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Материалы по программе Цифровая экономика\17. Разработка национальной программы\СБОРКА НАЦ.ПРОГРАММЫ\ИТОГ_ПЕРЕСБОРКА_29.06.2018\Цифровой город\"/>
    </mc:Choice>
  </mc:AlternateContent>
  <bookViews>
    <workbookView xWindow="0" yWindow="0" windowWidth="28800" windowHeight="12435" activeTab="3"/>
  </bookViews>
  <sheets>
    <sheet name="1.Цели НП" sheetId="2" r:id="rId1"/>
    <sheet name="2. Задачи и результаты ФП (2)" sheetId="9" r:id="rId2"/>
    <sheet name="2.2.1.План мероприятий " sheetId="10" r:id="rId3"/>
    <sheet name="3. Финансовое обеспечение (2)" sheetId="7" r:id="rId4"/>
  </sheets>
  <calcPr calcId="162913"/>
</workbook>
</file>

<file path=xl/calcChain.xml><?xml version="1.0" encoding="utf-8"?>
<calcChain xmlns="http://schemas.openxmlformats.org/spreadsheetml/2006/main">
  <c r="F50" i="7" l="1"/>
  <c r="Q49" i="7"/>
  <c r="P49" i="7"/>
  <c r="O49" i="7"/>
  <c r="N49" i="7"/>
  <c r="M49" i="7"/>
  <c r="L49" i="7"/>
  <c r="K49" i="7"/>
  <c r="J49" i="7"/>
  <c r="I49" i="7"/>
  <c r="H49" i="7"/>
  <c r="G49" i="7"/>
  <c r="E45" i="7"/>
  <c r="E49" i="7" s="1"/>
  <c r="E27" i="7"/>
  <c r="E30" i="7"/>
  <c r="E18" i="7" l="1"/>
  <c r="E42" i="7"/>
  <c r="E24" i="7" l="1"/>
  <c r="Q19" i="7" l="1"/>
  <c r="P19" i="7"/>
  <c r="O19" i="7"/>
  <c r="N19" i="7"/>
  <c r="M19" i="7"/>
  <c r="L19" i="7"/>
  <c r="K19" i="7"/>
  <c r="J19" i="7"/>
  <c r="I19" i="7"/>
  <c r="H19" i="7"/>
  <c r="G19" i="7"/>
  <c r="E15" i="7"/>
  <c r="E19" i="7" s="1"/>
  <c r="Q43" i="7"/>
  <c r="P43" i="7"/>
  <c r="O43" i="7"/>
  <c r="N43" i="7"/>
  <c r="M43" i="7"/>
  <c r="L43" i="7"/>
  <c r="K43" i="7"/>
  <c r="J43" i="7"/>
  <c r="I43" i="7"/>
  <c r="H43" i="7"/>
  <c r="G43" i="7"/>
  <c r="E39" i="7"/>
  <c r="E43" i="7" s="1"/>
  <c r="Q37" i="7"/>
  <c r="P37" i="7"/>
  <c r="O37" i="7"/>
  <c r="N37" i="7"/>
  <c r="M37" i="7"/>
  <c r="L37" i="7"/>
  <c r="K37" i="7"/>
  <c r="J37" i="7"/>
  <c r="I37" i="7"/>
  <c r="H37" i="7"/>
  <c r="G37" i="7"/>
  <c r="E33" i="7"/>
  <c r="E37" i="7" s="1"/>
  <c r="Q25" i="7"/>
  <c r="P25" i="7"/>
  <c r="O25" i="7"/>
  <c r="N25" i="7"/>
  <c r="M25" i="7"/>
  <c r="L25" i="7"/>
  <c r="K25" i="7"/>
  <c r="J25" i="7"/>
  <c r="I25" i="7"/>
  <c r="H25" i="7"/>
  <c r="G25" i="7"/>
  <c r="E21" i="7"/>
  <c r="E25" i="7" s="1"/>
  <c r="Q31" i="7"/>
  <c r="P31" i="7"/>
  <c r="O31" i="7"/>
  <c r="N31" i="7"/>
  <c r="M31" i="7"/>
  <c r="L31" i="7"/>
  <c r="K31" i="7"/>
  <c r="J31" i="7"/>
  <c r="I31" i="7"/>
  <c r="H31" i="7"/>
  <c r="G31" i="7"/>
  <c r="E31" i="7"/>
  <c r="Q13" i="7"/>
  <c r="P13" i="7"/>
  <c r="O13" i="7"/>
  <c r="N13" i="7"/>
  <c r="M13" i="7"/>
  <c r="L13" i="7"/>
  <c r="K13" i="7"/>
  <c r="J13" i="7"/>
  <c r="I13" i="7"/>
  <c r="H13" i="7"/>
  <c r="G13" i="7"/>
  <c r="E9" i="7"/>
  <c r="E13" i="7" s="1"/>
  <c r="E50" i="7" l="1"/>
  <c r="N50" i="7"/>
  <c r="K50" i="7"/>
  <c r="H50" i="7"/>
  <c r="L50" i="7"/>
  <c r="P50" i="7"/>
  <c r="J50" i="7"/>
  <c r="G50" i="7"/>
  <c r="O50" i="7"/>
  <c r="I50" i="7"/>
  <c r="M50" i="7"/>
  <c r="Q50" i="7"/>
</calcChain>
</file>

<file path=xl/sharedStrings.xml><?xml version="1.0" encoding="utf-8"?>
<sst xmlns="http://schemas.openxmlformats.org/spreadsheetml/2006/main" count="357" uniqueCount="198">
  <si>
    <t>№ п/п</t>
  </si>
  <si>
    <t>Базовое значение</t>
  </si>
  <si>
    <t>Период, год</t>
  </si>
  <si>
    <t>Значение</t>
  </si>
  <si>
    <t>Дата</t>
  </si>
  <si>
    <t>1.</t>
  </si>
  <si>
    <t>Уровень контроля</t>
  </si>
  <si>
    <t>1.1.</t>
  </si>
  <si>
    <t>1.2.</t>
  </si>
  <si>
    <t>Наименование задачи, результата</t>
  </si>
  <si>
    <t>1.3.</t>
  </si>
  <si>
    <t>Цель, целевой показатель, дополнительный показатель</t>
  </si>
  <si>
    <t>Ответственный исполнитель</t>
  </si>
  <si>
    <t>Начало</t>
  </si>
  <si>
    <t>1. Цели, целевые и дополнительные показатели национального проекта</t>
  </si>
  <si>
    <t>2. Задачи и результаты федерального проекта</t>
  </si>
  <si>
    <t xml:space="preserve">Срок реализации </t>
  </si>
  <si>
    <t xml:space="preserve">Ответственный исполнитель </t>
  </si>
  <si>
    <t>Мероприятие федерального проекта</t>
  </si>
  <si>
    <t>Мероприятие государственной программы</t>
  </si>
  <si>
    <t>Ответственный исполнитель, соисполнитель, государственный заказчик-координатор, участник</t>
  </si>
  <si>
    <t>ВСЕГО</t>
  </si>
  <si>
    <t>2019 год</t>
  </si>
  <si>
    <t>2020 год</t>
  </si>
  <si>
    <t>2021 год</t>
  </si>
  <si>
    <t>2023 год</t>
  </si>
  <si>
    <t>2024 год</t>
  </si>
  <si>
    <t>Всего</t>
  </si>
  <si>
    <t>Базовые</t>
  </si>
  <si>
    <t>Дополнительные</t>
  </si>
  <si>
    <t>бюджетные ассигнования федерального бюджета</t>
  </si>
  <si>
    <t>бюджетные ассигнования бюджетов субъектов Российской Федерации</t>
  </si>
  <si>
    <t>внебюджетные источники</t>
  </si>
  <si>
    <t>2022 год</t>
  </si>
  <si>
    <t>ВСЕГО финансирование по мероприятию</t>
  </si>
  <si>
    <t>бюджетные ассигнования государственных внебюджетных фондов Российской Федерации</t>
  </si>
  <si>
    <t>3. Финансовое обеспечение федеральных проектов</t>
  </si>
  <si>
    <t>Объемы финансовых потребностей</t>
  </si>
  <si>
    <t>(млн. рублей)</t>
  </si>
  <si>
    <t>3.1. Финансовое обеспечение федеральных проектов в разрезе мероприятий в рамках бюджетной системы Российской Федерации</t>
  </si>
  <si>
    <t>1.4.</t>
  </si>
  <si>
    <t>1.5.</t>
  </si>
  <si>
    <t>-</t>
  </si>
  <si>
    <t>2.1. Федеральный проект (Цифровой город)</t>
  </si>
  <si>
    <t xml:space="preserve">Ожидаемый результат реализации контрольной точки </t>
  </si>
  <si>
    <t>2.1.1. Задачи и ожидаемые результаты федерального проекта (Цифровой город)</t>
  </si>
  <si>
    <t>Наименование федерального проекта (Цифровой город)</t>
  </si>
  <si>
    <t>ВСЕГО финансирование по федеральному проекту</t>
  </si>
  <si>
    <t xml:space="preserve"> Преобразование отрасли городского хозяйства посредством внедрения цифровых технологий и платформенных решений «Умный город» </t>
  </si>
  <si>
    <t>31 декабря 2024 года</t>
  </si>
  <si>
    <t>2.</t>
  </si>
  <si>
    <t>2.1.</t>
  </si>
  <si>
    <t>2.2.</t>
  </si>
  <si>
    <t>президиум Совета</t>
  </si>
  <si>
    <t>Совет</t>
  </si>
  <si>
    <t>(РНП)</t>
  </si>
  <si>
    <t>Заместитель Министерства строительства и жилищно-коммунального хозяйства Российской Федерации А.В.Чибис</t>
  </si>
  <si>
    <t>(ПК)</t>
  </si>
  <si>
    <t>(ПС)</t>
  </si>
  <si>
    <t>Окончание</t>
  </si>
  <si>
    <t>Вид документа (продукта)
и характеристика  результата</t>
  </si>
  <si>
    <t>Сроки реализации</t>
  </si>
  <si>
    <t>Наименование результата, мероприятия, контрольной точки</t>
  </si>
  <si>
    <t>2.3.</t>
  </si>
  <si>
    <t>3.</t>
  </si>
  <si>
    <t>2.2.1. План мероприятий по реализации федерального проекта "Преобразование отрасли городского хозяйства посредством внедрения цифровых технологий и платформенных решений "Умный город"</t>
  </si>
  <si>
    <t>XXX YY Q VV</t>
  </si>
  <si>
    <t>3.1.</t>
  </si>
  <si>
    <t>Доля жителей городских округов Российской Федерации в возрасте старше 14 лет, имеющих возможность  участвовать в принятии решений по вопросам городкого развития с использованием цифровых технологий</t>
  </si>
  <si>
    <t>31 декабря 2019 года
31 декабря 2022 года
31 декабря 2024 года</t>
  </si>
  <si>
    <t xml:space="preserve">Обеспечение устойчивого развития городов и повышение качества жизни проживающих и пребывающих в городах людей посредством цифровой трансформации отрасли городского хозяйства </t>
  </si>
  <si>
    <t>Повышение эффективности использования муниципальных ресурсов за счет применения цифровых технологий и расширения государственно-частного партнерства</t>
  </si>
  <si>
    <t>Число городов, управление городским хозяйством на территории которых осуществляется при помощи смарт-систем (реализована интеграция информационных и коммуникационных технологий для управления городскими ресурсами)</t>
  </si>
  <si>
    <t>Министерство строительства и жилищно-коммунального хозяйства Российской Федерации, 
Заинтересованные федеральные органы исполнительной власти,
ПАО "Ростелеком" и иные заинтересованные организации</t>
  </si>
  <si>
    <t>"Инновационная песочница":
Стимулировать процесс внедрения лучших инновационных проектов в сфере багоустройства городской среды и связаннной с ней инфраструктуры, в том числе путем проведения конкурсов по отбору лучших проектов и сопровождения их внедрения и  реализации пилотных проектов,  создания «городских лабораторий - зон инновационного творчества», повышение цифровой грамотности муниципальных служащих и стимулирования городских властей к внедрению цифровых технологий</t>
  </si>
  <si>
    <t>1.6.</t>
  </si>
  <si>
    <t>Минстрой России</t>
  </si>
  <si>
    <t>Обеспечение комплексного подхода к формированию доступной, комфортной и безопасной  городской среды, включающего внедрение универсальных цифровых платформ управления городскими ресурсами, систем анализа преобразования отрасли городского хозяйства, инструментов информирования и вовлечения граждан в процессы принятия решений о городских процессах</t>
  </si>
  <si>
    <t xml:space="preserve">01.01.2019 
</t>
  </si>
  <si>
    <t>3.2.</t>
  </si>
  <si>
    <t>3.3.</t>
  </si>
  <si>
    <t xml:space="preserve">01.012019 
</t>
  </si>
  <si>
    <t>3.4.</t>
  </si>
  <si>
    <t>Повышение качества управления городскими ресурсами, услугами путем внедрения интегрированных цифровых платформ управления городскими ресурсами и сервисами, интегрирующих информационные потоки от различных городских инфраструктур в целях поддержки принятия решений местными администрациями</t>
  </si>
  <si>
    <t>3.5.</t>
  </si>
  <si>
    <t>4.</t>
  </si>
  <si>
    <t>4.1.</t>
  </si>
  <si>
    <t>4.2.</t>
  </si>
  <si>
    <t xml:space="preserve">Повышение эффективности принимаемых решений по развитию городских инфраструктур жизнеобеспечения </t>
  </si>
  <si>
    <t>4.3.</t>
  </si>
  <si>
    <t>5.</t>
  </si>
  <si>
    <t>5.2.</t>
  </si>
  <si>
    <t>5.3.</t>
  </si>
  <si>
    <t>6.</t>
  </si>
  <si>
    <t>6.1.</t>
  </si>
  <si>
    <t>Создание экосистемы развития городских инноваций</t>
  </si>
  <si>
    <t>6.2.</t>
  </si>
  <si>
    <t xml:space="preserve">
01.01.2019
</t>
  </si>
  <si>
    <t>6.3.</t>
  </si>
  <si>
    <t>Разработка организационных решений для быстрого запуска и масштабирования инновационных экосистем</t>
  </si>
  <si>
    <t xml:space="preserve">
31 декабря 2022 года
31 декабря 2024 года</t>
  </si>
  <si>
    <t>Реализованы лучшие инновационные проекты в сфере городского хозяйства, отобранные в рамках ежегодных конкурсов,  реализован набор мероприятий в рамках пилотных проектов 
Организована система тиражирования лучших проектов, в том числе, путем их включения в Базу знаний умных городов и внедрения механизмов государственной поддержки</t>
  </si>
  <si>
    <t xml:space="preserve"> Доля городов, на территории которых более 80% МКД подключены к интеллектуальным ситемам учета коммунальных  ресурсов</t>
  </si>
  <si>
    <t>Повышение эффективности  ЖКХ  с использованием новых информационных стандартов  и цифровых  технологий, обеспечивающих  высокоэффективное и бесперебойное ресурсоснабжение и предоставление сервисов,  оперативное управление инфраструктурой, информационное взаимодействие органов власти  и субъектов рынка ЖКХ</t>
  </si>
  <si>
    <t xml:space="preserve">Повышение эффективности процедур  формирования конкурсной документации 
Повышение эффективности бюджетных расходов за счет синхронизации инфраструктурных планов в рамках «цифрового генплана»  </t>
  </si>
  <si>
    <t>Осуществление регулирования и контроля деятельности ресурсоснабжающих и управляющих организаций с использованием электронной отчетности и автоматизированных процедур</t>
  </si>
  <si>
    <t>Внедрены в городах системы комплексного оперативного мониторинга, анализа и прогнозирования состояния окружающей среды (далее – системы экологического мониторинга), обеспечив их интеграцию с цифровыми платформами управления городскими ресурсами</t>
  </si>
  <si>
    <t xml:space="preserve"> Повышена прозрачность системы обращения с отходами</t>
  </si>
  <si>
    <t>Реализованы лучшие инновационные проекты в сфере городского хозяйства и связаннной с ним инфраструктуры, отобранные в рамках ежегодных конкурсов и реализация пилотных проектов 
Организована система тиражирования лучших проектов, в том числе, путем их включения в Базу знаний умных городов и внедрения механизмов государственной поддержки</t>
  </si>
  <si>
    <t>Создана экосистема развития городских инноваций</t>
  </si>
  <si>
    <t>Обеспечено повышение качества информирования граждан о городских процессах и применяемых на местном уровне решениях</t>
  </si>
  <si>
    <t>Сформирована система поддержки принятия управленческих решений в сфере градостроительства и землепользования в режиме реального времени на базе городских информационных моделей (CIM-технологий). Приняты нормативно-правовые акты (или поправки к действующим),  регулирующие деятельность на стратегическому, территориальному планированию, градостроительному зонированию, бюджетированию.</t>
  </si>
  <si>
    <t xml:space="preserve">Обеспечение перехода на цифровое территориальное планирование в пилотных городах России, с учетом
повышения эффективности принимаемых решений по развитию городских инфраструктур жизнеобеспечения, повышения качества эффективности управления земельными ресурсами в городах                                                                                                          
</t>
  </si>
  <si>
    <t>Повышение качества городской среды посредством новой системы разработки проектов планировки территории и контроля за их реализацией, в том числе с внесением изменений в НПА</t>
  </si>
  <si>
    <t>Обеспечение перехода на технологии информационного моделирования при управлении жилищными, индустриальными и инфраструктурными объектами «умных» городов, в том числе с внесением изменений в НПА</t>
  </si>
  <si>
    <t>Повышена прозрачность сферы аренды и продажи недвижимости.
Разработаны проекты федеральных законов в части совершения сделок с недвижимостью с использованием цифровых технологий</t>
  </si>
  <si>
    <t>5.5.</t>
  </si>
  <si>
    <t>Внедрены в городах РФ цифровые сервисы мультимодальности и информирования пользователей транспортной системы</t>
  </si>
  <si>
    <t xml:space="preserve">Обеспечение благоприятных условий для развития высокотехнологичных решений и цифровых технологий, в том числе с внесением изменений в НПА </t>
  </si>
  <si>
    <t>Количество субъектов Российской Федерации на территории которых реализуются мероприятия  "Умного города", в том числе, включенные в Базу знаний умных городов</t>
  </si>
  <si>
    <t xml:space="preserve">Внедрены цифровые платформы управления городскими ресурсами,  сервисы информирования граждан и предоставления им доступа к муниципальным услугам в цифровом виде, сервисы вовлечения граждан в принятие городских решений 
</t>
  </si>
  <si>
    <t xml:space="preserve">Обеспечение комплексного подхода к формированию доступной, комфортной и безопасной  городской среды, включающего внедрение универсальных цифровых платформ управления городскими ресурсами, систем анализа преобразования отрасли городского хозяйства, инструментов информирования и вовлечения граждан в процессы принятия решений о городских процессах
</t>
  </si>
  <si>
    <t xml:space="preserve">Внедрение цифрового территориального планирования в пилотных городах России, с учетом повышения эффективности принимаемых решений по развитию городской инфраструктуры, повышения качества эффективности управления земельными ресурсами в городах                                                                                                             
</t>
  </si>
  <si>
    <t xml:space="preserve">Внедрены интеллектуальные транспортные системы и сервисы мультимодальных пассажирских перевозок
</t>
  </si>
  <si>
    <t>"Инновационная песочница":
Поддержка  внедрения лучших инновационных проектов в сфере цифровизации городского хозяйства, в том числе путем:  
проведения конкурсов по отбору лучших проектов и сопровождения их внедрения,   
реализации пилотных проектов;  
создания «городских лабораторий - зон инновационного творчества»; 
повышения цифровой грамотности муниципальных служащих и стимулирования городских властей к внедрению цифровых технологий</t>
  </si>
  <si>
    <t>Регулирование и контроль деятельности ресурсоснабжающих и управляющих организаций осуществляется с использованием электронной отчетности и автоматизированных процедур, в том числе с внесением изменений в НПА</t>
  </si>
  <si>
    <t xml:space="preserve">Внедрены цифровые платформы управления городскими ресурсами,  сервисы информирования граждан и предоставления им доступа к муниципальным услугам в цифровом виде, сервисы вовлечения граждан в принятие городских решений </t>
  </si>
  <si>
    <t xml:space="preserve"> Повышение прозрачности системы обращения с отходами, в том числе с внесением изменений в НПА</t>
  </si>
  <si>
    <t xml:space="preserve">Принят комплекс методических и организационных мер по цифровизации отрасли городского хозяйства, в том числе, нормаитвно-правовых актов, направленных на повышение инвестиционной привлекательности отрасли городского хозяйства. Запущена система оценки преобразования отрасли городского хозяйства путем внедрения цифровых технологий, в том числе по оценке интеллекта городов на ежегодной основе (" IQ Городов"). </t>
  </si>
  <si>
    <t>Применяются энергосервисные договоры и другие инструменты, стимулирующие достижение экономии при производстве, транспортировке и потреблении коммунальных ресурсов
Для финансирования инвестиционных проектов применяются типовые решения, увязанные с автоматизированной системой регулирования и электронными расчетами за коммунальные жилищно-коммунальные услуги
Управляющие и ресурсоснабжающие организации используют гибкую тарифную политику и предоставляют потребителям дополнительные сервисы и услуги по нерегулируемым ценам</t>
  </si>
  <si>
    <t xml:space="preserve">Информация о  производстве, транспортировке и потреблении коммунальных ресурсов и услуг в пилотных проектах передается, хранится, обрабатывается в реальном режиме времени. Разработана и внедрена платформа цифровых данных
</t>
  </si>
  <si>
    <t>Повышение качества информирования граждан о городских процессах и применяемых на местном уровне решениях, повышение эффективности работы с обращениями граждан на местном уровне. Увеличение вовлеченности граждан в процессы принятия решений по  вопросам развития городской среды и инфраструктуры</t>
  </si>
  <si>
    <t xml:space="preserve">Повышение  доступности для граждан ( в том числе, маломобильных) объектов городской инфраструктуры  здравоохранения, образования, социального обсуживания населения и безопасности за счет цифровизации. </t>
  </si>
  <si>
    <t>Повышение эффективности процедур  формирования конкурсной документации 
Повышение эффективности бюджетных расходов за счет синхронизации инфраструктурных планов в рамках «цифрового генплана».</t>
  </si>
  <si>
    <t xml:space="preserve">Внедрена в пилотных городах сервисная платформа для содействия в запуске инвестиционных проектов </t>
  </si>
  <si>
    <t>Создана система разработки проектов планировки территории и контроля за их реализацией</t>
  </si>
  <si>
    <t>Повышение эффективности  управления земельными ресурсами и недвижимым имуществом в городах за счет цифровизации, в том числе с внесением изменений в НПА</t>
  </si>
  <si>
    <t xml:space="preserve">Утверждены НПА для системы предоставления земельных участков и объектов недвижимости, разработана цифровая система управления земельными ресурсами и недвижимым имуществом в городах </t>
  </si>
  <si>
    <t xml:space="preserve">Внедрены технологии информационного моделирования при управлении жилищными, индустриальными и инфраструктурными объектами «умных» городов. 
Приняты  нормативные правовые акты, обеспечивающие применение технологий информационного моделирования </t>
  </si>
  <si>
    <t xml:space="preserve">Внедрены решения повышения эффективности транспортных систем пилотных городов, приянты необходимые НПА                                                           
</t>
  </si>
  <si>
    <t xml:space="preserve">Обеспечение условия для внедрения цифровой транспортной инфраструктуры, в том числе с внесением изменений в НПА </t>
  </si>
  <si>
    <t>Обеспечены условия для внедрения цифровой транспортной инфраструктуры в городах РФ</t>
  </si>
  <si>
    <t>Внедрны решения по цифровизации транспортного планирования</t>
  </si>
  <si>
    <t>Повышение качества управления городским транспортом, включая цифровизацию транспортного планирования</t>
  </si>
  <si>
    <t>Повышение эффективности транспортных систем, сокращение времени, затрачиваемого на дорогу, при помощи  цифровых решений</t>
  </si>
  <si>
    <t>Реализованы лучшие инновационные проекты в сфере городского хозяйства и связаннной с ним инфраструктуры, отобранные в рамках ежегодных конкурсов и реализации пилотных проектов 
Организована система тиражирования лучших проектов, в том числе, путем их включения в Базу знаний умных городов и внедрения механизмов государственной поддержки</t>
  </si>
  <si>
    <t>Организация и проведение конкурсов по отбору лучших проектов по цифровизации городской инфраструктуры, а также   реализации пилотных проектов. Сопровождения их внедрения</t>
  </si>
  <si>
    <t>Обеспечение организационно-методических условий для создания «умной» городской среды, разработанных на основе утверждённой  в соответствии с запросами субъектов экономики и общества концепции «Умные города России»</t>
  </si>
  <si>
    <t>Обеспечены организационно-методичсекие условия для создания «умной» городской среды, включающие комплект методических документов, разработанных на основе утверждённой и актуализируемой в соответствии с запросами экономики и общества концепции «Умные города России»</t>
  </si>
  <si>
    <t xml:space="preserve">Разработка методологии и инструментария " IQ Городов" : оценки интеллекта городов и эффективности реализации концепции "Умные города России" </t>
  </si>
  <si>
    <t>Внедрение решений по управлению сферой ЖКХ с использованием новых информационных стандартов  и цифровых  технологий, оптимизирующих ресурсоснабжение и обеспечивающих предоставление дополнительных  сервисов,  оперативное управление инфраструктурой, повышение эффективности информационного взаимодействия органов власти  и субъектов рынка ЖКХ</t>
  </si>
  <si>
    <t>Широко применяются энергосервисные договоры и другие инструменты, стимулирующие достижение экономии при производстве, транспортировке и потреблении коммунальных ресурсов. Для финансирования инвестиционных проектов применяются типовые решения. Управляющие и ресурсоснабжающие организации осуществляют гибкую тарифную политику и предоставляют потребителям дополнительные сервисы и услуги по нерегулируемым ценам</t>
  </si>
  <si>
    <t xml:space="preserve">Внедрение платформ передачи, хранения, обработки в реальном режиме времени   информации о  производстве, транспортировке и потреблении коммунальных ресурсов и услуг 
</t>
  </si>
  <si>
    <t>Развитие новых сервисов и технологий используемых при обеспечении населения жилищно-коммунальными услугами</t>
  </si>
  <si>
    <t>Внедрены  цифровые сервисы и технологии,  в том числе, мобильные, повышающиекомфорт потребителей при обеспечении населения жилищно-коммунальными услугами.  Внесены изменения в НПА</t>
  </si>
  <si>
    <t xml:space="preserve"> Внедрение в городах систем комплексного оперативного мониторинга, анализа и прогнозирования состояния городской среды,  интегрированных  с цифровыми платформами управления городскими ресурсами
</t>
  </si>
  <si>
    <t>нормативные правовые акты, утверждающие список первоочередных мероприятий, направленых на цифровизацию отрасли городского хозяйства</t>
  </si>
  <si>
    <t>Разработка и утверждение перечня первоочередных мероприятий по направлению "Умный город"</t>
  </si>
  <si>
    <t xml:space="preserve">1.7. </t>
  </si>
  <si>
    <t>Создание методических и организационных основ формирования экосистемы «умной» городской среды. Поэтапная разработка и утверждение  нормативно-правовых актов и методических мер по цифровизации отрасли городского хозяйства, в том числе, направленных на повышение инвестиционной привлекательности отрасли жилищно-коммунального хозяйства; переченя мероприятий по направлению "Умный город" при реализации пилотных проектов</t>
  </si>
  <si>
    <t>Создание системы показателей и методики оценки эффективности развития "умных" городов в Российской Федерации (" IQ Городов")</t>
  </si>
  <si>
    <t>Создана система показателей и методики оценки эффективности развития "умных" городов в Российской Федерации (" IQ Городов")</t>
  </si>
  <si>
    <t>2.4.</t>
  </si>
  <si>
    <t>5.1.</t>
  </si>
  <si>
    <t>5.4.</t>
  </si>
  <si>
    <t>5.6.</t>
  </si>
  <si>
    <t>Обеспечены благоприятные условия для развития высокотехнологичных  решений и цифровых технологий</t>
  </si>
  <si>
    <t>Разработаны оргнизационные решния для быстрого запуска, осуществлется масштабирование инновационных экосистем</t>
  </si>
  <si>
    <t>Формирование системы поддержки принятия управленческих решений в сфере градостроительства и землепользования в режиме реального времени на базе городских информационных моделей (CIM-технологий), в том числе с внесением изменений в НПА</t>
  </si>
  <si>
    <t>Повышение прозрачности сферы аренды и продажи недвижимости за счет цифровизации, в том числе с внесением изменений в НПА</t>
  </si>
  <si>
    <t>01.08.2019
ежегодно</t>
  </si>
  <si>
    <t>"Инновационная песочница":
Поддержка  внедрения лучших инновационных проектов в сфере цифровизации городского хозяйства, в том числе путем:  
проведения конкурсов по отбору лучших проектов и сопровождения их внедрения,   
реализации пилотных проектов; создания «городских лабораторий - зон инновационного творчества»; повышения цифровой грамотности муниципальных служащих и стимулирования городских властей к внедрению цифровых технологий</t>
  </si>
  <si>
    <t xml:space="preserve">Внедрение цифрового территориального планирования в пилотных городах России, с учетом повышения эффективности принимаемых решений по развитию городской инфраструктуры, повышения качества эффективности управления земельными ресурсами в городах                          </t>
  </si>
  <si>
    <t xml:space="preserve">Создание интеллектуальных трнаспортных систем на базе пилотных городов и тестирование принципов новой мобильности за счет внедрения цифровых технологий       </t>
  </si>
  <si>
    <t>1.7.</t>
  </si>
  <si>
    <t xml:space="preserve">Создание системы показателей и методики оценки эффективности развития "умных" городов в Российской Федерации (" IQ Городов")  </t>
  </si>
  <si>
    <t xml:space="preserve">3.6. </t>
  </si>
  <si>
    <t>Полнофункциональное развертывание аппаратно-программного комплекса (АПК) «Безопасный город» с интеграцией смежных решений, включая системы 112, оповещения (РАСЦО, КСЭОН, ОКСИОН) и др. на базе региональной интеграционной платформой  КСА РИП и комплекса средств автоматизации программного-аппаратного комплекса «Единый центр оперативного реагирования (ПАК ЕЦОР) в соответствии с утвержденной Концепцией развития АПК «Безопасный город»</t>
  </si>
  <si>
    <t>Внедрены цифровые платформы АПК "Безопасный город"</t>
  </si>
  <si>
    <t xml:space="preserve">Повышение  доступности для граждан ( в том числе, маломобильных) городской инфраструктуры  здравоохранения, образования, социального обсуживания населения и безопасности за счет цифровизации. </t>
  </si>
  <si>
    <t xml:space="preserve">1.12.2019 
</t>
  </si>
  <si>
    <t>Внерены интегрированные цифровые платформы управления городскими ресурсами и сервисами, интегрирующих информационные потоки от различных городских инфраструктур в целях поддержки принятия решений местными администрациями в городах-пилотах</t>
  </si>
  <si>
    <t>Создание методических и организационных основ формирования экосистемы «умной» городской среды. Поэтапная разработка и утверждение  нормативно-правовых актов и методических мер по цифровизации отрасли городского хозяйства, в том числе, направленных на повышение инвестиционной привлекательности отрасли жилищно-коммунального хозяйства. Поэтапная разработка и утверждение  переченя мероприятий по направлению "Умный город" при реализации пилотных проектов</t>
  </si>
  <si>
    <t>Принят комплекс методических и организационных мер по цифровизации отрасли городского хозяйства.
Утвержден перечень мероприятий по направлению "Умный город" при реализации пилотных проектов</t>
  </si>
  <si>
    <r>
      <rPr>
        <sz val="12"/>
        <rFont val="Times New Roman"/>
        <family val="1"/>
        <charset val="204"/>
      </rPr>
      <t xml:space="preserve">Среднее значение индекса интеллекта городов России (" IQ Городов") (динамика год к году) </t>
    </r>
    <r>
      <rPr>
        <sz val="12"/>
        <color rgb="FF0070C0"/>
        <rFont val="Times New Roman"/>
        <family val="1"/>
        <charset val="204"/>
      </rPr>
      <t xml:space="preserve">
</t>
    </r>
  </si>
  <si>
    <t>N</t>
  </si>
  <si>
    <t>N+10%</t>
  </si>
  <si>
    <t>N+20%</t>
  </si>
  <si>
    <t>N+30%</t>
  </si>
  <si>
    <t>N+40%</t>
  </si>
  <si>
    <t>N+50%</t>
  </si>
  <si>
    <t>7.1.</t>
  </si>
  <si>
    <t>Разработана методология и инструментарий системы оценки интеллекта городов " IQ Городов". Проводится ежегодная оценка интеллекта городов (" IQ Городов")</t>
  </si>
  <si>
    <t xml:space="preserve">Ежегодная оценка интеллекта городов </t>
  </si>
  <si>
    <t>рейтинг IQ городов</t>
  </si>
  <si>
    <t>01.01.2019
едегодно</t>
  </si>
  <si>
    <t xml:space="preserve">Внедрение интеллектуальных транспортных систем                                                        
</t>
  </si>
  <si>
    <t xml:space="preserve">Создание интеллектуальных транспортных систем на базе пилотных городов и тестирование принципов новой мобильности за счет внедрения цифровых технологий                                                          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</si>
</sst>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3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2"/>
      <color rgb="FF0070C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4" fillId="0" borderId="0" xfId="0" applyFont="1"/>
    <xf numFmtId="0" fontId="2" fillId="0" borderId="1" xfId="0" applyFont="1" applyBorder="1" applyAlignment="1">
      <alignment horizontal="center" vertical="center" textRotation="90" wrapText="1" readingOrder="1"/>
    </xf>
    <xf numFmtId="0" fontId="0" fillId="0" borderId="0" xfId="0" applyNumberFormat="1"/>
    <xf numFmtId="0" fontId="0" fillId="0" borderId="0" xfId="0"/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wrapText="1"/>
    </xf>
    <xf numFmtId="0" fontId="7" fillId="0" borderId="1" xfId="0" applyFont="1" applyBorder="1" applyAlignment="1" applyProtection="1">
      <alignment horizontal="left" vertical="center" wrapText="1"/>
      <protection locked="0"/>
    </xf>
    <xf numFmtId="17" fontId="7" fillId="0" borderId="1" xfId="0" applyNumberFormat="1" applyFont="1" applyBorder="1" applyAlignment="1">
      <alignment horizontal="center" vertical="center" wrapText="1"/>
    </xf>
    <xf numFmtId="9" fontId="7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justify" vertical="center" wrapText="1" readingOrder="1"/>
    </xf>
    <xf numFmtId="0" fontId="6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7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14" fontId="10" fillId="0" borderId="1" xfId="0" applyNumberFormat="1" applyFont="1" applyBorder="1" applyAlignment="1">
      <alignment horizontal="left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14" fontId="10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 wrapText="1"/>
    </xf>
    <xf numFmtId="0" fontId="11" fillId="2" borderId="1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1" xfId="0" applyFont="1" applyBorder="1" applyAlignment="1">
      <alignment horizontal="left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3" fillId="0" borderId="1" xfId="0" applyFont="1" applyBorder="1"/>
    <xf numFmtId="0" fontId="4" fillId="0" borderId="0" xfId="0" applyFont="1"/>
    <xf numFmtId="0" fontId="9" fillId="0" borderId="1" xfId="0" applyFont="1" applyBorder="1" applyAlignment="1">
      <alignment vertical="top" wrapText="1"/>
    </xf>
    <xf numFmtId="16" fontId="0" fillId="0" borderId="0" xfId="0" applyNumberFormat="1"/>
    <xf numFmtId="0" fontId="3" fillId="0" borderId="1" xfId="0" applyFont="1" applyBorder="1"/>
    <xf numFmtId="0" fontId="3" fillId="0" borderId="1" xfId="0" applyFont="1" applyBorder="1"/>
    <xf numFmtId="0" fontId="3" fillId="0" borderId="1" xfId="0" applyFont="1" applyBorder="1"/>
    <xf numFmtId="0" fontId="0" fillId="0" borderId="0" xfId="0"/>
    <xf numFmtId="0" fontId="10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justify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10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left" vertical="center" wrapText="1"/>
    </xf>
    <xf numFmtId="0" fontId="0" fillId="2" borderId="0" xfId="0" applyFill="1"/>
    <xf numFmtId="0" fontId="1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 readingOrder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justify" vertical="center" wrapText="1"/>
    </xf>
    <xf numFmtId="0" fontId="8" fillId="0" borderId="0" xfId="0" applyFont="1" applyBorder="1" applyAlignment="1">
      <alignment horizontal="center" vertical="center" wrapText="1"/>
    </xf>
    <xf numFmtId="0" fontId="7" fillId="0" borderId="0" xfId="0" applyFont="1" applyBorder="1" applyAlignment="1" applyProtection="1">
      <alignment horizontal="left" vertical="center" wrapText="1"/>
      <protection locked="0"/>
    </xf>
    <xf numFmtId="14" fontId="5" fillId="0" borderId="1" xfId="0" applyNumberFormat="1" applyFont="1" applyBorder="1" applyAlignment="1">
      <alignment horizontal="left" vertical="center" wrapText="1"/>
    </xf>
    <xf numFmtId="0" fontId="15" fillId="0" borderId="1" xfId="0" applyFont="1" applyBorder="1" applyAlignment="1">
      <alignment horizontal="justify" vertical="center" wrapText="1" readingOrder="1"/>
    </xf>
    <xf numFmtId="0" fontId="16" fillId="0" borderId="0" xfId="0" applyFont="1"/>
    <xf numFmtId="0" fontId="17" fillId="0" borderId="1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14" fontId="10" fillId="0" borderId="1" xfId="0" applyNumberFormat="1" applyFont="1" applyBorder="1" applyAlignment="1">
      <alignment vertical="center"/>
    </xf>
    <xf numFmtId="14" fontId="10" fillId="0" borderId="1" xfId="0" applyNumberFormat="1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0" fontId="10" fillId="0" borderId="0" xfId="0" applyFont="1" applyAlignment="1">
      <alignment horizontal="center" vertical="center" shrinkToFit="1"/>
    </xf>
    <xf numFmtId="0" fontId="10" fillId="0" borderId="1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justify" vertical="center" wrapText="1" readingOrder="1"/>
    </xf>
    <xf numFmtId="0" fontId="2" fillId="0" borderId="2" xfId="0" applyFont="1" applyBorder="1" applyAlignment="1">
      <alignment horizontal="justify" vertical="center" wrapText="1" readingOrder="1"/>
    </xf>
    <xf numFmtId="0" fontId="2" fillId="0" borderId="3" xfId="0" applyFont="1" applyBorder="1" applyAlignment="1">
      <alignment horizontal="justify" vertical="center" wrapText="1" readingOrder="1"/>
    </xf>
    <xf numFmtId="0" fontId="2" fillId="0" borderId="4" xfId="0" applyFont="1" applyBorder="1" applyAlignment="1">
      <alignment horizontal="justify" vertical="center" wrapText="1" readingOrder="1"/>
    </xf>
    <xf numFmtId="0" fontId="2" fillId="0" borderId="1" xfId="0" applyFont="1" applyBorder="1" applyAlignment="1">
      <alignment horizontal="justify" vertical="center" readingOrder="1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2"/>
  <sheetViews>
    <sheetView view="pageBreakPreview" topLeftCell="A7" zoomScaleNormal="115" zoomScaleSheetLayoutView="100" workbookViewId="0">
      <selection activeCell="L7" sqref="L7"/>
    </sheetView>
  </sheetViews>
  <sheetFormatPr defaultRowHeight="15" x14ac:dyDescent="0.25"/>
  <cols>
    <col min="1" max="1" width="14" style="3" bestFit="1" customWidth="1"/>
    <col min="2" max="2" width="54" customWidth="1"/>
    <col min="3" max="3" width="16" customWidth="1"/>
    <col min="4" max="4" width="13.28515625" customWidth="1"/>
    <col min="5" max="5" width="14" customWidth="1"/>
    <col min="7" max="11" width="10" bestFit="1" customWidth="1"/>
    <col min="12" max="12" width="9" customWidth="1"/>
  </cols>
  <sheetData>
    <row r="1" spans="1:12" ht="39" customHeight="1" x14ac:dyDescent="0.25">
      <c r="A1" s="77" t="s">
        <v>14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</row>
    <row r="2" spans="1:12" ht="15.75" x14ac:dyDescent="0.25">
      <c r="A2" s="78" t="s">
        <v>0</v>
      </c>
      <c r="B2" s="79" t="s">
        <v>11</v>
      </c>
      <c r="C2" s="79" t="s">
        <v>6</v>
      </c>
      <c r="D2" s="79" t="s">
        <v>1</v>
      </c>
      <c r="E2" s="79"/>
      <c r="F2" s="79" t="s">
        <v>2</v>
      </c>
      <c r="G2" s="79"/>
      <c r="H2" s="79"/>
      <c r="I2" s="79"/>
      <c r="J2" s="79"/>
      <c r="K2" s="79"/>
      <c r="L2" s="79"/>
    </row>
    <row r="3" spans="1:12" ht="28.5" customHeight="1" x14ac:dyDescent="0.25">
      <c r="A3" s="78"/>
      <c r="B3" s="79"/>
      <c r="C3" s="79"/>
      <c r="D3" s="9" t="s">
        <v>3</v>
      </c>
      <c r="E3" s="9" t="s">
        <v>4</v>
      </c>
      <c r="F3" s="9">
        <v>2018</v>
      </c>
      <c r="G3" s="9">
        <v>2019</v>
      </c>
      <c r="H3" s="9">
        <v>2020</v>
      </c>
      <c r="I3" s="9">
        <v>2021</v>
      </c>
      <c r="J3" s="9">
        <v>2022</v>
      </c>
      <c r="K3" s="9">
        <v>2023</v>
      </c>
      <c r="L3" s="9">
        <v>2024</v>
      </c>
    </row>
    <row r="4" spans="1:12" ht="92.25" customHeight="1" x14ac:dyDescent="0.25">
      <c r="A4" s="30" t="s">
        <v>5</v>
      </c>
      <c r="B4" s="31" t="s">
        <v>70</v>
      </c>
      <c r="C4" s="9" t="s">
        <v>54</v>
      </c>
      <c r="D4" s="9" t="s">
        <v>42</v>
      </c>
      <c r="E4" s="9" t="s">
        <v>42</v>
      </c>
      <c r="F4" s="9" t="s">
        <v>42</v>
      </c>
      <c r="G4" s="9" t="s">
        <v>42</v>
      </c>
      <c r="H4" s="9" t="s">
        <v>42</v>
      </c>
      <c r="I4" s="9" t="s">
        <v>42</v>
      </c>
      <c r="J4" s="9" t="s">
        <v>42</v>
      </c>
      <c r="K4" s="9" t="s">
        <v>42</v>
      </c>
      <c r="L4" s="9" t="s">
        <v>42</v>
      </c>
    </row>
    <row r="5" spans="1:12" ht="96" customHeight="1" x14ac:dyDescent="0.25">
      <c r="A5" s="7" t="s">
        <v>7</v>
      </c>
      <c r="B5" s="5" t="s">
        <v>119</v>
      </c>
      <c r="C5" s="9" t="s">
        <v>53</v>
      </c>
      <c r="D5" s="9"/>
      <c r="E5" s="12"/>
      <c r="F5" s="9" t="s">
        <v>42</v>
      </c>
      <c r="G5" s="9">
        <v>5</v>
      </c>
      <c r="H5" s="9">
        <v>20</v>
      </c>
      <c r="I5" s="9">
        <v>30</v>
      </c>
      <c r="J5" s="9">
        <v>50</v>
      </c>
      <c r="K5" s="9">
        <v>70</v>
      </c>
      <c r="L5" s="9">
        <v>85</v>
      </c>
    </row>
    <row r="6" spans="1:12" ht="91.5" customHeight="1" x14ac:dyDescent="0.25">
      <c r="A6" s="7" t="s">
        <v>8</v>
      </c>
      <c r="B6" s="5" t="s">
        <v>68</v>
      </c>
      <c r="C6" s="9" t="s">
        <v>53</v>
      </c>
      <c r="D6" s="9" t="s">
        <v>42</v>
      </c>
      <c r="E6" s="9" t="s">
        <v>42</v>
      </c>
      <c r="F6" s="9" t="s">
        <v>42</v>
      </c>
      <c r="G6" s="13">
        <v>0.01</v>
      </c>
      <c r="H6" s="13">
        <v>0.05</v>
      </c>
      <c r="I6" s="13">
        <v>0.25</v>
      </c>
      <c r="J6" s="13">
        <v>0.4</v>
      </c>
      <c r="K6" s="13">
        <v>0.55000000000000004</v>
      </c>
      <c r="L6" s="13">
        <v>0.6</v>
      </c>
    </row>
    <row r="7" spans="1:12" s="44" customFormat="1" ht="78.75" customHeight="1" x14ac:dyDescent="0.25">
      <c r="A7" s="34" t="s">
        <v>10</v>
      </c>
      <c r="B7" s="71" t="s">
        <v>184</v>
      </c>
      <c r="C7" s="47" t="s">
        <v>54</v>
      </c>
      <c r="D7" s="47"/>
      <c r="E7" s="12"/>
      <c r="G7" s="47" t="s">
        <v>185</v>
      </c>
      <c r="H7" s="13" t="s">
        <v>186</v>
      </c>
      <c r="I7" s="13" t="s">
        <v>187</v>
      </c>
      <c r="J7" s="13" t="s">
        <v>188</v>
      </c>
      <c r="K7" s="13" t="s">
        <v>189</v>
      </c>
      <c r="L7" s="13" t="s">
        <v>190</v>
      </c>
    </row>
    <row r="8" spans="1:12" s="8" customFormat="1" ht="91.5" customHeight="1" x14ac:dyDescent="0.25">
      <c r="A8" s="32" t="s">
        <v>50</v>
      </c>
      <c r="B8" s="33" t="s">
        <v>71</v>
      </c>
      <c r="C8" s="9" t="s">
        <v>54</v>
      </c>
      <c r="D8" s="20"/>
      <c r="E8" s="20"/>
      <c r="F8" s="20"/>
      <c r="G8" s="13"/>
      <c r="H8" s="13"/>
      <c r="I8" s="13"/>
      <c r="J8" s="13"/>
      <c r="K8" s="13"/>
      <c r="L8" s="13"/>
    </row>
    <row r="9" spans="1:12" s="8" customFormat="1" ht="91.5" customHeight="1" x14ac:dyDescent="0.25">
      <c r="A9" s="28" t="s">
        <v>51</v>
      </c>
      <c r="B9" s="5" t="s">
        <v>72</v>
      </c>
      <c r="C9" s="29" t="s">
        <v>53</v>
      </c>
      <c r="D9" s="29" t="s">
        <v>42</v>
      </c>
      <c r="E9" s="29" t="s">
        <v>42</v>
      </c>
      <c r="F9" s="29" t="s">
        <v>42</v>
      </c>
      <c r="G9" s="29">
        <v>0</v>
      </c>
      <c r="H9" s="29">
        <v>3</v>
      </c>
      <c r="I9" s="29">
        <v>7</v>
      </c>
      <c r="J9" s="29">
        <v>30</v>
      </c>
      <c r="K9" s="29">
        <v>50</v>
      </c>
      <c r="L9" s="29">
        <v>70</v>
      </c>
    </row>
    <row r="10" spans="1:12" ht="81.75" customHeight="1" x14ac:dyDescent="0.25">
      <c r="A10" s="7" t="s">
        <v>52</v>
      </c>
      <c r="B10" s="5" t="s">
        <v>102</v>
      </c>
      <c r="C10" s="29" t="s">
        <v>53</v>
      </c>
      <c r="D10" s="29">
        <v>0</v>
      </c>
      <c r="E10" s="29">
        <v>2017</v>
      </c>
      <c r="F10" s="29">
        <v>0</v>
      </c>
      <c r="G10" s="29">
        <v>0</v>
      </c>
      <c r="H10" s="13">
        <v>0.05</v>
      </c>
      <c r="I10" s="13">
        <v>0.1</v>
      </c>
      <c r="J10" s="13">
        <v>0.3</v>
      </c>
      <c r="K10" s="13">
        <v>0.6</v>
      </c>
      <c r="L10" s="13">
        <v>0.8</v>
      </c>
    </row>
    <row r="11" spans="1:12" ht="75.75" customHeight="1" x14ac:dyDescent="0.25">
      <c r="A11" s="40"/>
    </row>
    <row r="12" spans="1:12" ht="59.25" customHeight="1" x14ac:dyDescent="0.25"/>
  </sheetData>
  <mergeCells count="6">
    <mergeCell ref="A1:L1"/>
    <mergeCell ref="A2:A3"/>
    <mergeCell ref="B2:B3"/>
    <mergeCell ref="C2:C3"/>
    <mergeCell ref="D2:E2"/>
    <mergeCell ref="F2:L2"/>
  </mergeCells>
  <pageMargins left="0.7" right="0.7" top="0.75" bottom="0.75" header="0.3" footer="0.3"/>
  <pageSetup paperSize="9" scale="7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3"/>
  <sheetViews>
    <sheetView view="pageBreakPreview" zoomScale="130" zoomScaleNormal="100" zoomScaleSheetLayoutView="130" workbookViewId="0">
      <selection activeCell="B11" sqref="B11"/>
    </sheetView>
  </sheetViews>
  <sheetFormatPr defaultRowHeight="15" x14ac:dyDescent="0.25"/>
  <cols>
    <col min="1" max="1" width="8.5703125" bestFit="1" customWidth="1"/>
    <col min="2" max="2" width="63.140625" customWidth="1"/>
    <col min="3" max="3" width="21.28515625" bestFit="1" customWidth="1"/>
    <col min="4" max="4" width="28.5703125" customWidth="1"/>
    <col min="5" max="5" width="86.140625" customWidth="1"/>
  </cols>
  <sheetData>
    <row r="1" spans="1:5" ht="28.5" customHeight="1" x14ac:dyDescent="0.25">
      <c r="A1" s="77" t="s">
        <v>15</v>
      </c>
      <c r="B1" s="77"/>
      <c r="C1" s="77"/>
      <c r="D1" s="77"/>
      <c r="E1" s="81"/>
    </row>
    <row r="2" spans="1:5" ht="22.5" customHeight="1" x14ac:dyDescent="0.25">
      <c r="A2" s="77" t="s">
        <v>43</v>
      </c>
      <c r="B2" s="77"/>
      <c r="C2" s="77"/>
      <c r="D2" s="77"/>
      <c r="E2" s="81"/>
    </row>
    <row r="3" spans="1:5" ht="24.75" customHeight="1" x14ac:dyDescent="0.25">
      <c r="A3" s="77" t="s">
        <v>45</v>
      </c>
      <c r="B3" s="77"/>
      <c r="C3" s="77"/>
      <c r="D3" s="77"/>
      <c r="E3" s="81"/>
    </row>
    <row r="4" spans="1:5" ht="32.25" customHeight="1" x14ac:dyDescent="0.25">
      <c r="A4" s="54" t="s">
        <v>0</v>
      </c>
      <c r="B4" s="54" t="s">
        <v>9</v>
      </c>
      <c r="C4" s="54" t="s">
        <v>16</v>
      </c>
      <c r="D4" s="54" t="s">
        <v>17</v>
      </c>
      <c r="E4" s="54" t="s">
        <v>44</v>
      </c>
    </row>
    <row r="5" spans="1:5" ht="38.25" customHeight="1" x14ac:dyDescent="0.25">
      <c r="A5" s="54" t="s">
        <v>5</v>
      </c>
      <c r="B5" s="80" t="s">
        <v>48</v>
      </c>
      <c r="C5" s="80"/>
      <c r="D5" s="80"/>
      <c r="E5" s="80"/>
    </row>
    <row r="6" spans="1:5" ht="157.5" x14ac:dyDescent="0.25">
      <c r="A6" s="54" t="s">
        <v>7</v>
      </c>
      <c r="B6" s="10" t="s">
        <v>159</v>
      </c>
      <c r="C6" s="54" t="s">
        <v>69</v>
      </c>
      <c r="D6" s="5" t="s">
        <v>73</v>
      </c>
      <c r="E6" s="5" t="s">
        <v>128</v>
      </c>
    </row>
    <row r="7" spans="1:5" s="44" customFormat="1" ht="189" x14ac:dyDescent="0.25">
      <c r="A7" s="54" t="s">
        <v>8</v>
      </c>
      <c r="B7" s="50" t="s">
        <v>124</v>
      </c>
      <c r="C7" s="54" t="s">
        <v>100</v>
      </c>
      <c r="D7" s="5" t="s">
        <v>73</v>
      </c>
      <c r="E7" s="6" t="s">
        <v>101</v>
      </c>
    </row>
    <row r="8" spans="1:5" ht="157.5" x14ac:dyDescent="0.25">
      <c r="A8" s="54" t="s">
        <v>10</v>
      </c>
      <c r="B8" s="10" t="s">
        <v>121</v>
      </c>
      <c r="C8" s="55" t="s">
        <v>49</v>
      </c>
      <c r="D8" s="5" t="s">
        <v>73</v>
      </c>
      <c r="E8" s="11" t="s">
        <v>120</v>
      </c>
    </row>
    <row r="9" spans="1:5" ht="177" customHeight="1" x14ac:dyDescent="0.25">
      <c r="A9" s="54" t="s">
        <v>40</v>
      </c>
      <c r="B9" s="10" t="s">
        <v>103</v>
      </c>
      <c r="C9" s="55" t="s">
        <v>49</v>
      </c>
      <c r="D9" s="5" t="s">
        <v>73</v>
      </c>
      <c r="E9" s="11" t="s">
        <v>129</v>
      </c>
    </row>
    <row r="10" spans="1:5" ht="157.5" x14ac:dyDescent="0.25">
      <c r="A10" s="54" t="s">
        <v>41</v>
      </c>
      <c r="B10" s="10" t="s">
        <v>122</v>
      </c>
      <c r="C10" s="55" t="s">
        <v>49</v>
      </c>
      <c r="D10" s="5" t="s">
        <v>73</v>
      </c>
      <c r="E10" s="11" t="s">
        <v>104</v>
      </c>
    </row>
    <row r="11" spans="1:5" ht="157.5" x14ac:dyDescent="0.25">
      <c r="A11" s="54" t="s">
        <v>75</v>
      </c>
      <c r="B11" s="10" t="s">
        <v>197</v>
      </c>
      <c r="C11" s="55" t="s">
        <v>49</v>
      </c>
      <c r="D11" s="5" t="s">
        <v>73</v>
      </c>
      <c r="E11" s="11" t="s">
        <v>123</v>
      </c>
    </row>
    <row r="12" spans="1:5" s="44" customFormat="1" ht="168" customHeight="1" x14ac:dyDescent="0.25">
      <c r="A12" s="54" t="s">
        <v>158</v>
      </c>
      <c r="B12" s="10" t="s">
        <v>160</v>
      </c>
      <c r="C12" s="55" t="s">
        <v>49</v>
      </c>
      <c r="D12" s="5" t="s">
        <v>73</v>
      </c>
      <c r="E12" s="11" t="s">
        <v>161</v>
      </c>
    </row>
    <row r="13" spans="1:5" s="44" customFormat="1" ht="15.75" x14ac:dyDescent="0.25">
      <c r="A13" s="63"/>
      <c r="B13" s="65"/>
      <c r="C13" s="66"/>
      <c r="D13" s="64"/>
      <c r="E13" s="67"/>
    </row>
  </sheetData>
  <mergeCells count="4">
    <mergeCell ref="B5:E5"/>
    <mergeCell ref="A1:E1"/>
    <mergeCell ref="A2:E2"/>
    <mergeCell ref="A3:E3"/>
  </mergeCells>
  <pageMargins left="0.7" right="0.7" top="0.75" bottom="0.75" header="0.3" footer="0.3"/>
  <pageSetup paperSize="9" scale="63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5"/>
  <sheetViews>
    <sheetView view="pageBreakPreview" topLeftCell="A30" zoomScaleNormal="100" zoomScaleSheetLayoutView="100" workbookViewId="0">
      <selection activeCell="B30" sqref="B30"/>
    </sheetView>
  </sheetViews>
  <sheetFormatPr defaultColWidth="9.140625" defaultRowHeight="15" x14ac:dyDescent="0.25"/>
  <cols>
    <col min="1" max="1" width="13" style="4" bestFit="1" customWidth="1"/>
    <col min="2" max="2" width="67.85546875" style="4" customWidth="1"/>
    <col min="3" max="3" width="14.140625" style="4" customWidth="1"/>
    <col min="4" max="4" width="13.5703125" style="4" customWidth="1"/>
    <col min="5" max="5" width="21" style="4" customWidth="1"/>
    <col min="6" max="6" width="25.5703125" style="4" customWidth="1"/>
    <col min="7" max="7" width="13.28515625" style="60" customWidth="1"/>
    <col min="8" max="16384" width="9.140625" style="4"/>
  </cols>
  <sheetData>
    <row r="1" spans="1:7" s="14" customFormat="1" ht="42" customHeight="1" x14ac:dyDescent="0.25">
      <c r="A1" s="82" t="s">
        <v>65</v>
      </c>
      <c r="B1" s="82"/>
      <c r="C1" s="82"/>
      <c r="D1" s="82"/>
      <c r="E1" s="82"/>
      <c r="F1" s="82"/>
      <c r="G1" s="82"/>
    </row>
    <row r="2" spans="1:7" ht="31.5" customHeight="1" x14ac:dyDescent="0.25">
      <c r="A2" s="83" t="s">
        <v>0</v>
      </c>
      <c r="B2" s="83" t="s">
        <v>62</v>
      </c>
      <c r="C2" s="83" t="s">
        <v>61</v>
      </c>
      <c r="D2" s="83"/>
      <c r="E2" s="83" t="s">
        <v>12</v>
      </c>
      <c r="F2" s="83" t="s">
        <v>60</v>
      </c>
      <c r="G2" s="84" t="s">
        <v>6</v>
      </c>
    </row>
    <row r="3" spans="1:7" ht="43.5" customHeight="1" x14ac:dyDescent="0.25">
      <c r="A3" s="83"/>
      <c r="B3" s="83"/>
      <c r="C3" s="21" t="s">
        <v>13</v>
      </c>
      <c r="D3" s="21" t="s">
        <v>59</v>
      </c>
      <c r="E3" s="83"/>
      <c r="F3" s="83"/>
      <c r="G3" s="84"/>
    </row>
    <row r="4" spans="1:7" ht="243.75" x14ac:dyDescent="0.25">
      <c r="A4" s="49" t="s">
        <v>5</v>
      </c>
      <c r="B4" s="48" t="s">
        <v>182</v>
      </c>
      <c r="C4" s="22">
        <v>43374</v>
      </c>
      <c r="D4" s="22">
        <v>45657</v>
      </c>
      <c r="E4" s="48" t="s">
        <v>56</v>
      </c>
      <c r="F4" s="48" t="s">
        <v>183</v>
      </c>
      <c r="G4" s="51" t="s">
        <v>58</v>
      </c>
    </row>
    <row r="5" spans="1:7" s="8" customFormat="1" ht="375" x14ac:dyDescent="0.25">
      <c r="A5" s="49" t="s">
        <v>7</v>
      </c>
      <c r="B5" s="48" t="s">
        <v>147</v>
      </c>
      <c r="C5" s="22">
        <v>43374</v>
      </c>
      <c r="D5" s="22">
        <v>43647</v>
      </c>
      <c r="E5" s="48" t="s">
        <v>56</v>
      </c>
      <c r="F5" s="48" t="s">
        <v>148</v>
      </c>
      <c r="G5" s="51" t="s">
        <v>55</v>
      </c>
    </row>
    <row r="6" spans="1:7" s="44" customFormat="1" ht="198.75" customHeight="1" x14ac:dyDescent="0.25">
      <c r="A6" s="53" t="s">
        <v>8</v>
      </c>
      <c r="B6" s="48" t="s">
        <v>157</v>
      </c>
      <c r="C6" s="68">
        <v>43374</v>
      </c>
      <c r="D6" s="68">
        <v>43830</v>
      </c>
      <c r="E6" s="48" t="s">
        <v>56</v>
      </c>
      <c r="F6" s="48" t="s">
        <v>156</v>
      </c>
      <c r="G6" s="57" t="s">
        <v>55</v>
      </c>
    </row>
    <row r="7" spans="1:7" s="44" customFormat="1" ht="198.75" customHeight="1" x14ac:dyDescent="0.25">
      <c r="A7" s="56">
        <v>2</v>
      </c>
      <c r="B7" s="45" t="s">
        <v>74</v>
      </c>
      <c r="C7" s="22">
        <v>43374</v>
      </c>
      <c r="D7" s="22">
        <v>45505</v>
      </c>
      <c r="E7" s="48" t="s">
        <v>56</v>
      </c>
      <c r="F7" s="45" t="s">
        <v>108</v>
      </c>
      <c r="G7" s="51" t="s">
        <v>55</v>
      </c>
    </row>
    <row r="8" spans="1:7" s="44" customFormat="1" ht="198.75" customHeight="1" x14ac:dyDescent="0.25">
      <c r="A8" s="56" t="s">
        <v>51</v>
      </c>
      <c r="B8" s="45" t="s">
        <v>146</v>
      </c>
      <c r="C8" s="68" t="s">
        <v>170</v>
      </c>
      <c r="D8" s="68">
        <v>45505</v>
      </c>
      <c r="E8" s="48" t="s">
        <v>73</v>
      </c>
      <c r="F8" s="48" t="s">
        <v>145</v>
      </c>
      <c r="G8" s="58" t="s">
        <v>55</v>
      </c>
    </row>
    <row r="9" spans="1:7" s="44" customFormat="1" ht="198.75" customHeight="1" x14ac:dyDescent="0.25">
      <c r="A9" s="56" t="s">
        <v>52</v>
      </c>
      <c r="B9" s="45" t="s">
        <v>95</v>
      </c>
      <c r="C9" s="22">
        <v>43374</v>
      </c>
      <c r="D9" s="22">
        <v>44774</v>
      </c>
      <c r="E9" s="48" t="s">
        <v>56</v>
      </c>
      <c r="F9" s="45" t="s">
        <v>109</v>
      </c>
      <c r="G9" s="51" t="s">
        <v>55</v>
      </c>
    </row>
    <row r="10" spans="1:7" s="44" customFormat="1" ht="198.75" customHeight="1" x14ac:dyDescent="0.25">
      <c r="A10" s="56" t="s">
        <v>63</v>
      </c>
      <c r="B10" s="45" t="s">
        <v>118</v>
      </c>
      <c r="C10" s="25" t="s">
        <v>97</v>
      </c>
      <c r="D10" s="25">
        <v>44560</v>
      </c>
      <c r="E10" s="48" t="s">
        <v>56</v>
      </c>
      <c r="F10" s="45" t="s">
        <v>166</v>
      </c>
      <c r="G10" s="51" t="s">
        <v>57</v>
      </c>
    </row>
    <row r="11" spans="1:7" s="44" customFormat="1" ht="198.75" customHeight="1" x14ac:dyDescent="0.25">
      <c r="A11" s="56" t="s">
        <v>162</v>
      </c>
      <c r="B11" s="27" t="s">
        <v>99</v>
      </c>
      <c r="C11" s="22">
        <v>43466</v>
      </c>
      <c r="D11" s="22">
        <v>44409</v>
      </c>
      <c r="E11" s="48" t="s">
        <v>56</v>
      </c>
      <c r="F11" s="26" t="s">
        <v>167</v>
      </c>
      <c r="G11" s="51" t="s">
        <v>55</v>
      </c>
    </row>
    <row r="12" spans="1:7" s="44" customFormat="1" ht="318.75" x14ac:dyDescent="0.25">
      <c r="A12" s="49" t="s">
        <v>64</v>
      </c>
      <c r="B12" s="48" t="s">
        <v>77</v>
      </c>
      <c r="C12" s="22">
        <v>43101</v>
      </c>
      <c r="D12" s="22">
        <v>45474</v>
      </c>
      <c r="E12" s="48" t="s">
        <v>56</v>
      </c>
      <c r="F12" s="24" t="s">
        <v>126</v>
      </c>
      <c r="G12" s="51" t="s">
        <v>55</v>
      </c>
    </row>
    <row r="13" spans="1:7" ht="356.25" x14ac:dyDescent="0.25">
      <c r="A13" s="49" t="s">
        <v>67</v>
      </c>
      <c r="B13" s="48" t="s">
        <v>155</v>
      </c>
      <c r="C13" s="22">
        <v>43466</v>
      </c>
      <c r="D13" s="22">
        <v>44561</v>
      </c>
      <c r="E13" s="48" t="s">
        <v>56</v>
      </c>
      <c r="F13" s="48" t="s">
        <v>106</v>
      </c>
      <c r="G13" s="51" t="s">
        <v>55</v>
      </c>
    </row>
    <row r="14" spans="1:7" s="8" customFormat="1" ht="168.75" x14ac:dyDescent="0.25">
      <c r="A14" s="25" t="s">
        <v>79</v>
      </c>
      <c r="B14" s="48" t="s">
        <v>127</v>
      </c>
      <c r="C14" s="22" t="s">
        <v>81</v>
      </c>
      <c r="D14" s="22">
        <v>44926</v>
      </c>
      <c r="E14" s="48" t="s">
        <v>56</v>
      </c>
      <c r="F14" s="48" t="s">
        <v>107</v>
      </c>
      <c r="G14" s="51" t="s">
        <v>55</v>
      </c>
    </row>
    <row r="15" spans="1:7" s="44" customFormat="1" ht="168.75" x14ac:dyDescent="0.25">
      <c r="A15" s="49" t="s">
        <v>80</v>
      </c>
      <c r="B15" s="48" t="s">
        <v>131</v>
      </c>
      <c r="C15" s="22" t="s">
        <v>81</v>
      </c>
      <c r="D15" s="22">
        <v>44926</v>
      </c>
      <c r="E15" s="48" t="s">
        <v>56</v>
      </c>
      <c r="F15" s="48" t="s">
        <v>110</v>
      </c>
      <c r="G15" s="51" t="s">
        <v>55</v>
      </c>
    </row>
    <row r="16" spans="1:7" s="8" customFormat="1" ht="356.25" x14ac:dyDescent="0.25">
      <c r="A16" s="49" t="s">
        <v>82</v>
      </c>
      <c r="B16" s="48" t="s">
        <v>83</v>
      </c>
      <c r="C16" s="22">
        <v>43466</v>
      </c>
      <c r="D16" s="22">
        <v>45657</v>
      </c>
      <c r="E16" s="48" t="s">
        <v>56</v>
      </c>
      <c r="F16" s="48" t="s">
        <v>181</v>
      </c>
      <c r="G16" s="51" t="s">
        <v>55</v>
      </c>
    </row>
    <row r="17" spans="1:7" s="8" customFormat="1" ht="354" customHeight="1" x14ac:dyDescent="0.25">
      <c r="A17" s="49" t="s">
        <v>84</v>
      </c>
      <c r="B17" s="52" t="s">
        <v>132</v>
      </c>
      <c r="C17" s="22" t="s">
        <v>78</v>
      </c>
      <c r="D17" s="22">
        <v>44561</v>
      </c>
      <c r="E17" s="48" t="s">
        <v>56</v>
      </c>
      <c r="F17" s="48" t="s">
        <v>179</v>
      </c>
      <c r="G17" s="51" t="s">
        <v>55</v>
      </c>
    </row>
    <row r="18" spans="1:7" s="44" customFormat="1" ht="354" customHeight="1" x14ac:dyDescent="0.25">
      <c r="A18" s="61" t="s">
        <v>176</v>
      </c>
      <c r="B18" s="52" t="s">
        <v>177</v>
      </c>
      <c r="C18" s="22" t="s">
        <v>180</v>
      </c>
      <c r="D18" s="22">
        <v>44561</v>
      </c>
      <c r="E18" s="48" t="s">
        <v>56</v>
      </c>
      <c r="F18" s="48" t="s">
        <v>178</v>
      </c>
      <c r="G18" s="51" t="s">
        <v>55</v>
      </c>
    </row>
    <row r="19" spans="1:7" s="8" customFormat="1" ht="409.5" x14ac:dyDescent="0.25">
      <c r="A19" s="23" t="s">
        <v>85</v>
      </c>
      <c r="B19" s="45" t="s">
        <v>150</v>
      </c>
      <c r="C19" s="22">
        <v>43374</v>
      </c>
      <c r="D19" s="22">
        <v>45474</v>
      </c>
      <c r="E19" s="48" t="s">
        <v>56</v>
      </c>
      <c r="F19" s="48" t="s">
        <v>151</v>
      </c>
      <c r="G19" s="51" t="s">
        <v>55</v>
      </c>
    </row>
    <row r="20" spans="1:7" s="8" customFormat="1" ht="300" x14ac:dyDescent="0.25">
      <c r="A20" s="23" t="s">
        <v>86</v>
      </c>
      <c r="B20" s="45" t="s">
        <v>152</v>
      </c>
      <c r="C20" s="22">
        <v>43466</v>
      </c>
      <c r="D20" s="22">
        <v>45657</v>
      </c>
      <c r="E20" s="48" t="s">
        <v>56</v>
      </c>
      <c r="F20" s="48" t="s">
        <v>130</v>
      </c>
      <c r="G20" s="51" t="s">
        <v>55</v>
      </c>
    </row>
    <row r="21" spans="1:7" ht="235.5" customHeight="1" x14ac:dyDescent="0.25">
      <c r="A21" s="49" t="s">
        <v>87</v>
      </c>
      <c r="B21" s="48" t="s">
        <v>125</v>
      </c>
      <c r="C21" s="22">
        <v>43374</v>
      </c>
      <c r="D21" s="22">
        <v>45657</v>
      </c>
      <c r="E21" s="48" t="s">
        <v>56</v>
      </c>
      <c r="F21" s="48" t="s">
        <v>105</v>
      </c>
      <c r="G21" s="51" t="s">
        <v>58</v>
      </c>
    </row>
    <row r="22" spans="1:7" s="8" customFormat="1" ht="206.25" x14ac:dyDescent="0.25">
      <c r="A22" s="49" t="s">
        <v>89</v>
      </c>
      <c r="B22" s="48" t="s">
        <v>153</v>
      </c>
      <c r="C22" s="22">
        <v>43466</v>
      </c>
      <c r="D22" s="22">
        <v>44196</v>
      </c>
      <c r="E22" s="48" t="s">
        <v>56</v>
      </c>
      <c r="F22" s="24" t="s">
        <v>154</v>
      </c>
      <c r="G22" s="51" t="s">
        <v>55</v>
      </c>
    </row>
    <row r="23" spans="1:7" s="8" customFormat="1" ht="281.25" x14ac:dyDescent="0.25">
      <c r="A23" s="49" t="s">
        <v>90</v>
      </c>
      <c r="B23" s="48" t="s">
        <v>112</v>
      </c>
      <c r="C23" s="22">
        <v>43466</v>
      </c>
      <c r="D23" s="22">
        <v>45657</v>
      </c>
      <c r="E23" s="48" t="s">
        <v>56</v>
      </c>
      <c r="F23" s="48" t="s">
        <v>133</v>
      </c>
      <c r="G23" s="51" t="s">
        <v>55</v>
      </c>
    </row>
    <row r="24" spans="1:7" s="8" customFormat="1" ht="409.5" x14ac:dyDescent="0.25">
      <c r="A24" s="49" t="s">
        <v>163</v>
      </c>
      <c r="B24" s="48" t="s">
        <v>168</v>
      </c>
      <c r="C24" s="22">
        <v>43466</v>
      </c>
      <c r="D24" s="22">
        <v>44926</v>
      </c>
      <c r="E24" s="48" t="s">
        <v>56</v>
      </c>
      <c r="F24" s="48" t="s">
        <v>111</v>
      </c>
      <c r="G24" s="58" t="s">
        <v>55</v>
      </c>
    </row>
    <row r="25" spans="1:7" s="8" customFormat="1" ht="314.25" customHeight="1" x14ac:dyDescent="0.25">
      <c r="A25" s="49" t="s">
        <v>91</v>
      </c>
      <c r="B25" s="48" t="s">
        <v>88</v>
      </c>
      <c r="C25" s="22">
        <v>43466</v>
      </c>
      <c r="D25" s="22">
        <v>44196</v>
      </c>
      <c r="E25" s="48" t="s">
        <v>56</v>
      </c>
      <c r="F25" s="48" t="s">
        <v>134</v>
      </c>
      <c r="G25" s="58" t="s">
        <v>55</v>
      </c>
    </row>
    <row r="26" spans="1:7" s="8" customFormat="1" ht="168.75" x14ac:dyDescent="0.25">
      <c r="A26" s="49" t="s">
        <v>92</v>
      </c>
      <c r="B26" s="48" t="s">
        <v>113</v>
      </c>
      <c r="C26" s="22">
        <v>43466</v>
      </c>
      <c r="D26" s="22">
        <v>44561</v>
      </c>
      <c r="E26" s="48" t="s">
        <v>56</v>
      </c>
      <c r="F26" s="48" t="s">
        <v>135</v>
      </c>
      <c r="G26" s="59" t="s">
        <v>55</v>
      </c>
    </row>
    <row r="27" spans="1:7" s="44" customFormat="1" ht="264.75" customHeight="1" x14ac:dyDescent="0.25">
      <c r="A27" s="49" t="s">
        <v>164</v>
      </c>
      <c r="B27" s="48" t="s">
        <v>136</v>
      </c>
      <c r="C27" s="22">
        <v>43374</v>
      </c>
      <c r="D27" s="22">
        <v>44561</v>
      </c>
      <c r="E27" s="48" t="s">
        <v>56</v>
      </c>
      <c r="F27" s="48" t="s">
        <v>137</v>
      </c>
      <c r="G27" s="51" t="s">
        <v>55</v>
      </c>
    </row>
    <row r="28" spans="1:7" s="44" customFormat="1" ht="337.5" x14ac:dyDescent="0.25">
      <c r="A28" s="49" t="s">
        <v>116</v>
      </c>
      <c r="B28" s="48" t="s">
        <v>114</v>
      </c>
      <c r="C28" s="22">
        <v>43466</v>
      </c>
      <c r="D28" s="22">
        <v>44561</v>
      </c>
      <c r="E28" s="48" t="s">
        <v>56</v>
      </c>
      <c r="F28" s="48" t="s">
        <v>138</v>
      </c>
      <c r="G28" s="51" t="s">
        <v>55</v>
      </c>
    </row>
    <row r="29" spans="1:7" s="44" customFormat="1" ht="262.5" x14ac:dyDescent="0.25">
      <c r="A29" s="49" t="s">
        <v>165</v>
      </c>
      <c r="B29" s="48" t="s">
        <v>169</v>
      </c>
      <c r="C29" s="22">
        <v>43374</v>
      </c>
      <c r="D29" s="22">
        <v>44561</v>
      </c>
      <c r="E29" s="48" t="s">
        <v>56</v>
      </c>
      <c r="F29" s="48" t="s">
        <v>115</v>
      </c>
      <c r="G29" s="51" t="s">
        <v>55</v>
      </c>
    </row>
    <row r="30" spans="1:7" s="8" customFormat="1" ht="168.75" x14ac:dyDescent="0.25">
      <c r="A30" s="49" t="s">
        <v>93</v>
      </c>
      <c r="B30" s="48" t="s">
        <v>196</v>
      </c>
      <c r="C30" s="22">
        <v>43374</v>
      </c>
      <c r="D30" s="22">
        <v>45261</v>
      </c>
      <c r="E30" s="48" t="s">
        <v>56</v>
      </c>
      <c r="F30" s="26" t="s">
        <v>139</v>
      </c>
      <c r="G30" s="51" t="s">
        <v>55</v>
      </c>
    </row>
    <row r="31" spans="1:7" ht="168.75" x14ac:dyDescent="0.25">
      <c r="A31" s="49" t="s">
        <v>94</v>
      </c>
      <c r="B31" s="48" t="s">
        <v>140</v>
      </c>
      <c r="C31" s="22">
        <v>43374</v>
      </c>
      <c r="D31" s="22">
        <v>45108</v>
      </c>
      <c r="E31" s="48" t="s">
        <v>56</v>
      </c>
      <c r="F31" s="24" t="s">
        <v>141</v>
      </c>
      <c r="G31" s="51" t="s">
        <v>55</v>
      </c>
    </row>
    <row r="32" spans="1:7" s="44" customFormat="1" ht="168.75" x14ac:dyDescent="0.25">
      <c r="A32" s="49" t="s">
        <v>96</v>
      </c>
      <c r="B32" s="48" t="s">
        <v>144</v>
      </c>
      <c r="C32" s="22">
        <v>43374</v>
      </c>
      <c r="D32" s="22">
        <v>44561</v>
      </c>
      <c r="E32" s="48" t="s">
        <v>56</v>
      </c>
      <c r="F32" s="24" t="s">
        <v>117</v>
      </c>
      <c r="G32" s="51" t="s">
        <v>55</v>
      </c>
    </row>
    <row r="33" spans="1:7" s="44" customFormat="1" ht="186.75" customHeight="1" x14ac:dyDescent="0.25">
      <c r="A33" s="49" t="s">
        <v>98</v>
      </c>
      <c r="B33" s="48" t="s">
        <v>143</v>
      </c>
      <c r="C33" s="22">
        <v>43374</v>
      </c>
      <c r="D33" s="22">
        <v>44561</v>
      </c>
      <c r="E33" s="48" t="s">
        <v>56</v>
      </c>
      <c r="F33" s="24" t="s">
        <v>142</v>
      </c>
      <c r="G33" s="51" t="s">
        <v>55</v>
      </c>
    </row>
    <row r="34" spans="1:7" s="8" customFormat="1" ht="202.5" customHeight="1" x14ac:dyDescent="0.25">
      <c r="A34" s="49">
        <v>7</v>
      </c>
      <c r="B34" s="48" t="s">
        <v>149</v>
      </c>
      <c r="C34" s="22">
        <v>43466</v>
      </c>
      <c r="D34" s="22">
        <v>43830</v>
      </c>
      <c r="E34" s="48" t="s">
        <v>56</v>
      </c>
      <c r="F34" s="48" t="s">
        <v>192</v>
      </c>
      <c r="G34" s="51" t="s">
        <v>55</v>
      </c>
    </row>
    <row r="35" spans="1:7" ht="215.25" customHeight="1" x14ac:dyDescent="0.25">
      <c r="A35" s="72" t="s">
        <v>191</v>
      </c>
      <c r="B35" s="74" t="s">
        <v>193</v>
      </c>
      <c r="C35" s="76" t="s">
        <v>195</v>
      </c>
      <c r="D35" s="75">
        <v>45657</v>
      </c>
      <c r="E35" s="24" t="s">
        <v>56</v>
      </c>
      <c r="F35" s="24" t="s">
        <v>194</v>
      </c>
      <c r="G35" s="73" t="s">
        <v>55</v>
      </c>
    </row>
  </sheetData>
  <mergeCells count="7">
    <mergeCell ref="A1:G1"/>
    <mergeCell ref="A2:A3"/>
    <mergeCell ref="B2:B3"/>
    <mergeCell ref="C2:D2"/>
    <mergeCell ref="E2:E3"/>
    <mergeCell ref="F2:F3"/>
    <mergeCell ref="G2:G3"/>
  </mergeCells>
  <pageMargins left="0.7" right="0.7" top="0.75" bottom="0.75" header="0.3" footer="0.3"/>
  <pageSetup paperSize="9" scale="51" fitToHeight="0" orientation="portrait" r:id="rId1"/>
  <rowBreaks count="4" manualBreakCount="4">
    <brk id="16" max="6" man="1"/>
    <brk id="25" max="6" man="1"/>
    <brk id="29" max="6" man="1"/>
    <brk id="31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0"/>
  <sheetViews>
    <sheetView tabSelected="1" view="pageBreakPreview" zoomScaleNormal="115" zoomScaleSheetLayoutView="100" workbookViewId="0">
      <selection activeCell="C46" sqref="C46"/>
    </sheetView>
  </sheetViews>
  <sheetFormatPr defaultColWidth="9.140625" defaultRowHeight="12.75" x14ac:dyDescent="0.2"/>
  <cols>
    <col min="1" max="1" width="9.140625" style="1"/>
    <col min="2" max="2" width="35.5703125" style="1" customWidth="1"/>
    <col min="3" max="3" width="16.85546875" style="1" customWidth="1"/>
    <col min="4" max="4" width="19.7109375" style="1" customWidth="1"/>
    <col min="5" max="5" width="12" style="1" customWidth="1"/>
    <col min="6" max="6" width="3.28515625" style="1" bestFit="1" customWidth="1"/>
    <col min="7" max="8" width="6.7109375" style="1" bestFit="1" customWidth="1"/>
    <col min="9" max="9" width="4.42578125" style="1" bestFit="1" customWidth="1"/>
    <col min="10" max="11" width="6.7109375" style="1" bestFit="1" customWidth="1"/>
    <col min="12" max="12" width="4.42578125" style="1" bestFit="1" customWidth="1"/>
    <col min="13" max="14" width="6.7109375" style="1" bestFit="1" customWidth="1"/>
    <col min="15" max="17" width="8.42578125" style="1" bestFit="1" customWidth="1"/>
    <col min="18" max="16384" width="9.140625" style="1"/>
  </cols>
  <sheetData>
    <row r="1" spans="1:17" ht="16.5" x14ac:dyDescent="0.25">
      <c r="A1" s="90" t="s">
        <v>36</v>
      </c>
      <c r="B1" s="90"/>
      <c r="C1" s="90"/>
      <c r="D1" s="90"/>
      <c r="E1" s="90"/>
      <c r="F1" s="90"/>
      <c r="G1" s="90"/>
      <c r="H1" s="90"/>
      <c r="I1" s="90"/>
      <c r="J1" s="90"/>
      <c r="K1" s="90"/>
      <c r="L1" s="90"/>
      <c r="M1" s="90"/>
      <c r="N1" s="90"/>
      <c r="O1" s="90"/>
      <c r="P1" s="90"/>
      <c r="Q1" s="90"/>
    </row>
    <row r="2" spans="1:17" ht="16.5" x14ac:dyDescent="0.25">
      <c r="A2" s="90" t="s">
        <v>39</v>
      </c>
      <c r="B2" s="90"/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90"/>
      <c r="O2" s="90"/>
      <c r="P2" s="90"/>
      <c r="Q2" s="90"/>
    </row>
    <row r="3" spans="1:17" ht="27" customHeight="1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92" t="s">
        <v>38</v>
      </c>
      <c r="P3" s="92"/>
      <c r="Q3" s="92"/>
    </row>
    <row r="4" spans="1:17" ht="15" customHeight="1" x14ac:dyDescent="0.2">
      <c r="A4" s="91" t="s">
        <v>0</v>
      </c>
      <c r="B4" s="91" t="s">
        <v>18</v>
      </c>
      <c r="C4" s="91" t="s">
        <v>19</v>
      </c>
      <c r="D4" s="91" t="s">
        <v>20</v>
      </c>
      <c r="E4" s="91" t="s">
        <v>37</v>
      </c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</row>
    <row r="5" spans="1:17" ht="30" customHeight="1" x14ac:dyDescent="0.2">
      <c r="A5" s="91"/>
      <c r="B5" s="91"/>
      <c r="C5" s="91"/>
      <c r="D5" s="91"/>
      <c r="E5" s="91" t="s">
        <v>21</v>
      </c>
      <c r="F5" s="91" t="s">
        <v>22</v>
      </c>
      <c r="G5" s="91"/>
      <c r="H5" s="91"/>
      <c r="I5" s="91" t="s">
        <v>23</v>
      </c>
      <c r="J5" s="91"/>
      <c r="K5" s="91"/>
      <c r="L5" s="91" t="s">
        <v>24</v>
      </c>
      <c r="M5" s="91"/>
      <c r="N5" s="91"/>
      <c r="O5" s="15" t="s">
        <v>33</v>
      </c>
      <c r="P5" s="15" t="s">
        <v>25</v>
      </c>
      <c r="Q5" s="15" t="s">
        <v>26</v>
      </c>
    </row>
    <row r="6" spans="1:17" ht="98.25" customHeight="1" x14ac:dyDescent="0.2">
      <c r="A6" s="91"/>
      <c r="B6" s="91"/>
      <c r="C6" s="91"/>
      <c r="D6" s="91"/>
      <c r="E6" s="91"/>
      <c r="F6" s="2" t="s">
        <v>28</v>
      </c>
      <c r="G6" s="2" t="s">
        <v>29</v>
      </c>
      <c r="H6" s="2" t="s">
        <v>27</v>
      </c>
      <c r="I6" s="2" t="s">
        <v>28</v>
      </c>
      <c r="J6" s="2" t="s">
        <v>29</v>
      </c>
      <c r="K6" s="2" t="s">
        <v>27</v>
      </c>
      <c r="L6" s="2" t="s">
        <v>28</v>
      </c>
      <c r="M6" s="2" t="s">
        <v>29</v>
      </c>
      <c r="N6" s="2" t="s">
        <v>27</v>
      </c>
      <c r="O6" s="2" t="s">
        <v>27</v>
      </c>
      <c r="P6" s="2" t="s">
        <v>27</v>
      </c>
      <c r="Q6" s="2" t="s">
        <v>27</v>
      </c>
    </row>
    <row r="7" spans="1:17" ht="15" customHeight="1" x14ac:dyDescent="0.2">
      <c r="A7" s="16" t="s">
        <v>5</v>
      </c>
      <c r="B7" s="85" t="s">
        <v>46</v>
      </c>
      <c r="C7" s="85"/>
      <c r="D7" s="85"/>
      <c r="E7" s="85"/>
      <c r="F7" s="85"/>
      <c r="G7" s="85"/>
      <c r="H7" s="85"/>
      <c r="I7" s="85"/>
      <c r="J7" s="85"/>
      <c r="K7" s="85"/>
      <c r="L7" s="85"/>
      <c r="M7" s="85"/>
      <c r="N7" s="85"/>
      <c r="O7" s="85"/>
      <c r="P7" s="85"/>
      <c r="Q7" s="85"/>
    </row>
    <row r="8" spans="1:17" ht="64.5" customHeight="1" x14ac:dyDescent="0.2">
      <c r="A8" s="35" t="s">
        <v>7</v>
      </c>
      <c r="B8" s="89" t="s">
        <v>159</v>
      </c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</row>
    <row r="9" spans="1:17" ht="30" x14ac:dyDescent="0.25">
      <c r="A9" s="35"/>
      <c r="B9" s="35" t="s">
        <v>30</v>
      </c>
      <c r="C9" s="36" t="s">
        <v>66</v>
      </c>
      <c r="D9" s="36" t="s">
        <v>76</v>
      </c>
      <c r="E9" s="37">
        <f>H9+K9+N9+O9+P9+Q9</f>
        <v>2700</v>
      </c>
      <c r="F9" s="37">
        <v>0</v>
      </c>
      <c r="G9" s="37">
        <v>500</v>
      </c>
      <c r="H9" s="37">
        <v>500</v>
      </c>
      <c r="I9" s="37">
        <v>0</v>
      </c>
      <c r="J9" s="37">
        <v>550</v>
      </c>
      <c r="K9" s="37">
        <v>550</v>
      </c>
      <c r="L9" s="37">
        <v>0</v>
      </c>
      <c r="M9" s="37">
        <v>400</v>
      </c>
      <c r="N9" s="37">
        <v>400</v>
      </c>
      <c r="O9" s="37">
        <v>350</v>
      </c>
      <c r="P9" s="46">
        <v>450</v>
      </c>
      <c r="Q9" s="37">
        <v>450</v>
      </c>
    </row>
    <row r="10" spans="1:17" ht="45" x14ac:dyDescent="0.25">
      <c r="A10" s="35"/>
      <c r="B10" s="35" t="s">
        <v>35</v>
      </c>
      <c r="C10" s="36"/>
      <c r="D10" s="36"/>
      <c r="E10" s="37">
        <v>0</v>
      </c>
      <c r="F10" s="37">
        <v>0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  <c r="L10" s="37">
        <v>0</v>
      </c>
      <c r="M10" s="37">
        <v>0</v>
      </c>
      <c r="N10" s="37">
        <v>0</v>
      </c>
      <c r="O10" s="37">
        <v>0</v>
      </c>
      <c r="P10" s="37">
        <v>0</v>
      </c>
      <c r="Q10" s="37">
        <v>0</v>
      </c>
    </row>
    <row r="11" spans="1:17" ht="30" x14ac:dyDescent="0.25">
      <c r="A11" s="35"/>
      <c r="B11" s="35" t="s">
        <v>31</v>
      </c>
      <c r="C11" s="39"/>
      <c r="D11" s="39"/>
      <c r="E11" s="37">
        <v>0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7">
        <v>0</v>
      </c>
      <c r="L11" s="37">
        <v>0</v>
      </c>
      <c r="M11" s="37">
        <v>0</v>
      </c>
      <c r="N11" s="37">
        <v>0</v>
      </c>
      <c r="O11" s="37">
        <v>0</v>
      </c>
      <c r="P11" s="37">
        <v>0</v>
      </c>
      <c r="Q11" s="37">
        <v>0</v>
      </c>
    </row>
    <row r="12" spans="1:17" ht="15" x14ac:dyDescent="0.25">
      <c r="A12" s="35"/>
      <c r="B12" s="35" t="s">
        <v>32</v>
      </c>
      <c r="C12" s="39"/>
      <c r="D12" s="39"/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7">
        <v>0</v>
      </c>
      <c r="L12" s="37">
        <v>0</v>
      </c>
      <c r="M12" s="37">
        <v>0</v>
      </c>
      <c r="N12" s="37">
        <v>0</v>
      </c>
      <c r="O12" s="37">
        <v>0</v>
      </c>
      <c r="P12" s="37">
        <v>0</v>
      </c>
      <c r="Q12" s="37">
        <v>0</v>
      </c>
    </row>
    <row r="13" spans="1:17" ht="30" x14ac:dyDescent="0.25">
      <c r="A13" s="35"/>
      <c r="B13" s="35" t="s">
        <v>34</v>
      </c>
      <c r="C13" s="36"/>
      <c r="D13" s="36"/>
      <c r="E13" s="37">
        <f>E12+E11+E9</f>
        <v>2700</v>
      </c>
      <c r="F13" s="37">
        <v>0</v>
      </c>
      <c r="G13" s="37">
        <f>G9+G11+G12</f>
        <v>500</v>
      </c>
      <c r="H13" s="37">
        <f t="shared" ref="H13:Q13" si="0">H9+H11+H12</f>
        <v>500</v>
      </c>
      <c r="I13" s="37">
        <f t="shared" si="0"/>
        <v>0</v>
      </c>
      <c r="J13" s="37">
        <f t="shared" si="0"/>
        <v>550</v>
      </c>
      <c r="K13" s="37">
        <f t="shared" si="0"/>
        <v>550</v>
      </c>
      <c r="L13" s="37">
        <f t="shared" si="0"/>
        <v>0</v>
      </c>
      <c r="M13" s="37">
        <f t="shared" si="0"/>
        <v>400</v>
      </c>
      <c r="N13" s="37">
        <f t="shared" si="0"/>
        <v>400</v>
      </c>
      <c r="O13" s="37">
        <f t="shared" si="0"/>
        <v>350</v>
      </c>
      <c r="P13" s="37">
        <f t="shared" si="0"/>
        <v>450</v>
      </c>
      <c r="Q13" s="37">
        <f t="shared" si="0"/>
        <v>450</v>
      </c>
    </row>
    <row r="14" spans="1:17" ht="87" customHeight="1" x14ac:dyDescent="0.2">
      <c r="A14" s="35" t="s">
        <v>8</v>
      </c>
      <c r="B14" s="85" t="s">
        <v>171</v>
      </c>
      <c r="C14" s="85"/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</row>
    <row r="15" spans="1:17" ht="30" x14ac:dyDescent="0.25">
      <c r="A15" s="35"/>
      <c r="B15" s="35" t="s">
        <v>30</v>
      </c>
      <c r="C15" s="36"/>
      <c r="D15" s="37" t="s">
        <v>76</v>
      </c>
      <c r="E15" s="37">
        <f>H15+K15+N15+O15+P15+Q15</f>
        <v>66000</v>
      </c>
      <c r="F15" s="46">
        <v>0</v>
      </c>
      <c r="G15" s="46">
        <v>11000</v>
      </c>
      <c r="H15" s="46">
        <v>11000</v>
      </c>
      <c r="I15" s="46">
        <v>0</v>
      </c>
      <c r="J15" s="46">
        <v>12500</v>
      </c>
      <c r="K15" s="42">
        <v>12500</v>
      </c>
      <c r="L15" s="46">
        <v>0</v>
      </c>
      <c r="M15" s="46">
        <v>12000</v>
      </c>
      <c r="N15" s="42">
        <v>12000</v>
      </c>
      <c r="O15" s="42">
        <v>11000</v>
      </c>
      <c r="P15" s="46">
        <v>10000</v>
      </c>
      <c r="Q15" s="46">
        <v>9500</v>
      </c>
    </row>
    <row r="16" spans="1:17" ht="45" x14ac:dyDescent="0.25">
      <c r="A16" s="35"/>
      <c r="B16" s="35" t="s">
        <v>35</v>
      </c>
      <c r="C16" s="37"/>
      <c r="D16" s="37"/>
      <c r="E16" s="37">
        <v>0</v>
      </c>
      <c r="F16" s="37">
        <v>0</v>
      </c>
      <c r="G16" s="37">
        <v>0</v>
      </c>
      <c r="H16" s="37">
        <v>0</v>
      </c>
      <c r="I16" s="37">
        <v>0</v>
      </c>
      <c r="J16" s="37">
        <v>0</v>
      </c>
      <c r="K16" s="37">
        <v>0</v>
      </c>
      <c r="L16" s="37">
        <v>0</v>
      </c>
      <c r="M16" s="37">
        <v>0</v>
      </c>
      <c r="N16" s="37">
        <v>0</v>
      </c>
      <c r="O16" s="37">
        <v>0</v>
      </c>
      <c r="P16" s="37">
        <v>0</v>
      </c>
      <c r="Q16" s="37">
        <v>0</v>
      </c>
    </row>
    <row r="17" spans="1:17" ht="30" x14ac:dyDescent="0.25">
      <c r="A17" s="35"/>
      <c r="B17" s="35" t="s">
        <v>31</v>
      </c>
      <c r="C17" s="37"/>
      <c r="D17" s="37"/>
      <c r="E17" s="37">
        <v>0</v>
      </c>
      <c r="F17" s="37">
        <v>0</v>
      </c>
      <c r="G17" s="37">
        <v>0</v>
      </c>
      <c r="H17" s="37">
        <v>0</v>
      </c>
      <c r="I17" s="37">
        <v>0</v>
      </c>
      <c r="J17" s="37">
        <v>0</v>
      </c>
      <c r="K17" s="37">
        <v>0</v>
      </c>
      <c r="L17" s="37">
        <v>0</v>
      </c>
      <c r="M17" s="37">
        <v>0</v>
      </c>
      <c r="N17" s="37">
        <v>0</v>
      </c>
      <c r="O17" s="37">
        <v>0</v>
      </c>
      <c r="P17" s="37">
        <v>0</v>
      </c>
      <c r="Q17" s="37">
        <v>0</v>
      </c>
    </row>
    <row r="18" spans="1:17" ht="15" x14ac:dyDescent="0.25">
      <c r="A18" s="35"/>
      <c r="B18" s="35" t="s">
        <v>32</v>
      </c>
      <c r="C18" s="37"/>
      <c r="D18" s="37"/>
      <c r="E18" s="37">
        <f>H18+K18+N18+O18+P18+Q18</f>
        <v>6520</v>
      </c>
      <c r="F18" s="37">
        <v>0</v>
      </c>
      <c r="G18" s="46">
        <v>200</v>
      </c>
      <c r="H18" s="37">
        <v>200</v>
      </c>
      <c r="I18" s="37">
        <v>0</v>
      </c>
      <c r="J18" s="46">
        <v>500</v>
      </c>
      <c r="K18" s="37">
        <v>500</v>
      </c>
      <c r="L18" s="37">
        <v>0</v>
      </c>
      <c r="M18" s="19">
        <v>1000</v>
      </c>
      <c r="N18" s="19">
        <v>1000</v>
      </c>
      <c r="O18" s="37">
        <v>1460</v>
      </c>
      <c r="P18" s="46">
        <v>1360</v>
      </c>
      <c r="Q18" s="37">
        <v>2000</v>
      </c>
    </row>
    <row r="19" spans="1:17" ht="30" x14ac:dyDescent="0.25">
      <c r="A19" s="35"/>
      <c r="B19" s="35" t="s">
        <v>34</v>
      </c>
      <c r="C19" s="37"/>
      <c r="D19" s="37"/>
      <c r="E19" s="37">
        <f>E18+E17+E15</f>
        <v>72520</v>
      </c>
      <c r="F19" s="37">
        <v>0</v>
      </c>
      <c r="G19" s="37">
        <f>G15+G17+G18</f>
        <v>11200</v>
      </c>
      <c r="H19" s="37">
        <f t="shared" ref="H19:Q19" si="1">H15+H17+H18</f>
        <v>11200</v>
      </c>
      <c r="I19" s="37">
        <f t="shared" si="1"/>
        <v>0</v>
      </c>
      <c r="J19" s="37">
        <f t="shared" si="1"/>
        <v>13000</v>
      </c>
      <c r="K19" s="37">
        <f t="shared" si="1"/>
        <v>13000</v>
      </c>
      <c r="L19" s="37">
        <f t="shared" si="1"/>
        <v>0</v>
      </c>
      <c r="M19" s="37">
        <f t="shared" si="1"/>
        <v>13000</v>
      </c>
      <c r="N19" s="37">
        <f t="shared" si="1"/>
        <v>13000</v>
      </c>
      <c r="O19" s="37">
        <f t="shared" si="1"/>
        <v>12460</v>
      </c>
      <c r="P19" s="37">
        <f t="shared" si="1"/>
        <v>11360</v>
      </c>
      <c r="Q19" s="37">
        <f t="shared" si="1"/>
        <v>11500</v>
      </c>
    </row>
    <row r="20" spans="1:17" ht="48" customHeight="1" x14ac:dyDescent="0.2">
      <c r="A20" s="35" t="s">
        <v>10</v>
      </c>
      <c r="B20" s="85" t="s">
        <v>77</v>
      </c>
      <c r="C20" s="85"/>
      <c r="D20" s="85"/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</row>
    <row r="21" spans="1:17" ht="30" x14ac:dyDescent="0.25">
      <c r="A21" s="35"/>
      <c r="B21" s="35" t="s">
        <v>30</v>
      </c>
      <c r="C21" s="36"/>
      <c r="D21" s="37" t="s">
        <v>76</v>
      </c>
      <c r="E21" s="37">
        <f>H21+K21+N21+O21+P21+Q21</f>
        <v>3100</v>
      </c>
      <c r="F21" s="37">
        <v>0</v>
      </c>
      <c r="G21" s="41">
        <v>200</v>
      </c>
      <c r="H21" s="41">
        <v>200</v>
      </c>
      <c r="I21" s="41">
        <v>0</v>
      </c>
      <c r="J21" s="46">
        <v>300</v>
      </c>
      <c r="K21" s="46">
        <v>300</v>
      </c>
      <c r="L21" s="41">
        <v>0</v>
      </c>
      <c r="M21" s="41">
        <v>700</v>
      </c>
      <c r="N21" s="46">
        <v>700</v>
      </c>
      <c r="O21" s="41">
        <v>600</v>
      </c>
      <c r="P21" s="41">
        <v>600</v>
      </c>
      <c r="Q21" s="41">
        <v>700</v>
      </c>
    </row>
    <row r="22" spans="1:17" ht="45" x14ac:dyDescent="0.25">
      <c r="A22" s="35"/>
      <c r="B22" s="35" t="s">
        <v>35</v>
      </c>
      <c r="C22" s="37"/>
      <c r="D22" s="37"/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0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</row>
    <row r="23" spans="1:17" ht="30" x14ac:dyDescent="0.25">
      <c r="A23" s="35"/>
      <c r="B23" s="35" t="s">
        <v>31</v>
      </c>
      <c r="C23" s="37"/>
      <c r="D23" s="37"/>
      <c r="E23" s="46">
        <v>9211</v>
      </c>
      <c r="F23" s="46">
        <v>0</v>
      </c>
      <c r="G23" s="46">
        <v>947</v>
      </c>
      <c r="H23" s="46">
        <v>947</v>
      </c>
      <c r="I23" s="46">
        <v>0</v>
      </c>
      <c r="J23" s="46">
        <v>1770</v>
      </c>
      <c r="K23" s="46">
        <v>1770</v>
      </c>
      <c r="L23" s="46">
        <v>0</v>
      </c>
      <c r="M23" s="46">
        <v>1714</v>
      </c>
      <c r="N23" s="46">
        <v>1714</v>
      </c>
      <c r="O23" s="46">
        <v>1466</v>
      </c>
      <c r="P23" s="46">
        <v>1578</v>
      </c>
      <c r="Q23" s="46">
        <v>1736</v>
      </c>
    </row>
    <row r="24" spans="1:17" ht="15" x14ac:dyDescent="0.25">
      <c r="A24" s="35"/>
      <c r="B24" s="35" t="s">
        <v>32</v>
      </c>
      <c r="C24" s="37"/>
      <c r="D24" s="37"/>
      <c r="E24" s="19">
        <f>H24+K24+N24+O24+P24+Q24</f>
        <v>18820</v>
      </c>
      <c r="F24" s="19">
        <v>0</v>
      </c>
      <c r="G24" s="19">
        <v>1050</v>
      </c>
      <c r="H24" s="19">
        <v>1050</v>
      </c>
      <c r="I24" s="19">
        <v>0</v>
      </c>
      <c r="J24" s="19">
        <v>2000</v>
      </c>
      <c r="K24" s="19">
        <v>2000</v>
      </c>
      <c r="L24" s="19">
        <v>0</v>
      </c>
      <c r="M24" s="19">
        <v>3000</v>
      </c>
      <c r="N24" s="19">
        <v>3000</v>
      </c>
      <c r="O24" s="19">
        <v>4360</v>
      </c>
      <c r="P24" s="19">
        <v>4360</v>
      </c>
      <c r="Q24" s="19">
        <v>4050</v>
      </c>
    </row>
    <row r="25" spans="1:17" ht="30" x14ac:dyDescent="0.25">
      <c r="A25" s="35"/>
      <c r="B25" s="35" t="s">
        <v>34</v>
      </c>
      <c r="C25" s="37"/>
      <c r="D25" s="37"/>
      <c r="E25" s="37">
        <f>E24+E23+E21</f>
        <v>31131</v>
      </c>
      <c r="F25" s="37">
        <v>0</v>
      </c>
      <c r="G25" s="37">
        <f>G21+G23+G24</f>
        <v>2197</v>
      </c>
      <c r="H25" s="37">
        <f t="shared" ref="H25:Q25" si="2">H21+H23+H24</f>
        <v>2197</v>
      </c>
      <c r="I25" s="37">
        <f t="shared" si="2"/>
        <v>0</v>
      </c>
      <c r="J25" s="37">
        <f t="shared" si="2"/>
        <v>4070</v>
      </c>
      <c r="K25" s="37">
        <f t="shared" si="2"/>
        <v>4070</v>
      </c>
      <c r="L25" s="37">
        <f t="shared" si="2"/>
        <v>0</v>
      </c>
      <c r="M25" s="37">
        <f t="shared" si="2"/>
        <v>5414</v>
      </c>
      <c r="N25" s="37">
        <f t="shared" si="2"/>
        <v>5414</v>
      </c>
      <c r="O25" s="37">
        <f t="shared" si="2"/>
        <v>6426</v>
      </c>
      <c r="P25" s="37">
        <f t="shared" si="2"/>
        <v>6538</v>
      </c>
      <c r="Q25" s="37">
        <f t="shared" si="2"/>
        <v>6486</v>
      </c>
    </row>
    <row r="26" spans="1:17" s="38" customFormat="1" ht="59.25" customHeight="1" x14ac:dyDescent="0.2">
      <c r="A26" s="62" t="s">
        <v>40</v>
      </c>
      <c r="B26" s="86" t="s">
        <v>103</v>
      </c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8"/>
    </row>
    <row r="27" spans="1:17" s="38" customFormat="1" ht="30" x14ac:dyDescent="0.25">
      <c r="A27" s="62"/>
      <c r="B27" s="62" t="s">
        <v>30</v>
      </c>
      <c r="C27" s="36"/>
      <c r="D27" s="46" t="s">
        <v>76</v>
      </c>
      <c r="E27" s="46">
        <f>H27+K27+N27+O27+P27+Q27</f>
        <v>2900</v>
      </c>
      <c r="F27" s="46">
        <v>0</v>
      </c>
      <c r="G27" s="46">
        <v>300</v>
      </c>
      <c r="H27" s="46">
        <v>300</v>
      </c>
      <c r="I27" s="46">
        <v>0</v>
      </c>
      <c r="J27" s="46">
        <v>400</v>
      </c>
      <c r="K27" s="46">
        <v>400</v>
      </c>
      <c r="L27" s="46">
        <v>0</v>
      </c>
      <c r="M27" s="46">
        <v>500</v>
      </c>
      <c r="N27" s="46">
        <v>500</v>
      </c>
      <c r="O27" s="46">
        <v>600</v>
      </c>
      <c r="P27" s="46">
        <v>500</v>
      </c>
      <c r="Q27" s="46">
        <v>600</v>
      </c>
    </row>
    <row r="28" spans="1:17" s="38" customFormat="1" ht="45" x14ac:dyDescent="0.25">
      <c r="A28" s="62"/>
      <c r="B28" s="62" t="s">
        <v>35</v>
      </c>
      <c r="C28" s="46"/>
      <c r="D28" s="46"/>
      <c r="E28" s="46">
        <v>0</v>
      </c>
      <c r="F28" s="46">
        <v>0</v>
      </c>
      <c r="G28" s="46">
        <v>0</v>
      </c>
      <c r="H28" s="46">
        <v>0</v>
      </c>
      <c r="I28" s="46">
        <v>0</v>
      </c>
      <c r="J28" s="46">
        <v>0</v>
      </c>
      <c r="K28" s="46">
        <v>0</v>
      </c>
      <c r="L28" s="46">
        <v>0</v>
      </c>
      <c r="M28" s="46">
        <v>0</v>
      </c>
      <c r="N28" s="46">
        <v>0</v>
      </c>
      <c r="O28" s="46">
        <v>0</v>
      </c>
      <c r="P28" s="46">
        <v>0</v>
      </c>
      <c r="Q28" s="46">
        <v>0</v>
      </c>
    </row>
    <row r="29" spans="1:17" s="38" customFormat="1" ht="30" x14ac:dyDescent="0.25">
      <c r="A29" s="62"/>
      <c r="B29" s="62" t="s">
        <v>31</v>
      </c>
      <c r="C29" s="46"/>
      <c r="D29" s="46"/>
      <c r="E29" s="46">
        <v>0</v>
      </c>
      <c r="F29" s="46">
        <v>0</v>
      </c>
      <c r="G29" s="46">
        <v>0</v>
      </c>
      <c r="H29" s="46">
        <v>0</v>
      </c>
      <c r="I29" s="46">
        <v>0</v>
      </c>
      <c r="J29" s="46">
        <v>0</v>
      </c>
      <c r="K29" s="46">
        <v>0</v>
      </c>
      <c r="L29" s="46">
        <v>0</v>
      </c>
      <c r="M29" s="46">
        <v>0</v>
      </c>
      <c r="N29" s="46">
        <v>0</v>
      </c>
      <c r="O29" s="46">
        <v>0</v>
      </c>
      <c r="P29" s="46">
        <v>0</v>
      </c>
      <c r="Q29" s="46">
        <v>0</v>
      </c>
    </row>
    <row r="30" spans="1:17" s="38" customFormat="1" ht="15" x14ac:dyDescent="0.25">
      <c r="A30" s="62"/>
      <c r="B30" s="62" t="s">
        <v>32</v>
      </c>
      <c r="C30" s="46"/>
      <c r="D30" s="46"/>
      <c r="E30" s="19">
        <f>H30+K30+N30+O30+P30+Q30</f>
        <v>9150</v>
      </c>
      <c r="F30" s="46">
        <v>0</v>
      </c>
      <c r="G30" s="46">
        <v>700</v>
      </c>
      <c r="H30" s="46">
        <v>700</v>
      </c>
      <c r="I30" s="46">
        <v>0</v>
      </c>
      <c r="J30" s="46">
        <v>1500</v>
      </c>
      <c r="K30" s="46">
        <v>1500</v>
      </c>
      <c r="L30" s="46">
        <v>0</v>
      </c>
      <c r="M30" s="46">
        <v>1950</v>
      </c>
      <c r="N30" s="46">
        <v>1950</v>
      </c>
      <c r="O30" s="46">
        <v>1500</v>
      </c>
      <c r="P30" s="46">
        <v>1500</v>
      </c>
      <c r="Q30" s="46">
        <v>2000</v>
      </c>
    </row>
    <row r="31" spans="1:17" ht="30" x14ac:dyDescent="0.25">
      <c r="A31" s="35"/>
      <c r="B31" s="35" t="s">
        <v>34</v>
      </c>
      <c r="C31" s="37"/>
      <c r="D31" s="37"/>
      <c r="E31" s="37">
        <f>E30+E29+E27</f>
        <v>12050</v>
      </c>
      <c r="F31" s="37">
        <v>0</v>
      </c>
      <c r="G31" s="37">
        <f>G27+G29+G30</f>
        <v>1000</v>
      </c>
      <c r="H31" s="37">
        <f t="shared" ref="H31:Q31" si="3">H27+H29+H30</f>
        <v>1000</v>
      </c>
      <c r="I31" s="37">
        <f t="shared" si="3"/>
        <v>0</v>
      </c>
      <c r="J31" s="37">
        <f t="shared" si="3"/>
        <v>1900</v>
      </c>
      <c r="K31" s="37">
        <f t="shared" si="3"/>
        <v>1900</v>
      </c>
      <c r="L31" s="37">
        <f t="shared" si="3"/>
        <v>0</v>
      </c>
      <c r="M31" s="37">
        <f t="shared" si="3"/>
        <v>2450</v>
      </c>
      <c r="N31" s="37">
        <f t="shared" si="3"/>
        <v>2450</v>
      </c>
      <c r="O31" s="37">
        <f t="shared" si="3"/>
        <v>2100</v>
      </c>
      <c r="P31" s="37">
        <f t="shared" si="3"/>
        <v>2000</v>
      </c>
      <c r="Q31" s="37">
        <f t="shared" si="3"/>
        <v>2600</v>
      </c>
    </row>
    <row r="32" spans="1:17" ht="67.5" customHeight="1" x14ac:dyDescent="0.2">
      <c r="A32" s="35" t="s">
        <v>41</v>
      </c>
      <c r="B32" s="85" t="s">
        <v>172</v>
      </c>
      <c r="C32" s="85"/>
      <c r="D32" s="85"/>
      <c r="E32" s="85"/>
      <c r="F32" s="85"/>
      <c r="G32" s="85"/>
      <c r="H32" s="85"/>
      <c r="I32" s="85"/>
      <c r="J32" s="85"/>
      <c r="K32" s="85"/>
      <c r="L32" s="85"/>
      <c r="M32" s="85"/>
      <c r="N32" s="85"/>
      <c r="O32" s="85"/>
      <c r="P32" s="85"/>
      <c r="Q32" s="85"/>
    </row>
    <row r="33" spans="1:17" ht="30" x14ac:dyDescent="0.25">
      <c r="A33" s="35"/>
      <c r="B33" s="35" t="s">
        <v>30</v>
      </c>
      <c r="C33" s="36"/>
      <c r="D33" s="37" t="s">
        <v>76</v>
      </c>
      <c r="E33" s="37">
        <f>H33+K33+N33+O33+P33+Q33</f>
        <v>1600</v>
      </c>
      <c r="F33" s="46">
        <v>0</v>
      </c>
      <c r="G33" s="46">
        <v>200</v>
      </c>
      <c r="H33" s="43">
        <v>200</v>
      </c>
      <c r="I33" s="46">
        <v>0</v>
      </c>
      <c r="J33" s="46">
        <v>300</v>
      </c>
      <c r="K33" s="43">
        <v>300</v>
      </c>
      <c r="L33" s="46">
        <v>0</v>
      </c>
      <c r="M33" s="46">
        <v>500</v>
      </c>
      <c r="N33" s="43">
        <v>500</v>
      </c>
      <c r="O33" s="43">
        <v>300</v>
      </c>
      <c r="P33" s="43">
        <v>200</v>
      </c>
      <c r="Q33" s="43">
        <v>100</v>
      </c>
    </row>
    <row r="34" spans="1:17" ht="45" x14ac:dyDescent="0.25">
      <c r="A34" s="35"/>
      <c r="B34" s="35" t="s">
        <v>35</v>
      </c>
      <c r="C34" s="37"/>
      <c r="D34" s="37"/>
      <c r="E34" s="37">
        <v>0</v>
      </c>
      <c r="F34" s="37">
        <v>0</v>
      </c>
      <c r="G34" s="37">
        <v>0</v>
      </c>
      <c r="H34" s="37">
        <v>0</v>
      </c>
      <c r="I34" s="37">
        <v>0</v>
      </c>
      <c r="J34" s="37">
        <v>0</v>
      </c>
      <c r="K34" s="37">
        <v>0</v>
      </c>
      <c r="L34" s="37">
        <v>0</v>
      </c>
      <c r="M34" s="37">
        <v>0</v>
      </c>
      <c r="N34" s="37">
        <v>0</v>
      </c>
      <c r="O34" s="37">
        <v>0</v>
      </c>
      <c r="P34" s="37">
        <v>0</v>
      </c>
      <c r="Q34" s="37">
        <v>0</v>
      </c>
    </row>
    <row r="35" spans="1:17" ht="30" x14ac:dyDescent="0.25">
      <c r="A35" s="35"/>
      <c r="B35" s="35" t="s">
        <v>31</v>
      </c>
      <c r="C35" s="37"/>
      <c r="D35" s="37"/>
      <c r="E35" s="37">
        <v>0</v>
      </c>
      <c r="F35" s="37">
        <v>0</v>
      </c>
      <c r="G35" s="37">
        <v>0</v>
      </c>
      <c r="H35" s="37">
        <v>0</v>
      </c>
      <c r="I35" s="37">
        <v>0</v>
      </c>
      <c r="J35" s="37">
        <v>0</v>
      </c>
      <c r="K35" s="37">
        <v>0</v>
      </c>
      <c r="L35" s="37">
        <v>0</v>
      </c>
      <c r="M35" s="37">
        <v>0</v>
      </c>
      <c r="N35" s="37">
        <v>0</v>
      </c>
      <c r="O35" s="37">
        <v>0</v>
      </c>
      <c r="P35" s="37">
        <v>0</v>
      </c>
      <c r="Q35" s="37">
        <v>0</v>
      </c>
    </row>
    <row r="36" spans="1:17" ht="15" x14ac:dyDescent="0.25">
      <c r="A36" s="35"/>
      <c r="B36" s="35" t="s">
        <v>32</v>
      </c>
      <c r="C36" s="37"/>
      <c r="D36" s="37"/>
      <c r="E36" s="37">
        <v>0</v>
      </c>
      <c r="F36" s="37">
        <v>0</v>
      </c>
      <c r="G36" s="37">
        <v>0</v>
      </c>
      <c r="H36" s="37">
        <v>0</v>
      </c>
      <c r="I36" s="37">
        <v>0</v>
      </c>
      <c r="J36" s="37">
        <v>0</v>
      </c>
      <c r="K36" s="37">
        <v>0</v>
      </c>
      <c r="L36" s="37">
        <v>0</v>
      </c>
      <c r="M36" s="37">
        <v>0</v>
      </c>
      <c r="N36" s="37">
        <v>0</v>
      </c>
      <c r="O36" s="37">
        <v>0</v>
      </c>
      <c r="P36" s="37">
        <v>0</v>
      </c>
      <c r="Q36" s="37">
        <v>0</v>
      </c>
    </row>
    <row r="37" spans="1:17" ht="30" x14ac:dyDescent="0.25">
      <c r="A37" s="35"/>
      <c r="B37" s="35" t="s">
        <v>34</v>
      </c>
      <c r="C37" s="37"/>
      <c r="D37" s="37"/>
      <c r="E37" s="37">
        <f>E36+E35+E33</f>
        <v>1600</v>
      </c>
      <c r="F37" s="37">
        <v>0</v>
      </c>
      <c r="G37" s="37">
        <f>G33+G35+G36</f>
        <v>200</v>
      </c>
      <c r="H37" s="37">
        <f t="shared" ref="H37:Q37" si="4">H33+H35+H36</f>
        <v>200</v>
      </c>
      <c r="I37" s="37">
        <f t="shared" si="4"/>
        <v>0</v>
      </c>
      <c r="J37" s="37">
        <f t="shared" si="4"/>
        <v>300</v>
      </c>
      <c r="K37" s="37">
        <f t="shared" si="4"/>
        <v>300</v>
      </c>
      <c r="L37" s="37">
        <f t="shared" si="4"/>
        <v>0</v>
      </c>
      <c r="M37" s="37">
        <f t="shared" si="4"/>
        <v>500</v>
      </c>
      <c r="N37" s="37">
        <f t="shared" si="4"/>
        <v>500</v>
      </c>
      <c r="O37" s="37">
        <f t="shared" si="4"/>
        <v>300</v>
      </c>
      <c r="P37" s="37">
        <f t="shared" si="4"/>
        <v>200</v>
      </c>
      <c r="Q37" s="37">
        <f t="shared" si="4"/>
        <v>100</v>
      </c>
    </row>
    <row r="38" spans="1:17" ht="49.5" customHeight="1" x14ac:dyDescent="0.2">
      <c r="A38" s="35" t="s">
        <v>75</v>
      </c>
      <c r="B38" s="85" t="s">
        <v>173</v>
      </c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</row>
    <row r="39" spans="1:17" ht="30" x14ac:dyDescent="0.25">
      <c r="A39" s="35"/>
      <c r="B39" s="35" t="s">
        <v>30</v>
      </c>
      <c r="C39" s="36"/>
      <c r="D39" s="37" t="s">
        <v>76</v>
      </c>
      <c r="E39" s="37">
        <f>H39+K39+N39+O39+P39+Q39</f>
        <v>1350</v>
      </c>
      <c r="F39" s="46">
        <v>0</v>
      </c>
      <c r="G39" s="46">
        <v>100</v>
      </c>
      <c r="H39" s="46">
        <v>100</v>
      </c>
      <c r="I39" s="46">
        <v>0</v>
      </c>
      <c r="J39" s="46">
        <v>150</v>
      </c>
      <c r="K39" s="46">
        <v>150</v>
      </c>
      <c r="L39" s="46">
        <v>0</v>
      </c>
      <c r="M39" s="46">
        <v>200</v>
      </c>
      <c r="N39" s="46">
        <v>200</v>
      </c>
      <c r="O39" s="46">
        <v>300</v>
      </c>
      <c r="P39" s="46">
        <v>300</v>
      </c>
      <c r="Q39" s="46">
        <v>300</v>
      </c>
    </row>
    <row r="40" spans="1:17" ht="45" x14ac:dyDescent="0.25">
      <c r="A40" s="35"/>
      <c r="B40" s="35" t="s">
        <v>35</v>
      </c>
      <c r="C40" s="37"/>
      <c r="D40" s="37"/>
      <c r="E40" s="37">
        <v>0</v>
      </c>
      <c r="F40" s="37">
        <v>0</v>
      </c>
      <c r="G40" s="37">
        <v>0</v>
      </c>
      <c r="H40" s="37">
        <v>0</v>
      </c>
      <c r="I40" s="37">
        <v>0</v>
      </c>
      <c r="J40" s="37">
        <v>0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P40" s="37">
        <v>0</v>
      </c>
      <c r="Q40" s="37">
        <v>0</v>
      </c>
    </row>
    <row r="41" spans="1:17" ht="30" x14ac:dyDescent="0.25">
      <c r="A41" s="35"/>
      <c r="B41" s="35" t="s">
        <v>31</v>
      </c>
      <c r="C41" s="37"/>
      <c r="D41" s="37"/>
      <c r="E41" s="37">
        <v>0</v>
      </c>
      <c r="F41" s="37">
        <v>0</v>
      </c>
      <c r="G41" s="37">
        <v>0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P41" s="37">
        <v>0</v>
      </c>
      <c r="Q41" s="37">
        <v>0</v>
      </c>
    </row>
    <row r="42" spans="1:17" ht="15" x14ac:dyDescent="0.25">
      <c r="A42" s="35"/>
      <c r="B42" s="35" t="s">
        <v>32</v>
      </c>
      <c r="C42" s="37"/>
      <c r="D42" s="37"/>
      <c r="E42" s="19">
        <f>H42+K42+N42+O42+P42+Q42</f>
        <v>9870</v>
      </c>
      <c r="F42" s="19">
        <v>0</v>
      </c>
      <c r="G42" s="19">
        <v>1000</v>
      </c>
      <c r="H42" s="19">
        <v>1000</v>
      </c>
      <c r="I42" s="19">
        <v>0</v>
      </c>
      <c r="J42" s="19">
        <v>2200</v>
      </c>
      <c r="K42" s="19">
        <v>2200</v>
      </c>
      <c r="L42" s="19">
        <v>0</v>
      </c>
      <c r="M42" s="19">
        <v>1000</v>
      </c>
      <c r="N42" s="19">
        <v>1000</v>
      </c>
      <c r="O42" s="19">
        <v>1310</v>
      </c>
      <c r="P42" s="19">
        <v>2310</v>
      </c>
      <c r="Q42" s="19">
        <v>2050</v>
      </c>
    </row>
    <row r="43" spans="1:17" ht="30" x14ac:dyDescent="0.25">
      <c r="A43" s="35"/>
      <c r="B43" s="35" t="s">
        <v>34</v>
      </c>
      <c r="C43" s="37"/>
      <c r="D43" s="37"/>
      <c r="E43" s="37">
        <f>E42+E41+E39</f>
        <v>11220</v>
      </c>
      <c r="F43" s="37">
        <v>0</v>
      </c>
      <c r="G43" s="37">
        <f>G39+G41+G42</f>
        <v>1100</v>
      </c>
      <c r="H43" s="37">
        <f t="shared" ref="H43:Q43" si="5">H39+H41+H42</f>
        <v>1100</v>
      </c>
      <c r="I43" s="37">
        <f t="shared" si="5"/>
        <v>0</v>
      </c>
      <c r="J43" s="37">
        <f t="shared" si="5"/>
        <v>2350</v>
      </c>
      <c r="K43" s="37">
        <f t="shared" si="5"/>
        <v>2350</v>
      </c>
      <c r="L43" s="37">
        <f t="shared" si="5"/>
        <v>0</v>
      </c>
      <c r="M43" s="37">
        <f t="shared" si="5"/>
        <v>1200</v>
      </c>
      <c r="N43" s="37">
        <f t="shared" si="5"/>
        <v>1200</v>
      </c>
      <c r="O43" s="37">
        <f t="shared" si="5"/>
        <v>1610</v>
      </c>
      <c r="P43" s="37">
        <f t="shared" si="5"/>
        <v>2610</v>
      </c>
      <c r="Q43" s="37">
        <f t="shared" si="5"/>
        <v>2350</v>
      </c>
    </row>
    <row r="44" spans="1:17" s="38" customFormat="1" ht="49.5" customHeight="1" x14ac:dyDescent="0.2">
      <c r="A44" s="62" t="s">
        <v>174</v>
      </c>
      <c r="B44" s="85" t="s">
        <v>175</v>
      </c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</row>
    <row r="45" spans="1:17" s="38" customFormat="1" ht="30" x14ac:dyDescent="0.25">
      <c r="A45" s="62"/>
      <c r="B45" s="62" t="s">
        <v>30</v>
      </c>
      <c r="C45" s="36"/>
      <c r="D45" s="46" t="s">
        <v>76</v>
      </c>
      <c r="E45" s="46">
        <f>H45+K45+N45+O45+P45+Q45</f>
        <v>1000</v>
      </c>
      <c r="F45" s="46">
        <v>0</v>
      </c>
      <c r="G45" s="46">
        <v>300</v>
      </c>
      <c r="H45" s="46">
        <v>300</v>
      </c>
      <c r="I45" s="46">
        <v>0</v>
      </c>
      <c r="J45" s="46">
        <v>100</v>
      </c>
      <c r="K45" s="46">
        <v>100</v>
      </c>
      <c r="L45" s="46">
        <v>0</v>
      </c>
      <c r="M45" s="46">
        <v>100</v>
      </c>
      <c r="N45" s="46">
        <v>100</v>
      </c>
      <c r="O45" s="46">
        <v>300</v>
      </c>
      <c r="P45" s="46">
        <v>100</v>
      </c>
      <c r="Q45" s="46">
        <v>100</v>
      </c>
    </row>
    <row r="46" spans="1:17" s="38" customFormat="1" ht="45" x14ac:dyDescent="0.25">
      <c r="A46" s="62"/>
      <c r="B46" s="62" t="s">
        <v>35</v>
      </c>
      <c r="C46" s="46"/>
      <c r="D46" s="46"/>
      <c r="E46" s="46">
        <v>0</v>
      </c>
      <c r="F46" s="46">
        <v>0</v>
      </c>
      <c r="G46" s="46">
        <v>0</v>
      </c>
      <c r="H46" s="46">
        <v>0</v>
      </c>
      <c r="I46" s="46">
        <v>0</v>
      </c>
      <c r="J46" s="46">
        <v>0</v>
      </c>
      <c r="K46" s="46">
        <v>0</v>
      </c>
      <c r="L46" s="46">
        <v>0</v>
      </c>
      <c r="M46" s="46">
        <v>0</v>
      </c>
      <c r="N46" s="46">
        <v>0</v>
      </c>
      <c r="O46" s="46">
        <v>0</v>
      </c>
      <c r="P46" s="46">
        <v>0</v>
      </c>
      <c r="Q46" s="46">
        <v>0</v>
      </c>
    </row>
    <row r="47" spans="1:17" s="38" customFormat="1" ht="30" x14ac:dyDescent="0.25">
      <c r="A47" s="62"/>
      <c r="B47" s="62" t="s">
        <v>31</v>
      </c>
      <c r="C47" s="46"/>
      <c r="D47" s="46"/>
      <c r="E47" s="46">
        <v>0</v>
      </c>
      <c r="F47" s="46">
        <v>0</v>
      </c>
      <c r="G47" s="46">
        <v>0</v>
      </c>
      <c r="H47" s="46">
        <v>0</v>
      </c>
      <c r="I47" s="46">
        <v>0</v>
      </c>
      <c r="J47" s="46">
        <v>0</v>
      </c>
      <c r="K47" s="46">
        <v>0</v>
      </c>
      <c r="L47" s="46">
        <v>0</v>
      </c>
      <c r="M47" s="46">
        <v>0</v>
      </c>
      <c r="N47" s="46">
        <v>0</v>
      </c>
      <c r="O47" s="46">
        <v>0</v>
      </c>
      <c r="P47" s="46">
        <v>0</v>
      </c>
      <c r="Q47" s="46">
        <v>0</v>
      </c>
    </row>
    <row r="48" spans="1:17" s="38" customFormat="1" ht="15" x14ac:dyDescent="0.25">
      <c r="A48" s="62"/>
      <c r="B48" s="62" t="s">
        <v>32</v>
      </c>
      <c r="C48" s="46"/>
      <c r="D48" s="46"/>
      <c r="E48" s="46">
        <v>0</v>
      </c>
      <c r="F48" s="46">
        <v>0</v>
      </c>
      <c r="G48" s="46">
        <v>0</v>
      </c>
      <c r="H48" s="46">
        <v>0</v>
      </c>
      <c r="I48" s="46">
        <v>0</v>
      </c>
      <c r="J48" s="46">
        <v>0</v>
      </c>
      <c r="K48" s="46">
        <v>0</v>
      </c>
      <c r="L48" s="46">
        <v>0</v>
      </c>
      <c r="M48" s="46">
        <v>0</v>
      </c>
      <c r="N48" s="46">
        <v>0</v>
      </c>
      <c r="O48" s="46">
        <v>0</v>
      </c>
      <c r="P48" s="46">
        <v>0</v>
      </c>
      <c r="Q48" s="46">
        <v>0</v>
      </c>
    </row>
    <row r="49" spans="1:17" s="38" customFormat="1" ht="30" x14ac:dyDescent="0.25">
      <c r="A49" s="62"/>
      <c r="B49" s="62" t="s">
        <v>34</v>
      </c>
      <c r="C49" s="46"/>
      <c r="D49" s="46"/>
      <c r="E49" s="46">
        <f>E48+E47+E45</f>
        <v>1000</v>
      </c>
      <c r="F49" s="46">
        <v>0</v>
      </c>
      <c r="G49" s="46">
        <f>G45+G47+G48</f>
        <v>300</v>
      </c>
      <c r="H49" s="46">
        <f t="shared" ref="H49:Q49" si="6">H45+H47+H48</f>
        <v>300</v>
      </c>
      <c r="I49" s="46">
        <f t="shared" si="6"/>
        <v>0</v>
      </c>
      <c r="J49" s="46">
        <f t="shared" si="6"/>
        <v>100</v>
      </c>
      <c r="K49" s="46">
        <f t="shared" si="6"/>
        <v>100</v>
      </c>
      <c r="L49" s="46">
        <f t="shared" si="6"/>
        <v>0</v>
      </c>
      <c r="M49" s="46">
        <f t="shared" si="6"/>
        <v>100</v>
      </c>
      <c r="N49" s="46">
        <f t="shared" si="6"/>
        <v>100</v>
      </c>
      <c r="O49" s="46">
        <f t="shared" si="6"/>
        <v>300</v>
      </c>
      <c r="P49" s="46">
        <f t="shared" si="6"/>
        <v>100</v>
      </c>
      <c r="Q49" s="46">
        <f t="shared" si="6"/>
        <v>100</v>
      </c>
    </row>
    <row r="50" spans="1:17" s="70" customFormat="1" ht="43.5" customHeight="1" x14ac:dyDescent="0.2">
      <c r="A50" s="69"/>
      <c r="B50" s="69" t="s">
        <v>47</v>
      </c>
      <c r="C50" s="17"/>
      <c r="D50" s="17"/>
      <c r="E50" s="17">
        <f t="shared" ref="E50:Q50" si="7">E19+E43+E37+E25+E31+E13+E49</f>
        <v>132221</v>
      </c>
      <c r="F50" s="17">
        <f t="shared" si="7"/>
        <v>0</v>
      </c>
      <c r="G50" s="17">
        <f t="shared" si="7"/>
        <v>16497</v>
      </c>
      <c r="H50" s="17">
        <f t="shared" si="7"/>
        <v>16497</v>
      </c>
      <c r="I50" s="17">
        <f t="shared" si="7"/>
        <v>0</v>
      </c>
      <c r="J50" s="17">
        <f t="shared" si="7"/>
        <v>22270</v>
      </c>
      <c r="K50" s="17">
        <f t="shared" si="7"/>
        <v>22270</v>
      </c>
      <c r="L50" s="17">
        <f t="shared" si="7"/>
        <v>0</v>
      </c>
      <c r="M50" s="17">
        <f t="shared" si="7"/>
        <v>23064</v>
      </c>
      <c r="N50" s="17">
        <f t="shared" si="7"/>
        <v>23064</v>
      </c>
      <c r="O50" s="17">
        <f t="shared" si="7"/>
        <v>23546</v>
      </c>
      <c r="P50" s="17">
        <f t="shared" si="7"/>
        <v>23258</v>
      </c>
      <c r="Q50" s="17">
        <f t="shared" si="7"/>
        <v>23586</v>
      </c>
    </row>
  </sheetData>
  <mergeCells count="20">
    <mergeCell ref="B7:Q7"/>
    <mergeCell ref="A2:Q2"/>
    <mergeCell ref="L5:N5"/>
    <mergeCell ref="E4:Q4"/>
    <mergeCell ref="A1:Q1"/>
    <mergeCell ref="O3:Q3"/>
    <mergeCell ref="A4:A6"/>
    <mergeCell ref="B4:B6"/>
    <mergeCell ref="C4:C6"/>
    <mergeCell ref="D4:D6"/>
    <mergeCell ref="E5:E6"/>
    <mergeCell ref="F5:H5"/>
    <mergeCell ref="I5:K5"/>
    <mergeCell ref="B44:Q44"/>
    <mergeCell ref="B26:Q26"/>
    <mergeCell ref="B8:Q8"/>
    <mergeCell ref="B20:Q20"/>
    <mergeCell ref="B32:Q32"/>
    <mergeCell ref="B38:Q38"/>
    <mergeCell ref="B14:Q14"/>
  </mergeCells>
  <pageMargins left="0.7" right="0.7" top="0.75" bottom="0.75" header="0.3" footer="0.3"/>
  <pageSetup paperSize="9" scale="7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1.Цели НП</vt:lpstr>
      <vt:lpstr>2. Задачи и результаты ФП (2)</vt:lpstr>
      <vt:lpstr>2.2.1.План мероприятий </vt:lpstr>
      <vt:lpstr>3. Финансовое обеспечение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Воров Андрей Борисович</dc:creator>
  <cp:lastModifiedBy>Павлова Светлана Михайловна</cp:lastModifiedBy>
  <cp:lastPrinted>2018-06-28T18:55:02Z</cp:lastPrinted>
  <dcterms:created xsi:type="dcterms:W3CDTF">2018-06-14T14:40:19Z</dcterms:created>
  <dcterms:modified xsi:type="dcterms:W3CDTF">2018-06-29T15:01:33Z</dcterms:modified>
</cp:coreProperties>
</file>