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ELL\Downloads\"/>
    </mc:Choice>
  </mc:AlternateContent>
  <xr:revisionPtr revIDLastSave="0" documentId="8_{53630425-8321-4A56-9DF9-AE96EA5B7E8E}" xr6:coauthVersionLast="47" xr6:coauthVersionMax="47" xr10:uidLastSave="{00000000-0000-0000-0000-000000000000}"/>
  <bookViews>
    <workbookView xWindow="-120" yWindow="-120" windowWidth="20730" windowHeight="11040" firstSheet="6" activeTab="9" xr2:uid="{2922C99B-1286-474C-9DFD-7B8455260409}"/>
  </bookViews>
  <sheets>
    <sheet name="SalesbyCategory" sheetId="2" r:id="rId1"/>
    <sheet name="Profit Gained over Time" sheetId="4" r:id="rId2"/>
    <sheet name="Salesby State" sheetId="5" r:id="rId3"/>
    <sheet name="Sheet11" sheetId="11" r:id="rId4"/>
    <sheet name="Monthly Sales" sheetId="6" r:id="rId5"/>
    <sheet name="Top 5 customer Profit" sheetId="7" r:id="rId6"/>
    <sheet name="Sheet12" sheetId="12" r:id="rId7"/>
    <sheet name="Sales Data new" sheetId="1" r:id="rId8"/>
    <sheet name="Sheet8" sheetId="8" r:id="rId9"/>
    <sheet name="Dashboard" sheetId="9" r:id="rId10"/>
  </sheets>
  <definedNames>
    <definedName name="_xlchart.v2.0" hidden="1">SalesbyCategory!$D$4:$D$19</definedName>
    <definedName name="_xlchart.v2.1" hidden="1">SalesbyCategory!$E$4:$E$19</definedName>
    <definedName name="_xlchart.v2.12" hidden="1">SalesbyCategory!$D$4:$D$19</definedName>
    <definedName name="_xlchart.v2.13" hidden="1">SalesbyCategory!$E$4:$E$19</definedName>
    <definedName name="_xlchart.v2.6" hidden="1">SalesbyCategory!$D$4:$D$19</definedName>
    <definedName name="_xlchart.v2.7" hidden="1">SalesbyCategory!$E$4:$E$19</definedName>
    <definedName name="_xlchart.v5.10" hidden="1">'Salesby State'!$E$3</definedName>
    <definedName name="_xlchart.v5.11" hidden="1">'Salesby State'!$E$4:$E$33</definedName>
    <definedName name="_xlchart.v5.2" hidden="1">'Salesby State'!$D$3</definedName>
    <definedName name="_xlchart.v5.3" hidden="1">'Salesby State'!$D$4:$D$33</definedName>
    <definedName name="_xlchart.v5.4" hidden="1">'Salesby State'!$E$3</definedName>
    <definedName name="_xlchart.v5.5" hidden="1">'Salesby State'!$E$4:$E$33</definedName>
    <definedName name="_xlchart.v5.8" hidden="1">'Salesby State'!$D$3</definedName>
    <definedName name="_xlchart.v5.9" hidden="1">'Salesby State'!$D$4:$D$33</definedName>
    <definedName name="Slicer_Category">#N/A</definedName>
  </definedNames>
  <calcPr calcId="191029"/>
  <pivotCaches>
    <pivotCache cacheId="24" r:id="rId11"/>
    <pivotCache cacheId="2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7" l="1"/>
  <c r="E5" i="7"/>
  <c r="D6" i="7"/>
  <c r="E6" i="7"/>
  <c r="D7" i="7"/>
  <c r="E7" i="7"/>
  <c r="D8" i="7"/>
  <c r="E8" i="7"/>
  <c r="E4" i="7"/>
  <c r="D4" i="7"/>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E4" i="5"/>
  <c r="D4" i="5"/>
  <c r="E5" i="2"/>
  <c r="E6" i="2"/>
  <c r="E7" i="2"/>
  <c r="E8" i="2"/>
  <c r="E9" i="2"/>
  <c r="E10" i="2"/>
  <c r="E11" i="2"/>
  <c r="E12" i="2"/>
  <c r="E13" i="2"/>
  <c r="E14" i="2"/>
  <c r="E15" i="2"/>
  <c r="E16" i="2"/>
  <c r="E17" i="2"/>
  <c r="E18" i="2"/>
  <c r="E19" i="2"/>
  <c r="E4" i="2"/>
  <c r="D5" i="2"/>
  <c r="D6" i="2"/>
  <c r="D7" i="2"/>
  <c r="D8" i="2"/>
  <c r="D9" i="2"/>
  <c r="D10" i="2"/>
  <c r="D11" i="2"/>
  <c r="D12" i="2"/>
  <c r="D13" i="2"/>
  <c r="D14" i="2"/>
  <c r="D15" i="2"/>
  <c r="D16" i="2"/>
  <c r="D17" i="2"/>
  <c r="D18" i="2"/>
  <c r="D19" i="2"/>
  <c r="D4"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 i="1"/>
</calcChain>
</file>

<file path=xl/sharedStrings.xml><?xml version="1.0" encoding="utf-8"?>
<sst xmlns="http://schemas.openxmlformats.org/spreadsheetml/2006/main" count="1313" uniqueCount="356">
  <si>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</si>
  <si>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</si>
  <si>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</si>
  <si>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</si>
  <si>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</si>
  <si>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</si>
  <si>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</si>
  <si>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</si>
  <si>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</si>
  <si>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</si>
  <si>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</si>
  <si>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</si>
  <si>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</si>
  <si>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</si>
  <si>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</si>
  <si>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</si>
  <si>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</si>
  <si>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</si>
  <si>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</si>
  <si>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</si>
  <si>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</si>
  <si>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</si>
  <si>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</si>
  <si>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</si>
  <si>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</si>
  <si>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</si>
  <si>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</si>
  <si>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</si>
  <si>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</si>
  <si>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</si>
  <si>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</si>
  <si>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</si>
  <si>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</si>
  <si>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</si>
  <si>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</si>
  <si>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</si>
  <si>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</si>
  <si>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</si>
  <si>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</si>
  <si>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</si>
  <si>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</si>
  <si>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</si>
  <si>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</si>
  <si>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</si>
  <si>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</si>
  <si>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</si>
  <si>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</si>
  <si>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</si>
  <si>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</si>
  <si>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</si>
  <si>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</si>
  <si>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</si>
  <si>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</si>
  <si>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</si>
  <si>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</si>
  <si>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</si>
  <si>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</si>
  <si>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</si>
  <si>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</si>
  <si>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</si>
  <si>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</si>
  <si>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</si>
  <si>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</si>
  <si>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</si>
  <si>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</si>
  <si>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</si>
  <si>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</si>
  <si>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</si>
  <si>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</si>
  <si>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</si>
  <si>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</si>
  <si>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</si>
  <si>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</si>
  <si>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</si>
  <si>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</si>
  <si>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</si>
  <si>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</si>
  <si>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</si>
  <si>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</si>
  <si>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</si>
  <si>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</si>
  <si>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</si>
  <si>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</si>
  <si>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</si>
  <si>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</si>
  <si>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</si>
  <si>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</si>
  <si>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</si>
  <si>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</si>
  <si>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</si>
  <si>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</si>
  <si>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</si>
  <si>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</si>
  <si>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</si>
  <si>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</si>
  <si>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</si>
  <si>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</si>
  <si>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</si>
  <si>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</si>
  <si>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</si>
  <si>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</si>
  <si>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</si>
  <si>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</si>
  <si>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</si>
  <si>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</si>
  <si>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</si>
  <si>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</si>
  <si>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</si>
  <si>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</si>
  <si>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</si>
  <si>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</si>
  <si>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</si>
  <si>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</si>
  <si>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</si>
  <si>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</si>
  <si>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</si>
  <si>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</si>
  <si>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</si>
  <si>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</si>
  <si>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</si>
  <si>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</si>
  <si>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</si>
  <si>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</si>
  <si>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</si>
  <si>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</si>
  <si>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</si>
  <si>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</si>
  <si>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</si>
  <si>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</si>
  <si>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</si>
  <si>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</si>
  <si>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</si>
  <si>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</si>
  <si>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</si>
  <si>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</si>
  <si>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</si>
  <si>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</si>
  <si>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</si>
  <si>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</si>
  <si>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</si>
  <si>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</si>
  <si>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</si>
  <si>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</si>
  <si>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</si>
  <si>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</si>
  <si>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</si>
  <si>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</si>
  <si>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</si>
  <si>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</si>
  <si>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</si>
  <si>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</si>
  <si>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</si>
  <si>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</si>
  <si>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</si>
  <si>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</si>
  <si>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</si>
  <si>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</si>
  <si>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</si>
  <si>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</si>
  <si>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</si>
  <si>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</si>
  <si>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</si>
  <si>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</si>
  <si>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</si>
  <si>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</si>
  <si>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</si>
  <si>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</si>
  <si>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</si>
  <si>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</si>
  <si>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</si>
  <si>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</si>
  <si>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</si>
  <si>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</si>
  <si>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</si>
  <si>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</si>
  <si>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</si>
  <si>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</si>
  <si>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</si>
  <si>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</si>
  <si>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</si>
  <si>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</si>
  <si>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</si>
  <si>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</si>
  <si>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</si>
  <si>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</si>
  <si>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</si>
  <si>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</si>
  <si>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</si>
  <si>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</si>
  <si>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</si>
  <si>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</si>
  <si>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</si>
  <si>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</si>
  <si>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</si>
  <si>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</si>
  <si>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</si>
  <si>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</si>
  <si>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</si>
  <si>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</si>
  <si>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</si>
  <si>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</si>
  <si>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</si>
  <si>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</si>
  <si>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</si>
  <si>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</si>
  <si>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</si>
  <si>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</si>
  <si>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</si>
  <si>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</si>
  <si>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</si>
  <si>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</si>
  <si>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</si>
  <si>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</si>
  <si>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</si>
  <si>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</si>
  <si>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</si>
  <si>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</si>
  <si>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</si>
  <si>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</si>
  <si>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</si>
  <si>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</si>
  <si>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</si>
  <si>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</si>
  <si>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</si>
  <si>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</si>
  <si>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</si>
  <si>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</si>
  <si>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</si>
  <si>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</si>
  <si>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</si>
  <si>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</si>
  <si>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</si>
  <si>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</si>
  <si>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</si>
  <si>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</si>
  <si>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</si>
  <si>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</si>
  <si>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</si>
  <si>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</si>
  <si>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</si>
  <si>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</si>
  <si>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</si>
  <si>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</si>
  <si>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</si>
  <si>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</si>
  <si>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</si>
  <si>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</si>
  <si>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</si>
  <si>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</si>
  <si>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</si>
  <si>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</si>
  <si>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</si>
  <si>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</si>
  <si>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</si>
  <si>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</si>
  <si>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</si>
  <si>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</si>
  <si>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</si>
  <si>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</si>
  <si>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</si>
  <si>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</si>
  <si>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</si>
  <si>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</si>
  <si>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</si>
  <si>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</si>
  <si>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</si>
  <si>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</si>
  <si>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</si>
  <si>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</si>
  <si>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</si>
  <si>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</si>
  <si>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</si>
  <si>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</si>
  <si>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</si>
  <si>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</si>
  <si>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</si>
  <si>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</si>
  <si>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</si>
  <si>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</si>
  <si>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</si>
  <si>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</si>
  <si>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</si>
  <si>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</si>
  <si>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</si>
  <si>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</si>
  <si>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</si>
  <si>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</si>
  <si>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</si>
  <si>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</si>
  <si>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</si>
  <si>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</si>
  <si>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</si>
  <si>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</si>
  <si>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</si>
  <si>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</si>
  <si>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</si>
  <si>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</si>
  <si>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</si>
  <si>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</si>
  <si>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</si>
  <si>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</si>
  <si>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</si>
  <si>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</si>
  <si>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</si>
  <si>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</si>
  <si>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</si>
  <si>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</si>
  <si>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</si>
  <si>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</si>
  <si>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</si>
  <si>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</si>
  <si>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</si>
  <si>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</si>
  <si>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</si>
  <si>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</si>
  <si>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</si>
  <si>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</si>
  <si>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</si>
  <si>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</si>
  <si>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</si>
  <si>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</si>
  <si>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</si>
  <si>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</si>
  <si>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</si>
  <si>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</si>
  <si>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</si>
  <si>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</si>
  <si>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</si>
  <si>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</si>
  <si>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</si>
  <si>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</si>
  <si>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</si>
  <si>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</si>
  <si>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</si>
  <si>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</si>
  <si>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</si>
  <si>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</si>
  <si>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</si>
  <si>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</si>
  <si>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</si>
  <si>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</si>
  <si>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</si>
  <si>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</si>
  <si>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</si>
  <si>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</si>
  <si>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</si>
  <si>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</si>
  <si>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</si>
  <si>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</si>
  <si>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</si>
  <si>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Year</t>
  </si>
  <si>
    <t>Month</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</si>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</sst>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14" fontId="0" fillId="0" borderId="0" xfId="0" applyNumberFormat="1"/>
    <xf numFmtId="2"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Gained over Time!PivotTable5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'Profit Gained over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Gained over Time'!$A$4:$A$8</c:f>
              <c:multiLvlStrCache>
                <c:ptCount val="3"/>
                <c:lvl>
                  <c:pt idx="0">
                    <c:v>1</c:v>
                  </c:pt>
                  <c:pt idx="1">
                    <c:v>2</c:v>
                  </c:pt>
                  <c:pt idx="2">
                    <c:v>3</c:v>
                  </c:pt>
                </c:lvl>
                <c:lvl>
                  <c:pt idx="0">
                    <c:v>2014</c:v>
                  </c:pt>
                </c:lvl>
              </c:multiLvlStrCache>
            </c:multiLvlStrRef>
          </c:cat>
          <c:val>
            <c:numRef>
              <c:f>'Profit Gained over Time'!$B$4:$B$8</c:f>
              <c:numCache>
                <c:formatCode>General</c:formatCode>
                <c:ptCount val="3"/>
                <c:pt idx="0">
                  <c:v>855.7700000000001</c:v>
                </c:pt>
                <c:pt idx="1">
                  <c:v>565.53</c:v>
                </c:pt>
                <c:pt idx="2">
                  <c:v>-796.27999999999986</c:v>
                </c:pt>
              </c:numCache>
            </c:numRef>
          </c:val>
          <c:smooth val="0"/>
          <c:extLst>
            <c:ext xmlns:c16="http://schemas.microsoft.com/office/drawing/2014/chart" uri="{C3380CC4-5D6E-409C-BE32-E72D297353CC}">
              <c16:uniqueId val="{00000000-C53F-4FCA-8BB7-F2095C816E51}"/>
            </c:ext>
          </c:extLst>
        </c:ser>
        <c:dLbls>
          <c:showLegendKey val="0"/>
          <c:showVal val="0"/>
          <c:showCatName val="0"/>
          <c:showSerName val="0"/>
          <c:showPercent val="0"/>
          <c:showBubbleSize val="0"/>
        </c:dLbls>
        <c:marker val="1"/>
        <c:smooth val="0"/>
        <c:axId val="420568608"/>
        <c:axId val="420564288"/>
      </c:lineChart>
      <c:catAx>
        <c:axId val="42056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4288"/>
        <c:crosses val="autoZero"/>
        <c:auto val="1"/>
        <c:lblAlgn val="ctr"/>
        <c:lblOffset val="100"/>
        <c:noMultiLvlLbl val="0"/>
      </c:catAx>
      <c:valAx>
        <c:axId val="42056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'Monthly Sales'!$B$3</c:f>
              <c:strCache>
                <c:ptCount val="1"/>
                <c:pt idx="0">
                  <c:v>Total</c:v>
                </c:pt>
              </c:strCache>
            </c:strRef>
          </c:tx>
          <c:spPr>
            <a:solidFill>
              <a:schemeClr val="accent1"/>
            </a:solidFill>
            <a:ln>
              <a:noFill/>
            </a:ln>
            <a:effectLst/>
          </c:spPr>
          <c:cat>
            <c:strRef>
              <c:f>'Monthly Sales'!$A$4:$A$7</c:f>
              <c:strCache>
                <c:ptCount val="3"/>
                <c:pt idx="0">
                  <c:v>1</c:v>
                </c:pt>
                <c:pt idx="1">
                  <c:v>2</c:v>
                </c:pt>
                <c:pt idx="2">
                  <c:v>3</c:v>
                </c:pt>
              </c:strCache>
            </c:strRef>
          </c:cat>
          <c:val>
            <c:numRef>
              <c:f>'Monthly Sales'!$B$4:$B$7</c:f>
              <c:numCache>
                <c:formatCode>General</c:formatCode>
                <c:ptCount val="3"/>
                <c:pt idx="0">
                  <c:v>3143.2899999999995</c:v>
                </c:pt>
                <c:pt idx="1">
                  <c:v>1608.5099999999998</c:v>
                </c:pt>
                <c:pt idx="2">
                  <c:v>27461.39</c:v>
                </c:pt>
              </c:numCache>
            </c:numRef>
          </c:val>
          <c:extLst>
            <c:ext xmlns:c16="http://schemas.microsoft.com/office/drawing/2014/chart" uri="{C3380CC4-5D6E-409C-BE32-E72D297353CC}">
              <c16:uniqueId val="{00000000-6739-4669-8F75-0107BF6CC092}"/>
            </c:ext>
          </c:extLst>
        </c:ser>
        <c:dLbls>
          <c:showLegendKey val="0"/>
          <c:showVal val="0"/>
          <c:showCatName val="0"/>
          <c:showSerName val="0"/>
          <c:showPercent val="0"/>
          <c:showBubbleSize val="0"/>
        </c:dLbls>
        <c:axId val="359047616"/>
        <c:axId val="359049416"/>
      </c:areaChart>
      <c:catAx>
        <c:axId val="35904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9416"/>
        <c:crosses val="autoZero"/>
        <c:auto val="1"/>
        <c:lblAlgn val="ctr"/>
        <c:lblOffset val="100"/>
        <c:noMultiLvlLbl val="0"/>
      </c:catAx>
      <c:valAx>
        <c:axId val="35904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 Profit'!$D$4:$D$8</c:f>
              <c:strCache>
                <c:ptCount val="5"/>
                <c:pt idx="0">
                  <c:v>Sample Company A</c:v>
                </c:pt>
                <c:pt idx="1">
                  <c:v>Maria Etezadi</c:v>
                </c:pt>
                <c:pt idx="2">
                  <c:v>Chris Selesnick</c:v>
                </c:pt>
                <c:pt idx="3">
                  <c:v>Bradley Drucker</c:v>
                </c:pt>
                <c:pt idx="4">
                  <c:v>Hunter Lopez</c:v>
                </c:pt>
              </c:strCache>
            </c:strRef>
          </c:cat>
          <c:val>
            <c:numRef>
              <c:f>'Top 5 customer Profit'!$E$4:$E$8</c:f>
              <c:numCache>
                <c:formatCode>General</c:formatCode>
                <c:ptCount val="5"/>
                <c:pt idx="0">
                  <c:v>415.99</c:v>
                </c:pt>
                <c:pt idx="1">
                  <c:v>317.78000000000003</c:v>
                </c:pt>
                <c:pt idx="2">
                  <c:v>258.7</c:v>
                </c:pt>
                <c:pt idx="3">
                  <c:v>206.32</c:v>
                </c:pt>
                <c:pt idx="4">
                  <c:v>181.98</c:v>
                </c:pt>
              </c:numCache>
            </c:numRef>
          </c:val>
          <c:extLst>
            <c:ext xmlns:c16="http://schemas.microsoft.com/office/drawing/2014/chart" uri="{C3380CC4-5D6E-409C-BE32-E72D297353CC}">
              <c16:uniqueId val="{00000000-608F-4ECE-912C-7138352903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Gained over Time!PivotTable5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'Profit Gained over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Gained over Time'!$A$4:$A$8</c:f>
              <c:multiLvlStrCache>
                <c:ptCount val="3"/>
                <c:lvl>
                  <c:pt idx="0">
                    <c:v>1</c:v>
                  </c:pt>
                  <c:pt idx="1">
                    <c:v>2</c:v>
                  </c:pt>
                  <c:pt idx="2">
                    <c:v>3</c:v>
                  </c:pt>
                </c:lvl>
                <c:lvl>
                  <c:pt idx="0">
                    <c:v>2014</c:v>
                  </c:pt>
                </c:lvl>
              </c:multiLvlStrCache>
            </c:multiLvlStrRef>
          </c:cat>
          <c:val>
            <c:numRef>
              <c:f>'Profit Gained over Time'!$B$4:$B$8</c:f>
              <c:numCache>
                <c:formatCode>General</c:formatCode>
                <c:ptCount val="3"/>
                <c:pt idx="0">
                  <c:v>855.7700000000001</c:v>
                </c:pt>
                <c:pt idx="1">
                  <c:v>565.53</c:v>
                </c:pt>
                <c:pt idx="2">
                  <c:v>-796.27999999999986</c:v>
                </c:pt>
              </c:numCache>
            </c:numRef>
          </c:val>
          <c:smooth val="0"/>
          <c:extLst>
            <c:ext xmlns:c16="http://schemas.microsoft.com/office/drawing/2014/chart" uri="{C3380CC4-5D6E-409C-BE32-E72D297353CC}">
              <c16:uniqueId val="{00000000-1CB4-40AF-96A0-B8837FB4DCF7}"/>
            </c:ext>
          </c:extLst>
        </c:ser>
        <c:dLbls>
          <c:showLegendKey val="0"/>
          <c:showVal val="0"/>
          <c:showCatName val="0"/>
          <c:showSerName val="0"/>
          <c:showPercent val="0"/>
          <c:showBubbleSize val="0"/>
        </c:dLbls>
        <c:marker val="1"/>
        <c:smooth val="0"/>
        <c:axId val="420568608"/>
        <c:axId val="420564288"/>
      </c:lineChart>
      <c:catAx>
        <c:axId val="42056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4288"/>
        <c:crosses val="autoZero"/>
        <c:auto val="1"/>
        <c:lblAlgn val="ctr"/>
        <c:lblOffset val="100"/>
        <c:noMultiLvlLbl val="0"/>
      </c:catAx>
      <c:valAx>
        <c:axId val="42056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7069179302227"/>
          <c:y val="0.13786818314377369"/>
          <c:w val="0.70316282407145148"/>
          <c:h val="0.65853091280256637"/>
        </c:manualLayout>
      </c:layout>
      <c:areaChart>
        <c:grouping val="stacked"/>
        <c:varyColors val="0"/>
        <c:ser>
          <c:idx val="0"/>
          <c:order val="0"/>
          <c:tx>
            <c:strRef>
              <c:f>'Monthly Sales'!$B$3</c:f>
              <c:strCache>
                <c:ptCount val="1"/>
                <c:pt idx="0">
                  <c:v>Total</c:v>
                </c:pt>
              </c:strCache>
            </c:strRef>
          </c:tx>
          <c:spPr>
            <a:solidFill>
              <a:schemeClr val="accent1"/>
            </a:solidFill>
            <a:ln>
              <a:noFill/>
            </a:ln>
            <a:effectLst/>
          </c:spPr>
          <c:cat>
            <c:strRef>
              <c:f>'Monthly Sales'!$A$4:$A$7</c:f>
              <c:strCache>
                <c:ptCount val="3"/>
                <c:pt idx="0">
                  <c:v>1</c:v>
                </c:pt>
                <c:pt idx="1">
                  <c:v>2</c:v>
                </c:pt>
                <c:pt idx="2">
                  <c:v>3</c:v>
                </c:pt>
              </c:strCache>
            </c:strRef>
          </c:cat>
          <c:val>
            <c:numRef>
              <c:f>'Monthly Sales'!$B$4:$B$7</c:f>
              <c:numCache>
                <c:formatCode>General</c:formatCode>
                <c:ptCount val="3"/>
                <c:pt idx="0">
                  <c:v>3143.2899999999995</c:v>
                </c:pt>
                <c:pt idx="1">
                  <c:v>1608.5099999999998</c:v>
                </c:pt>
                <c:pt idx="2">
                  <c:v>27461.39</c:v>
                </c:pt>
              </c:numCache>
            </c:numRef>
          </c:val>
          <c:extLst>
            <c:ext xmlns:c16="http://schemas.microsoft.com/office/drawing/2014/chart" uri="{C3380CC4-5D6E-409C-BE32-E72D297353CC}">
              <c16:uniqueId val="{00000000-D80D-41ED-AA66-7A9A6F90FFFB}"/>
            </c:ext>
          </c:extLst>
        </c:ser>
        <c:dLbls>
          <c:showLegendKey val="0"/>
          <c:showVal val="0"/>
          <c:showCatName val="0"/>
          <c:showSerName val="0"/>
          <c:showPercent val="0"/>
          <c:showBubbleSize val="0"/>
        </c:dLbls>
        <c:axId val="359047616"/>
        <c:axId val="359049416"/>
      </c:areaChart>
      <c:catAx>
        <c:axId val="35904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9416"/>
        <c:crosses val="autoZero"/>
        <c:auto val="1"/>
        <c:lblAlgn val="ctr"/>
        <c:lblOffset val="100"/>
        <c:noMultiLvlLbl val="0"/>
      </c:catAx>
      <c:valAx>
        <c:axId val="35904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3A-4530-A878-EFF800AA34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3A-4530-A878-EFF800AA34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3A-4530-A878-EFF800AA34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3A-4530-A878-EFF800AA34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3A-4530-A878-EFF800AA34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 Profit'!$D$4:$D$8</c:f>
              <c:strCache>
                <c:ptCount val="5"/>
                <c:pt idx="0">
                  <c:v>Sample Company A</c:v>
                </c:pt>
                <c:pt idx="1">
                  <c:v>Maria Etezadi</c:v>
                </c:pt>
                <c:pt idx="2">
                  <c:v>Chris Selesnick</c:v>
                </c:pt>
                <c:pt idx="3">
                  <c:v>Bradley Drucker</c:v>
                </c:pt>
                <c:pt idx="4">
                  <c:v>Hunter Lopez</c:v>
                </c:pt>
              </c:strCache>
            </c:strRef>
          </c:cat>
          <c:val>
            <c:numRef>
              <c:f>'Top 5 customer Profit'!$E$4:$E$8</c:f>
              <c:numCache>
                <c:formatCode>General</c:formatCode>
                <c:ptCount val="5"/>
                <c:pt idx="0">
                  <c:v>415.99</c:v>
                </c:pt>
                <c:pt idx="1">
                  <c:v>317.78000000000003</c:v>
                </c:pt>
                <c:pt idx="2">
                  <c:v>258.7</c:v>
                </c:pt>
                <c:pt idx="3">
                  <c:v>206.32</c:v>
                </c:pt>
                <c:pt idx="4">
                  <c:v>181.98</c:v>
                </c:pt>
              </c:numCache>
            </c:numRef>
          </c:val>
          <c:extLst>
            <c:ext xmlns:c16="http://schemas.microsoft.com/office/drawing/2014/chart" uri="{C3380CC4-5D6E-409C-BE32-E72D297353CC}">
              <c16:uniqueId val="{0000000A-BE3A-4530-A878-EFF800AA34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E040C80-F5B3-4109-8893-2EE2258254FF}">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D8FC2FED-4CBD-47BC-806E-EC276B0838EC}">
          <cx:dataLabels>
            <cx:visibility seriesName="0" categoryName="0" value="1"/>
          </cx:dataLabels>
          <cx:dataId val="0"/>
          <cx:layoutPr>
            <cx:geography cultureLanguage="en-US" cultureRegion="IN" attribution="Powered by Bing">
              <cx:geoCache provider="{E9337A44-BEBE-4D9F-B70C-5C5E7DAFC167}">
                <cx:binary>1HzZbtxItu2vGH4+VDEYc6PrAMVMDR4kT7Kr7BdCJcmcGRyC49ffFU7JlmiVrEbr4kBGowt2JjMi
9trD2kPw3+fTv86Ly7P22VQWVfev8+n354m19b9++607Ty7Ls26vTM9b05mvdu/clL+Zr1/T88vf
LtqzMa3i3wKfsN/Ok7PWXk7P//ff+LX40rw252c2NdW7/rKd3192fWG7ez6786NnZxdlWm3Tzrbp
uSW/P//zrEuwojXV82eXlU3tfDrXl78/v/W9589+W//aTys/K7A521/gWSb3GCGUSyX1tz/y+bPC
VPHVxx4J/D3OBVM+I777Q67XPjkr8fzD9vRtR2cXF+1l1+FY3/57+9lbZ8BHfzx/dm76yjrpxRDk
788/Vqm9vHj2wZ7Zy+75s7Qzm90XNsYd5OOHbyf/7bb8//ffq3+ALFb/cgOiteB+9dFPCP3R5mdV
d4btPRY+lO0prZVPCd/ho27jo4M9RjXhnKtv8Pj8eu0dPg/Z0d3o/Hhyhc0f758kNm/ay/hRLYfu
aaqEElTskNG3kdlZjoJxrUzm1xu5G5Dr51ZwvHmacPzRpoupzq619b/3ZLCUQNMgUITd7ckI2ROC
cS24uMuTPWBDd+Py/cEVMH98eZJ28qIo0sqkj+jDmL9HAkYY5/6dPkzpPcJgR1xd+ThY0s5/7nzY
Q3Z0NzQ/nlxh8+L1k8Rmc1akX01bpY9pN3Iv4EwITfQugsBd3WIARO8JIgNJGNnBdxudh+3pbnxu
PrtCaPPHk0To8NK08aPCE+yBfQWK6R3/cgTsJjyK7jHGqGT+FQGgt+F5wIbuxub7gytgDp8mMBtT
mPbswlxL5xECjtoDM4NTY8HdhuPzPc6komIFyUO2cjcmP55cgbJ58ySt5cS0Nnm2OWsNYs7ZI0ID
yVNNJadXEWeV1UhEHMXB3sSOCvjieu1dxHn4vu7Gaf38Cq2TzZNEa3tZnI1n7eW1rB7BhPSe7ysp
Avoj8t90bpLvMTBsRgmSIPdnld08ZEd3I/TjyRU22/0nic0BvFt68YgmFKg9rjknAV3lNQoZp5KU
BYru3N7Kuz1gJ3dD8v3BFSIHT5Orvagu0rNHdWp6DxxNS33l0/QaGLGH5Ef5QvMdMOzaUK9o9K83
dDcw30+yAubFyZM0lVfILfrzfL6WziO4MbnHA0kD+KoVOeOAREqfsasawQqSh2zlbkx+PLkC5dXn
JwnKa9On3SPbi7+nFUizEFd5y8peNEFpjShUDK4MagXOg7Z0Nzo3Hl3B8/ppsufj9DxJ47PHLDyj
sCmZ1FJdofOz6UiwN1Slrz5fUbSH7OhucH48ucLm+MWTNJ3jtKouO2MfMfgzsUeRcKKyfJVUktt+
TbM9ohH/UW679qK7GPOgvfwTLN+PscblacaZ47Tr3P/qOr0W0iOEmmBPBqDM30tlK6eGWhrqmwFy
0quk9CezedCm/gmiGw+vQfrwJIzn/qbSza7NrW/+h101qve4j6aazyH+mwmNRsJDFKWUsR1HW8Gz
anL9837uBmj1+K0jPI0OmjMa07ePaTFqjwqJ9thVA9OHy7oFCfIZKVGk4Vc55gqSh+zobjR+PLm2
lSdarbkczh4zxYSVULSW2fcqzYoCECLgzFCmkWoXhhCFbvYFTn65n7txuX5uhcrJpyfhwW7tGlMB
J5fjs5eXbXc5X0vnv48yrmNDkWdyelV0XtmMZHsCIQijD7uyjF5R54ft6Z/Q+XGeW2fFUV8+WYQ+
mzZ/RHwC9J51wCi9ivKowdz0aaibgQMg+lz3Qlc+zeHzqx39Mzq7J9fYfH6S2LxJ0kdsCcBuGGYx
wJ3l99rYTVxQO5O+RqQJrg3nWid29PlXu7kbk91TKzzeHD1JPN5eVlU3F8PZo/Y4gYvSaHFeZTPf
pphu4iLlnqJKaZRqdg4NkehmpHnoru7G5/bTK5zePs2CwAfT///p3GCqxqeaBeQq8qw8m3JIotdJ
yN1lgYfv626s1s+v0PqweZJWtTvV9ix/3CoBw+wZQgyX/zA76Pt7AfVRSBArfvDQ/dyH0fVp1ght
nyRCp5fTo44NEjTOqGKwk10gWhdwQL1BHuDwgjsd3i+3czcyV4+tIDn964lC4gpS3eVj9jv5nmKQ
uH+V0KxzUeXqbhTjOP7VLM6qvHaK6PjLLf0TNN8fXcPzNMtrH+1Zch2l//uMx+WiAZVoRV81z1YZ
D+KNS3mCIBArLv2rfdwNx+6pFRIfT5+koXxKMfL0qHyNoqFGApgJQv23PysWINWegO9S7Hr0ZjUX
8JAd3Y3LjydX2Hx6mjztz7Q7N1WXPm7nRlCMYlBx3Yi+nXyiBI1eKGYH9N0DAg/a0t3o3Hh0Bc+f
L/5vTOefLxN8v3WxPbNn+9+ua9y4T3D/p99Oj2skq0evcpI7vd0uXXlx8ftz4jP/Rr3a/cbVg7sk
84/irMvPrl3njycuzzr7+3Pc+MCcgQwUsiU04NDSRi40XrqPMASKWUOf+DrggQ600M+fVW6C6/fn
kiBwoSHEJMNcFSeu7t25FOH35xwfYfAXn1I3pRhQ9v2WzFtTzJjJ/y6Lq78/q/ryrUkr2/3+3A3P
17uvuZ267ZCAcEYEJh2QB1AsVJ+fvce9GHyb/I+Sw1yWvc8uE3+ps69FuUTU345j4DV2a20WzJ+y
AtdbDrqZFuWm62bOz6eoqKvXxHDTBAe1x8oozBvlmTysdORHSaiKPJk+tn7pZfOmZbVYRJhGUzx4
m4EODRs2tOjnhW7TrO+CN0TKWrZh7Nfe+DGxfdTuF1kfW7Vls06DJlx6n6tD2sVpw8MpzbhuN8U4
eSo6qIasq9PN3CVR5SHd+H6d5w7pEAB9Szqo2dGACNQXBAeRWEvHdIIY2y38su7GQRdhGcukyMMW
laT8WMdcY8mJpFX5tRFtOp8yxw/bTZD0Lc5TkTGePt6/peCnLSE7IFwyTHeDkSIXuA2YzIKpNF0b
X5DC5/lxzdI4f7mwvunSw8QT6ZiHpUwTkoV5Uqs+zLOpzmWY+bXJz8zUzU0Typ572cvCHzo/2V+i
eOm3SzEBin1rl2T5lLQi8qZ9seSNOFmWnOBrpWYdb0I/7nqpw/sPhfTlppglGp/QQXcvhxMtYAu3
zxQl+ZR6eVFd+qM3iw+8Sj3zviwis7y9fyFY1GohSjljuLOArpHCercXmouy0YuYogtHGwndr4so
Z34Y+LDwicqMvRk7w2kSzoIXnt3UJJbD+zzlVfb1/p0goq53grIV9QlXVArtMrqbdkdoPPt6ysTF
0KlWnPB6zqwN29Kjkr6MO7Fw8Z8KGRFGwZVQSXwJKazO7pHYk6aQ9Lzom9bM22auvSEPB7VE8/iL
tZwS3vAqABSOC/PtFAqvKNzf7dMFaVXkdcqDi4nEXcoug7mQSfIiqnvoXWwaJ+JiFn2v9+8X60+a
hMYU7qPgfwHq6bhOdHth2hZdq7O8O5983aslzGShhvdR4KWQ7v1LkZ8h1AQFYyV4AI1ChnF7rcwY
ko9DUF50BeOlPEp1VH0sAgsftbEyjuL6zaSXyC9fm7SthL/PhyRfPmWdrGsalgUcYhT6WVTqd1km
MCK4SYYqKF7nQ9yq+agfGSvbo/s3/RMwXOHmG6aogY5PcNfq9p6JzlUwBX51Xs22xS5aT+fZ14HM
Hv/LmFIYuo3KwdjoV8L6GRgNVAKhfNxdQTVqtXDkEX+qW+79vXCEzGWjJU/7biNVnbT+htAi6Ioj
mEkuz+akiCezbdq21fWm9KZgOE3LZWyrMFHTYv+OK5LpA1qJYH7Fy5l1avsLKak1ttig5N/MROOy
AJL+23Li8Vi3Zd+avxOVBjDFTM12eduJqYVSLbMfz8Oh7upOnHg0SmFNXcUYgkEl5hnOUucsns+h
gGX2VXSus4Dwx/JlDAfCTPZ154BZVMO78KmPxV9drHVkN0Mpc2jqgPuvQKdqrUAYrigZgEhSRs5F
e12SYMFgngr1LkpqO31eZkchwmZaIsgiyDIKJ+8vqWiyg4A1HPbdJGM6va0Fy8pLMfYkJSG1Ube8
hflr/leVVlDNdjEZ9kjqTFd9SKqe/JV3ps6q/V5MxfJpsVQOp0PbiOF9l+FfxjCpMniQMEmEAWZB
Mo1YuqRJms+bjNYeDD1S+A0aGj/LkvhgTipR8bAbswDfFCSN8JVUyK4Uh3yYEvvOjrJEMJubKYML
7lqWxfN+Fmss7aWjxtcXOrrVvHiuxQnVedp8blTKh6OIDU16XLBKzYcj6abqVdJ4c/+yn/oJujSp
yHm+dEjJ/EoNXYJg6UfWxcxGRQGsrVaN7YKNYVWd50dXB+CZTXDUCtVukW19P/IgUO5XUL9uip0T
K0rpe+V+00UC/0llPZfZpqvzrL3+jaZuvHafphFPkw1UzoxTSJOFQwY9TWcsPdUJnONMDc4U76TK
8nyE5Liqe3xhHG2Sv6yKtveKDUm0W5F6EqxtriMBsdSzbHA8OHqnLkZbRC2amwpKk0UiK99Xlhsp
DzKK67EirHkWwKaGSmtoTRy0BTCjk48fRA+ZRPLAxjZX9KXHpnQ+b8ppgAzNNGRYH81MRaIPqsC8
YLZdZK+K8UUkqiFPN/GCW9dqm5GJ4rNZgC3iEJmuxXTc0Gio4n3jtQ53GQzwAvvtQgccxgSR09+W
Ngx/ixVt6PBSdwPDr5jZMJhCn+EWQgbkrUTsagNjsaUZp8c/jn3m9sJ0QpnYCClhgrNqcmgKXXCV
8WgQimJ7WZkqx9uiwc/Tk44p6H/aM/xlo+kssa2MaSfjZighwX4ae4hzUdLpXAEKyI4yOzHIJ/aF
U1FHrYfTWlX4/4aoAgYsMwvfAOq4gGWwMYWdz+28OOeR5CBiWUNbZ9JMux9tMWwBJHgH3liFtiZ0
OJVpHkAKiZF1Nx8Nk99l5fFQuNvn+03btdjfAi7mtJqmaWu3da4Xwo8mVfCp3Wb+qU54qoctUUw6
z5QUSbYcCN874LmOa3pg8zlm/ha6XSTbePDr5S2f5wnqrzoVCLavy7GYKxCF0YgTTBYMeRsmvi0a
fyOijKZvDEnSqAvB1R3CVTrMPjkIYMuD9yLt/CKdw6ltrOk2U9F13vgqjzqJPUZeB2waplLDcQGc
VDhMFWVIbj7osolYdYLXB+hJbYSfsrHYhyOGu9m3NM7mZhPXvdE67MHbpyGMAmGTo4hmPY/jUOVw
s+J8GbnHEudsZ5xZZ1O+pEnYJlOSxK9zk/REnthJd0550sy5FGnHuakP8jlyeun3Uwcdimja5PEr
s5gFnzXB0LfkZOEUrrJrKkhpW+bAowon3yN9c9KNIoDLzaqmB0oVQbkl2TdzOeK3dOM7L9hD+NBc
P60jOxz4th7xTaQwDT6zbeT8Uu4P5fRO28wxwoT1MdxTzSYB+dnEg3cYIEXYAglsB4UampbO5gXQ
b2b+Ss0xNF0V3YKNJ5PXY2lGign7h7tEOBrmWiLKlxGvYXmKFS7IWts3UMdJ8NR4CMrtDP8wq8Rj
byZ/bus4hIvi7KhubIUjKdOaNlzKwFEs3xvz+bxUDbKRqzwEXt8JZzQNNfowb+FV9X6cZCP1XvTZ
srR1qBSNt000VtE+8/uo+RA1Ew6fGgT/eX+YR4kdy2z0ICVTJhKGnfUL6PSRSnsnwSu1LtPRfTYz
Q6G4Szo54iyM59x95ykELeJBK+k+la1uxxBMNPZhn16cwnKZirgk4ZgQWZ8EKdzuttN5a71QLmQW
X7xqLNoPfjkVpzoIdAYdapu0eSmqesgPhBn6+rwuEWNetXHpseMIO6UbU9Vp8yWFz10OclmZ4oJl
xdK+L40o8RaMhRTjm0V7hR+OXmHNq5rysa5ClVWa15uGUdb1B+PI1XDSNkk0mVCUfkle0wJhdT9S
diCbBhi1cPKTapYMUXho2bSJp3xwlH5px7kImZyLQId16832sw5Izz6Iws4s3mQNyycv1EUwRyas
Nc4fQU+j2L6wCSJZsZFLMS7LVqfF4rcHUbCM5tUE4+hDYfPjER3h+mDQMqZbDoK2nMZZkBgEPmHl
y26eexVSZgOymTFRYeZQxLbTW88EMtv4aKK0m5gX8ZEMqN02xh+XV5GufP+QjCQJDqJ6IpUNrSyW
dJNElHtv69yU7GPfNW1mDv1aznWzr40/TaeTnag99jpbee+Zx7rlk62g1SFvhWg/LnKIKxMWVsi2
PlQTj5cp9AdZi62eliI/jFKbTQeLYao0oc4NDZKNbJeuUX+TMlPVRRLUZpi2ubBzc6kzTvt+08va
yDCgHbf+oY2qhqttn/u8EIdR6eXiRBPp5fnhIGrQ2uQyURW1mmyMyvvAbAm38yL2BbXUi0/aAIfJ
3l6xb38uIkHej3FpTBeOJnUBtS5pWfOP48zrmm3raGyjAXzKj8FR5kFysLHIH2Ew7TQ7rll5bQYG
1dJpcGFFw5HAuBvl6GOLAA5zSJhwHq7kvmOYqTdHJDrI5mKMC3ewelSvlib2QEl50gwIPTwpM0QZ
W/E4WA5nKfGbBz03jv2JLneZg8zIgt3ObCgLfdg3ZSr+4lWHcuohqT2Z68PYs6g11H3D4SZ514HZ
q9yDlA5ZwMGCRx/czdvoeazhyzKVuqAReWM0IoaXHff3B1KJhR6h412AElWBT+FTyr70cVDwEoV6
E+dl6xxiWQSI0aOiDNRknLWFgOpKusipmnHCTts4kVi7l4s0y4eB8QafmUhP+DE/MxFsqeOmxf47
nTk/mTNZ4CtBRjR2VEV1R9oz3WrHV3U0wNsEtm/F3+PYVOZABJmsXscmGxAWbV07LlXV0lGWRFsn
I7ybRljytfe6OdfbsSBDX4SIh6gbhLKOJshW+y2H+OHDZ0eRvpV7RFe6KHUVwRgxkGNufFexEHp0
uyc08iDIOmaZNodzWiLpKHoPgoWbydwO+s5LoD7XklgamFDY13QBI5VVgl80pRUl2+akmlURghA5
VUx98ID3vJwi/lfREtSedjAiYBLyCelfb09VE004Mc0qAoz6bpCkPanifBiTt8uY+ZH+POSSZ/lR
Uou4HF9gCEgMp4sMHIslS+2KT23bD2nyovYrRyp8m6Wg4GMwu0ReiQbKUqJeR6ZNOvqttFuWB2Ap
cRA5Nj+Yum35kV/H3aDeLjYJTPpaRNLHfuaFOTugtPVx1CEHyTwtOuZMpCkbV/CqsgZfiAbmiBop
kBqnDXEKRqM+bYLDJpAFeHa8i67JMMQImr0ZQVQ3lNZggYK2jm9a4fQxKrIMzNqHBLKv0SIr/AX/
7r4NVtIub8dCSYRLkmBfwSZJpKOGuehjR+Zp7Xa7M4/ccuBS9KMBqG0Hx1e+phMd4i+DGuO0PeJE
5hJW3UAXik06gxNkB6xlTneLKtDVcTmSeLDbuOgU6V/iB0oKUjuaGdj23lBirWppcQS/HlJXrCCO
WuvBIOWLpU7bs6HtU1qGXd7XFs5lHhl9zUZi8yqMeAA9K/3AJYFZzZGx+WRygHRMg14i8QTOdubL
/IqOAfInIfU8DYdTQJv8bEjIBKFEO+bTxf4ArtEZ1eK06aRzEIOrjFgtlQYxmOLYR/ZVxQ3F32Lk
LO3+7HnedE6Hvlne+t7g+xua1AnSkSFp4847UqKm/alYCtp7G28kkL+XaJd0S6EcC2sn4pJ8qVtH
5OPaQD+iLoqBmi1R0DXbSXmL3qTtwCtwFM3N8glSdx53IQ1y3heNrKuxc/kD1ElwLI/SXrQ4V1nD
J4ujWvLJJvuVnKD6R0SRBKlKrsCjdqZXDYWjVoVX6qoM58YUXbO1w9A5xahGVz/yIjo7lZS+Gqs3
PpumqoFAFpdxc+1ZCHIk0pk4suW4PhYiZyCv85jFh1FSTf07Mcmle6H6iRRHqguQUyCweQz8gE52
gOsURW7wM5rZFr4qayrHRIMqgBffjLusccrjHFbaZAOBkwLh78WmQ+UqKPZ1PLgscJdYFNHiNm2W
aZzjDaxsTuvQqgUZLxtUBkVHkuRD+8ekqgBpSnq3dQEXSot9ksDn231vqlh+LGsUR/DFZYZGzUHu
HJYFjF6ymfIuTatQeGm3oDOQ0Co/o2ZyGfq88xx66hzRLUnutPL+qtEdNSO8WEqjTacDycm6wKom
o8ZIF+PfU2RdnjkkXpHwrcfmptBh17c47y+WXFfVUKbCmB1nrpznbkYGt8tUc11VyrfC/s3F6Lo3
O9UolOcqu/ef7uelpLvch3c0oWGE1tSqshokcb0MqE78nbLI+SeDa+YDSCGcNXzX/Wt9qwberB9j
Gg1laopboJiI+rkr1fmkK8Yip39PtOyRyPRJiduiG25ZAjNM2pIgFi7CwGn0FeMdiihD0ahiU9sA
eTeqEK6zoZHyOt+z88xXvY+qjV2KUEneISZI0Yz42/3b/0lUbo4YxJb4FOk4Lg/dRmVqo9LGo+R4
axyZsA8EKJcWIrgihbp/qZ90DncxcKuMC3SCArz0Z4UKaFQaVCBQZzpRtJ+Polll4yeySGciIorH
X6rcuoVCAAzGOgK8xQ4Vdtz2vH24tumoilG/P6tZ4nyUnWBsb/sUnv19HGgXsyINvg8yMePvl0Ug
/fYNvF3J0XO+rzu3FjO6prhQjyIt2qSckLVGjpWdhlHH9AtqEkgd5yRBlUpV0qXz96+0lnKAKxU4
LfUlVkNxbFW8zkEMFSUZ+dJXRubHti5cap5myNSOhiRwrPH+BfE+jVv9kwCv1XJv3lJ4kQNMfK1B
NlMLnMncfmkr9ImS/ZZGzs3BKc7ANWqbYiIhbpjOid7InCeIjPdvgP0kXOHm2dylK7zKEEdfexYW
JwWpZfWlSfw5rvbRy1ryfVQ9Ep0d7mjL0CaOGuNGivPfV0Vxj1tX8iqFrRAXxp1wyoy7Eg9K/zOs
2DBNkS0shaoQErp8NKrbKmo9NYYpyS28tRy5C5bD3JvBbJPIh+GHuD3p6q9W9igekbGdxhT0DSW6
fQUyH9gXKVrLatma3HPcqhs6R7u8NpDIYrq0ceFc1Cm4jeyoC/F13dbYltwV6DtQe3jNPA8cacqU
/cb4AuLIcpSVGTyJ38Uj5K/irEVlMhimwRVZqhxl2fvF/5PCSRYwX+A1kjqgP6t2j8wi8fxl/myS
hoKzxrV1KZBerGMAVyXr+5d0dnvT5TpXi0k69GgUZgGkmzi42ZBEo2y2TafGzzoWrsbYp1rkx1zJ
IPdO/M7HDkJW6B5J1EQiRwq9onS7uX8b65NTKjCtR/DWBRwbjfdV46USTTUCy+RzblD+fJmWrS0/
BvkYtK+DzmL07j/xIBTkTFJUioSb7WR8peSC+HGa1F33ZWjqbPnEM+nUIstqx6zuXypYmTR+HS9m
wXs/hUTnjWKU57Z843Hyi6Iago9VZ321jVC+tPFBjDIqMt00GxEdQjS8S/xHomADvZzwTp5PSNZ4
q8IaZV2UYJDyuP59PdICPJQszBH1NEaGkkg4gfPEZIkra02eKwMoKwyMcFDClYnzEt2R08EjFIfz
co5YFMee6xSRoXT+GglBPjUvPA9+tDiojB+z4/uFsHIqkIFGCufDThluCP7UMeU8troU/fSxLzMX
mSODVkUeeqNB5nz/UnSlzw5TOC+BgQu88QZ+dKXPo6lRUyUsOlXMfFur5yid5kPjqH4PVw8XtOu9
FxjSgRSqqXJV0qu/tUPvKgTe6EO4nElXz0QuWMPTBWUXoaLg5VnvLa87mKpAB6su8/Fwpj0Spv28
ipAepwuc2nBw1fhDt8g1kbwiC2A7i/IXfDaY0gG+8AyreN+643JXmhgIKqB26/HEIZkRsJYxlAMc
v9niBbeusHzVQoNFQncz9DwQ96IIVQ4azqQcUQK5X6TqNnxSStzDCfwAA0u4k+NjsPO2Cjc4waD8
OjovBir/ytqKBwcB2qNHIlc1Q40/sQcxm/SrWaVFtK1ZVB2VQV58GuLUH8JK9RWapjENtTerLhSJ
bT5GyF+7t8XUDckmUUNwlOrsXYlW2/lQs64OResl8wa9HPFm4JF5lfhpd4yIlCzI1pMh33pdRv9c
0EceXkbtmPGwLrTPtqga5p+8xbNIDoopGTedbt8yRKX8gBUePZZzO2xtPTf76IkXnxL08F8WRYAu
QVZblPNMPqKFZ0nxBVMT/NU8xV4a9kvjky2tW3kaID6f1YkhPIxakaCEEXfdYZBV1ekoaf8ppTTB
HJTvsWrroW73Oe91d1F4dftBMExJozbVH2VTnx2gTTDXG0xviWkzjTr1wp6Vw8uiMvt21AMKNkmW
/dnj5Vuomkd9vrVja06XrEdJjBEvQbXPYxtf+O+Ynf2/g9l2X4hc2Mek5/0mmUT5Kpddus/SOX11
v0bcdtZQCLSV4cw4qAILQBRWCmFQ/pENj6sL4DW91UFU5fuiMDYDbL74eP9itw16t5jEoJwL8+Bw
a0YSLQzUrtXVhfBliRmhyT8lFeqrYVnmxwOjPfK/2JTv0CKU+S/42E+a/+2YmNVBywZOfD020fNO
m5y15UVTVUhcaVHn00FJCQbf7j/kt1/6EYa/nRLvGsB8Dl7UgYC8TiKnoMyDAbMyF2Q0sBkaIFyE
BglPup2SQr6vgjJ6n3aRV4d+wXW9pUOdFodDysV2KizGvjCsJ960otUvK6+RHxFvO/AkvFH7U1mC
vAS2KuswsIS984es+lr2VL2uUJ59NwRz8KfOkKeGxBC/3sR5/IaWGnrsyVKgepOjF0dGjcJaq+eL
zMQWrYS+PSAx98/8ydLNAvx+wYVWQ3gQiaMBoEGQC0WMXlMC4sluYmpeLljvhJ+kNDmkJiuOpmU6
q4guPlNPT9s+iNH0aFpPHLFq5tX2fmS4U+ZbyEg3rMkwD4J3dSCMrwIKyaMS7YNEXsQ9Ggcop7V5
OCku9bZDl8RuB1ZOR7K0Ux+mXl2i22PKI4O61fFQi8GGhYy9NwuJ2RFdZhTO2kh/KVPU0zdt7h2n
cyVfz3Q+rGhJT1EDLd4YD6CFAo2xebPYCW2XzHTRRtZavgdtHMzByNKvs8jSEyrr9DBHpfgojU39
puS2sFsTdf3fc5H0H30e5O+8SiFAiImMBzSwYx/SNo1Px0In2SZpfBwgmYgOBxujBSCzJkMjBDHx
A+Oeep0mM/uToKodhWg68OkXau9kt5Yt3soJDiqQzcrA2d+NKdQeJWHgLqOLJmX8xGto9qlO6Txv
86byT8iIXOIXK5Lbg6/QKrwtx03dYh6JYgSPrfJY4gdFWyJ0XmZ1xl6ibOaVYdTP3isUKrMDNCIs
PD2P24ua+sWnNJ7s6zTV/jtv0PTgftUSP6sWqCbcZ6DwWlhB1sOA7VjyTsW4cBJPaDAgbzfRF9Mu
ybBtypmHjR/kqHCUJipCy1Er3GaJ4EcJxmG3qJNovUHDs0y2rRHyr9QWgyv9ooReeV1ynIu0O2oo
nU5En8QvYi5jFhqpgzHsZhIkqHD6ZR+2RJmNKhdeH3oQy0GWW+9YCzLgC6P0Xosumd/O04hwlvG0
PohHRO+NIWn+ukSbF4ySlkMcFk1RYaRkzNDDRdPzE/9/7J3ZctzI0qSfCGMAEuvNXAC1cCdFSmyJ
NzBtjX1JbAng6edLFrtbpM6Rpv/rv61NNJLFKiCXyAgPd8dMaUouMjyM9tKcZ3Ul+qj3ocuwEmkX
xR6o350I84aWK4y6hY4mfaXRq6o0HuA+XKsuHIaozTsPXm1gt9Y55BTVH00vtf8Y+zb/ODVq/NPJ
7RyoZy6S3wFfP8cf7asEaQ7qmsf8vA3JwqYTWi6q/B544ANRqMLiCyyPla4hU0ZN5X/bhik59xrj
yzoXqoE9Onf1/2DBBpqCzNGHjgNs4PUegSk11MPmV9+T2lun3fOEeNuUVVd55Y0Hc5vD97JvpsPq
Zcm+C5PlUxb0c8c62az3v16xbwC6590T4JKLSa5rw7V8y9jd6knN7VIW31Pf9B6kZw33dmUYOx9g
95JzcbqZKjledE5Tn1eLsK7Hxucg86txucv9LICQ3Kj5Kjcm8SfMeelGgczLh99c5U8pg+/Bd3XZ
4nCmKSrfDNlcJ2sdSmf6Duot0w9kFu4QgySu0TSY843tzSU9pWHzgl3Qu+2f2Wb6ZbQldqeOwm+H
Rzes0ivTV+UHu3cmOiScAoe+6CuGOy382JG0e08T/aJsuDuFvRNH/2tLJZmn2cvDLP7+9v/SW+P/
50cr/PND/SyMf77Dduv0EI1fvgrXYa1SGN6+SF/N3+/FxbxcnRY3vPrmJ6HFf5FSnJ7J8V9++f+p
s8Bhgbj/d/3+k9DibwflH7QZp795kVpoMTNHNMUlRQr1vK4JT1ILI8DBAdEEZ4gPFwwkm1+9aC0E
We2LtkKYaCs4g6hvILjBz/430gps716dahDafWjB2j7Ss1BWuZ5On3841UK7bYKkDaozENNPCkVE
NA5luyeKfASzfehn46wxJ/kxqK2Pq1LWYfLXw7DMF+PqB/vNkPa5UPV6PlThpsUE7nk4ldWxX81u
5xuyicc57P9ck9nbtZlPzRIM5pWRVt0TNaN5b5DPHamApp2AzBF3QZ4f6Aov+yn174s5D+7Ulu/K
YKwvwVwU70bzWdC62w+Gbe9o7PUX5tjrNtYtsCOV1eiMUVEt5/3gb+/cIXF3ra/82FrV9N7OwzJO
1yU5z8BUIsew3qlNuMdhTP/wnDqPbKWqo19X2fVo5tZlIbgm02zyO8sb+r1rePKOc5oypXqcFnao
WDY6X5xztT9/bicyW6QjaoeaZPmSN2F6WSpni0S4wWCpJOTRQZl7Wp3+UTXrECunWvaVEN/gd4iD
M9nJLi89J0r86bMNvyiGWXRRhGV9qHOpdsXW0L4boSYyqxCC/Oa+lsNhfA7zxm2yFtDQDLmcdSJU
0eK31n3Y2dXHcXa7P9y5ONSherdZY31fugH5UhX0E6xhvyzjZKqu+06kam8HsxnLRpYfp63N35Ui
c87FAGAjRLOoqEvn/kEKI3nA/t+9dMp18yOjdsH/4AFfwfXNb7B+Vh/JloZvoeuFj0st6Lu27aR2
XusHV9kc1gADpXMuJ+jBvgJlaSpRcjLbs3s2iqD75OcFPeLCn6vHpmzcS7fKwiPpkHXjNATACH5S
W8Jt7PorX9rBjkzMYvBCewJznkBKBrtrLvohSYpoa83mQhrbJGHQNr6M8qpUBvVDnd+YY9sCBQgo
gcovnnx7NqhREsBk186Tx8Ku2odAJPV+qfP2wSpb60Z4S3vpqCK8SpeleOpoLuURZJo8PeTlZh3q
grRmNMVyt7pzfjONZdpEE5jDHus45k+BlYpRkSe5kBF3vQycz9IU1eOaUxr3ky/ODSGmIk55StBZ
qsnAfTYvkG9oBs/Lmmu+hWm9n1u3uVhG3tK3Jw5bevfrnZ2yNN0pWcszd5i5ebmm671fmVxjDRfp
npZ9e4l+xCtjsTIPXVDxhta4ZHJf9XmzX+d63S1j3X3K2H/HHIjMj5ZlAg6ki+JFfjZWj53V5Der
dIZvudzmozWJ7juMzuUumUjtn6+sSIouOMywuOkRk1W/S7fMiHO3dyEgJFnwzllYg44x1gi6Muei
cZvp/VA4Km691fNoXXPjo6jX+3Vyxw/+UvPCKinsc3c+gfHtujdh3h4L5RRPzyutcEc+bUvDGWb4
aoNZAlbAHwzbW1I0asQsLabY3WT16ITK/kM1Rg6CUTv+u95NnfO2TJZ7awHF7vuRMjSd4NF2M5M6
TU5zYSA8g3mUKBA4VY/fRj/Lbxqz9W4Dy1svZWLZ94lZBPdKalYsK5KDOnSTp9DuZaTcOsujJll4
ozngE/0VoKdKM+MB6uZ83LyifZCpDI9tNYb759mqVd0+0EIZgngokwYa7zgHcVswcivyqytLDk4S
eUFFGu6lvP2kW9c+Oqlo2/gnD4JPQe+ssS3bPB6K7WZosptZrnfQed7PMm2j2W2fmjyIUjK2OAyu
7XG6NVV6l8E8hpOWnUGp+tNV4SUNEVJ7I4wb279fBnEQc3Ycve0x7Qdv55pLcOV5vGGXuPtyMCK7
W8nW7aa9HznHJhhb7XSE0+/dO13xYaBVdePNxPDSCtKd53citvzGifN6vaEg3akFnmPSXojGT+6s
0VhurcUuDkGbrkWkAi87em1ZREE4O/u1K2u4SLI/m+cKpmhQymxn9Na3Jl3iWdrfZUMbWGZ5d1ls
mj1i16Totvu1t8azJnDfcUxWcTlP4taWafLJSO2PEDO/0tqpo60Z6gP1yhjVazPvjVpQ2wyU15Hd
23PceV77MGH+Ry+92L7VsxvbW0btvGXDAeHDQ1NM3UXol0cBRR/i18YE5551WOSURIVay6vSsz54
q2nD55Dn5bLW5yatrDNFEN6ZwdTtl6akoxJOF126wZFt20/SnJxoAf++WkvTv+hZ+Mdi9cydOyef
TKuWMRUS9OP1T7F2910e+N9z28/PHCXNJ98zAObL8v1oDcXndTWg2hXzEOVCBrE5NUOUDOF44YSJ
A/lo24gHYq7O0mITFkR/04k3ZBRh8iDr4Vu2jsneRMxws2S96vYinfMRqNA21wiWzrTfZru5ai3v
piLmv2NZ9XvTS6w7EAZnr2zalXGN5OqsbMpu5wzGDLnM7r4P4AF76Lvna41mU3Td56lq7Z0MIGkW
1vzRhKsSmy2nfWhL92h401fEo59kJo7mKpMPyurWCAnkHLlClTT0XOO6d9wPydpADWcbRgUC04+Q
nIa4GcRuJDW/UsGU7kkSgm+0c+d79D/Wh3KVOocA7othI64XijaXG812EkBmnYsPhT+VkTM4ZLiJ
X3wf+766CPvaj5CvJrt2NuYDZ7o6lAN/m9Ziv26jeeMnRfsOhd+ySzNJZiUMN0LPE9x0c6eeGiiW
T8q2xI03Om3skmFFvZdvu4pdRCQf88mPs8aVcVLWQajr1PRqXsbSuhjsxFoi6invxg7ldAhSWZts
ifRx9Bbj1oM4FJfCXiST2Jr0aVNjP9MmuPLd3mHFNEkaIX7r7MjZFMfgMrU3bWD5F+jHkn0i3Xqf
DDJ5DGU+3is468UeJioF9YjQ9GZMA/ecTKE8WmYr9/lSJXGl3NbZZ/3yZ1PbCGlp5HxQfa7OusyX
f0DthPtKLNylW5jFylcDdBTUsqa/wY8kC6vn2bgwWwJYZ9nyrE0okLp+LOIiWZNDm1sBl1XJ4+pU
X/yhCqKhT9Rt6RnmdZ80/aESbQ8fLpvjSZVJTM5wvbRQzgzjmNqpF1fB9qno+7bbFXCawLdlH29W
aUU5iPuhdswxxunNOcKwv14AmY59a3AMTIk4uNUw320lOV45oyCAgBbcrkpWD7IY1BlKDuOTGMMb
MODhu/JzEhBvHQ8hjMLDVCUdgIRMoWvn+W7qN7Y4iHJE++KeE7S9hXk1QXye1mgwlfsouuW4qCXd
DWJ7WD3h3yy5bUFQCorj2lhHT+VDXFn9nnZ0+h1A7ihGjrwZYtZ+RsO8X6AiX+SzNcRTMSTnSiZX
eSrvncR1d34SFOcQfpfLpAggfu4KmJcW9N/tPiyJrtalPyHcnfdFp3vux7KGo/WODqvcsYUHlUbc
sAO4EhpGypGQStOMyhANWh37KDSW84X8d7tySVXKuEjr0t2vQzHDU+vsInLp6hVVxLlNx6D2kJVE
QzpDOMvKQM1O5Imktc84Df9YauedYYbzoW7CKU6dST0k/rbtrXUbbtLCbQ/F7DrXo7t9lJvI91vn
3ech3MdiG8f7LGzsXRW6xS30N/fLsLQowOxm+2IN1nitat845Nb8vU9Xe6/gMV4H8wxnGFfrC2eh
+oncbLgLVWVfKVg59ympyp4midithv8EOKPpmVPxWY3pGucGEmzO++SiNnIvSgtofqUcmnie8yVO
ugAxVNJVx2V08iO2GO8hxC2RWzqXmyDRrqrim2+rOaJ+7288CzS3db5maBB3qMHCizXdvGZfWDrp
T9d+/GI6avwG0aK4UqoZyOMHUFwvd8/7Inww5yk0I0kuY+zKeSzPtw3JG0mCs145eW+861DV/1H1
ZnU9ZPVXCtBUa53k1EVq3NzLtUnaXd5kX2Vdc+obsv7mz56OWck4HsC850MP/fQT6Yu3ByNf7sck
3GJyoHuBFP5WFAiBIsuuxAXmUXLnrxs7DVTs0ZvUdEk/sLnaqjlAWrCO1W3ZSN+N6U1mXxo5mGmU
FDnNDCvjKDDD3ge+y4OWPKAKg29BahI45tS17vMpDQDc/O7TJurmy5a1ZhfNiXAMQr4fNvFkquZ9
Q9K/d60tuEzasT0MBMZ9YG3n+Zo09K0pstp8K2/ydFKfLKgiO0/6oozcJoOOXRSqjdDGsYRSkpKi
DWjzNXk4vodw1afJfmxls4k2InsetzWGWrrRAhTDCIAph/nPbKjrM1+M+VkvVXe2GM33ctlykM7E
p3wcrsp+qqmz+uAeScV8BzTT3Ysi3HalkmS3hWNEbtoGe9Rp+a4Ig+SCC/tA4Zfs/DBrD0ZRB+eV
Z6T9/6I+J5jm/X96puo/CI6GY34F+vzziKa3f/OXv4Zp/x8TqOfZQQU9dgDQ/wL60Kj+PyAdDmp/
RHw2bJq/QR/HwjhaPyaHhxmA6GJT9A8I5PEcKlw7QHNpcyOWD/8NCvSMDv/T2nC1t/jzs2AxO4Le
B4r8GgQy66xDMLoZl8GYSGTL+PAF6/Sxn0On6S8KE7MGSTQP6PIegUgJKlcirGq1T3FccP0xctvV
6VKdMQaluG4MTAW8NTLGLDULOsIUlsNxKotxSY4lItg8v0K9PEtUsvyUJnNCFRk69IBmlngapVM9
LdkVnA933Uqyfd9AVm2AhyCPbOoLWiViIotRWr0nE0SSn+ymh0HVeijG14dCbpoeFDi0Bd4F2TJl
4W2ej3s1hg4VXB1A24ndqaElUHHwGmvkr0YCNIRZSND97675cdd8/fGRvT86zNiar/ffkdI3vuX/
7Jznv3vZOB7rHDajJpnRVNCb4K+No41p3JNflIAGBMX4732jjWlgu2DvzUb7YdNYPLyNoo7FC9Zu
QRPx/82mEeIVcnpypUFMzXbGG0Mgh369aSoLcomlSvc7GmPNB7Q7RzP1TpoE15268rNj9O5waOQ6
rM6O5pKbLbHRJibuAL3WELX2UvoXaGCBb8rQaOSZCutquK7cumNRtuXidl/cEnQQIbnnVYWIU3qG
1nefxGW6r7LFrz4HgQvdhY4sPP7UyzW1hk78wKU4ndvXt5lljorsunL7sotaYIj6yvJXySWndQ0p
1a4FEmJjmElrf8NJeEMoAxvCsRjoxdFOrD+zjH2rzieYR8F3mIEoVs6AWirnrHLmoffPtiFF1o6+
pOMJmJWZ5Hbym6alZb+ZIwzD8CKxCb2CmeJiXs/RVohg8Ewv/1ZYpaa7jy1EkSwKQ6yDigPszBS5
WJ+NKdRNwzG2rrlTjtD8VcvZPCUuRi9rhhLwEi20dRO6geR3Pyz7l1bKj/ZGLOEf+sr0AWDrwooO
ta0mHaC3/Pglyw0764XxzTP62bQpg/zUl4cqcEZhPtsreE+lC5/yN1SpN3OjP5dQ79NPojcGav1m
bLppbf3WEME3cvQKYA9xdTV8zJzEbtJIFfmU3zYJqhD0vVmLR94pLJ6exf0fbvt140HfNv1szjx4
djQx2EOvpyYFGzXMJRPfDL/ypaDGNT3Y6BNZ8Hm75X51kxtQPK5FKdfpAa68uWURD0uvGJRfT8DP
V8L5p09guiNoI972TmElon5azf6b4ym23GG1PMq/g9uraXD2eZA43lM/MQSgyp7ve0+tuc59SFFF
dql+Myu63/LPUcyw0KvET8sN9CM94HS/mRXOVrNY4eZ9JX1u3P7Yyo4O4d5I6iFcj2vQLyyRX9+/
9SaS8ZmwzdglbFRyFPGWIpWGG2ZV3Wh8yXLa3sYZRHi9IeqlzXgi+6QKZ9O43LDaXbTA6mAg3NzM
poe689CONQbGAIjis7pHiI8W0b6v57wZvvz6MnU8/XFkOLF5qJbpoA8jhkMJer1gJpUEqOG25cvS
jz2LwETNyvyYi0J8i4ZfzMZDBwlBb5pRtfpL3qXTb+bnp8FCzqIZIJB/ad45hLbXlxFIKL7r4LVf
msrV8sWC6AXtEVsBNGOXAsl6+XlIJ54a/8Io77u615Jwo9A8UpkRbXXkf2ZaNjlFz6WzlF1b/yas
WG+XtdaneMgRSeqYYe+t7GIRqulCKpEvA/YD4NG4PXTVdCe3Me+aWMlVSwIgTT27WqyyBm4Pym01
HpBuJedQEasijettM9dL1OMNLOomBLgb48lFfU1tEqZbHfMsQe3GYGOiZjUX5hZqUV+ZJ1pd9+v5
f8OGIVLB+dbNSpTw9ClZrK9HnpXZyLmZuyffbd3CjTsT8YeETjppPzNr85+NXNZT9Kwmh9+hqiKc
dFaiaUWLGoUnD5PCP+R3e8h5G8XhDMPTQQmhqTrs3TfLokTWVSdZ2z11PbtI7sVQBs61bWVivRTD
pBnRJ/FtnS3r6kcTYKmkakWH6N2nckuMs752IMn2xoQ6KMg9nSAsJ5lyObl6etpBaFeBk5q66wss
HrbKKzXpv6r0oZUz+joLbkLNJkZ7hzoyqBfYKpFwC4DaaNhMLXjr3EEMB89HEWvH5ZLmJBjy+ePD
INXOMUG7aDFBS/LAledGo3ODsXNrPMgGr4F8E869NT84ot3Gq74vkx7Eou7tOjZSSGhn9LtU+qkJ
msR5nM1Za6F86EN4O6A6JkX59dp4GzUZfWgttMwx8/Lcn8QvAlA3tcKuetqsGt+5aKHJ3mlpetFW
52KSikDx6098G42ggWFsaHFuW/Tif/rEoTdx5qmF+iS2SS9GBSGW8GcPiFvlwZul6z3hP7KxCAHI
xiG9hlUFN/Q3u1yns6+iIsZsEH44KzCzQVz1lvWJKc0kjdCrH2toLCP+HC2+ed9bmWmjjawcGguc
wG/zuxn2FnGqy9w2xbdmtOc2Qq2nqjka7VReVkngPSyYkwXgjcpCKTUGhpnH0t3od7KITGjHppPA
bnRQ/+vNDu17vm/njOziPNFkLN1DcVyaKJz3Gn0ve5Skx18P/Nu4hqckJDRb3zV3C+PyDaG39FCG
Kjn4H+YJZkK4d/seka4NssW6dTTN4Syz1MKyXcpQSwfS8TmzRYGmlzSdVWUnD8kCHw2VvMw3+rF5
Z8Ot21M3Dgi5ZTV3ulPrriW7LlFwzQT9RJhnj71vaW3mr2/Jfs3z06qOgMpbsy+YwZ+lNFDTalyt
GvtDMGaCvTV2qb6A0RDa1ee0j2GZaJF5gl8KW5xYqUNKT8+r/GxkFmm8tbj6R+gNMQqswoLWZa4w
VQF0fjbHeTEvyYS+xZV233AoDb8Xhw4GlhjilfOC2/3Nrb3JMrWcwuLBsVqPaWLh+RZagBJq+dXU
rh/oC+lINfaSpbXhmtF+Hc2gtGGigZhtjz4aQYJbbbRakA8jXHusbLVnoUAJhTGpD2SpWtRJn16w
+sSMBv5PXBhDlhgGPFr7M0yEzbMcahRhDRmHjoL5mJh8R41lMRR16qDAH+ncwmhwK4xesAcLbe2Q
dBofHQq1k+rfhe1/SHXf7NFnmYfN+aUJO6H5U6prqY2+kSeN9zintUSHU3prYxQ304UPkK02vwsL
b44j/ZEOpDLb5FgyUSu9OY60MYTjdYv/fpgsVsi4jpoowNnP+DhF57TuPlEGctPIq4R29qpmiPGf
a4Ieo4RurRrvfG8IkuKQjA72hCMbcr7vecIGJ0BtsPHHpeGgepm2VKqGocTuTevl2EV6OlIYiQy9
UeQWX8K1COd7s8UZND+6ZcnZhGGJrlN/Pdoo8V7HRG5eHwIECctC2/pTRUU6OBipuazvs2z1qiQa
p1Kgj1NmUtx49ub0615mvdcFtA5/MMwxK/g8MIh+8sqROLmlX828Ms9UMjne7r8Z5jizZS7b7vcm
OWZvhbum6fFbKZZx+o1JzmK4hVMcXtnjmIsFcH78hS9On7EUu/Pl2RFHDl3hvXLDUV5r54+TU6UJ
Go3xrQ8OlrZ0TX/lgJOiqc7M/cn1BqpLWhoffra74cTwp29u/4PRTYcpZTa8+x9520yjUrRRKgV/
4OxfuNosloAHcQ0uDynmsFn90GW0r9Clm/umcbrOP5/CJIeo2rhLKdN9gTEA5E/lJqmmpDm1mtz7
pMED4twrnCwNDqwVj64ALRU6EjFeFfj+Ranh0NBEDdpvxXquMHPI8qPKa06buAyVQ4BFCzFhZGlM
njucK+UqI4kVxjHgC1NH1hVG4yqCxbtFlezzZTz90MhzaNR0P6jq6U+2gyO/QGkKbRhiHu5X9pm1
GIbvx2vhlpN/XJrCquEYObM+F00XW8L5KhUuh8rnJYEqEMaFm4VuSsOyU51/VyRGoaqDXwrD7s7L
aQ2D+dYrBAZtkQxDjUn4/ehm5SO+oaDFl46D40O6N7B+sOprorbM3EusJnu/urJymVvVHc2SIkj2
qiAQYKiX8wSyPiZk6UtaZ9yl7L2ZZmsud6Y2Igx2zYiWrflopzZELahUVRh+oKcjZdxTejOydoC9
iTfHlpfpN+H6SVkiKUOd0zvZwN3HXYY7jXdAvqdHTFRjyZd2yEbjoal9HfIdFASBH4dqbFkAW0O+
cRxp2vO67nSrGR1Ehk8WPv9xlgzagLbKLIrMxsr19FiIy233D3zL9Dg3Du47aOEmo2cqjKYMMue7
lBQ08kB/l0wrVoGF+WGcB5kLkws7p0lOj2PRTDk+1bmRbe0xmzbHWq6DwteXnDPT3fbgsbL4BMGv
5BdsZ/QCQ3KmZ95dDX5WhbUemnlGpg3BfMQvh2uY8TTiHl/up++FkF8A3OA1x+7Std5D6ToJpAZH
hQBAUednFmPxsnqSbQh5S78w9M0leEHxRU6sGhjupxw3dDdtcW3jMFVeC5Mm4sPLUBunl/81yKfX
gRTYGGPYXc0F4KaXzV/K3Ovy/pg3YuWmpb0tfEhqC5R4DxTgaRtG7mmi2m0eWWpU3lOfnqOnWRM3
sspsXr3bsIZztj1gclvxErsDY+tjYI5kDqMSFR7TndZottijfmrKL+FpBNFearPGl3vK7JwaLe7w
OlLWGd5gWgdpnqb2tDy8pKwYH8/BRQCbXB9hUx8v3gqH4ZCepI+Zk3n8cG2l6WcfNiN3phGBUyb0
8J4W0gZTj6vkJvW7WHk/8DnwfQWraxgzfemnATU2tfFNC3nB8fdIZZuyON/oHy3dMdUgkrlXufbz
uQoLLMsfMP9mfvPZt+UXy0sbls/gkrFy8/1Msns7gGXrN7Rn/YVWfcCXqjH1dkBSoYepmeCQqQ9T
leKmfmjSgPdF222l4gzyim+Nl+K0VvICfpB/fBnysJh7LmfJ8RxUWH4tLR9edDlGJ8fZkptnfiBz
K4J5h78okvsYiXrCh7tF1lIyjRU2g+cVgAGQDdOUTed+m+rtPGFIx89KDFuK4ID1jL2sFyIc0Jee
QYsx6zquQqeqMVgc8Hs5p42GaDZC9DHwhaTRrW5qOfEv9obgdq6pLKAiCZZf3czlmAAKqL7g060s
bedHzQqiCkjWTa99FRLKi8MipE2ECfoMu5u/TFRp2ibhcO6G2LAtn0zoN8SbtGpb/GBe4ORirLIe
Q40MkWT3FQNg/NjPuiJjOI7iec9IaNcM2JDAStkesSNs1fhBCpUp72w83foSpgNDBPVjK7mjEmm/
i+W5aRHlxt7Rw2ctnV414FV6iZ/w0wDDAkbAmrA0N6IxR/9qRD0LnNfLHPTRgAO7ed4TbPSyCTGd
zFevvhad1fMKb7V0DTu72G89vIAsuHZWPV5qjewT+zylX8d7YJSjobeEshzUULpOCUSZWCWlb11T
O0H+rgAm3Mu69PR+GvHPAYRPoXMTKoWXrJx5w0qkgdcnoPOVZ9g2aagA08YSLL6o4LS6l/1acZef
FOlZYlyoZIAxcxOKQoOU7cRxd+2XqP3Hd7jY1GuyX5LCWLMDdjPwc3ZAF6iZIoyXAu/JSQUcougv
j17D2bgrr6n1sVG7iV5uvQ2Twd6dRrIYW5BokZv4NlyoDQqU/67cJmU89CTToApbB+PhiXjL+jJU
tzECBfx/vYw6CPTyQHmpUaoqJ18lsw7rVnVPXrhm0vriLJVX3Xie7CAyOXY7jMafKreKJdlzookK
C2J40dKIg8ry+0cQSVWO781UFmkaJ+4qsuVe+eQ28ls45xAdPw2wOnrz2JfTXIexYW9D+Yjhpe20
ULuevUhHy2rRIKKbDSdrYpXXRWjHMz80/DnyFZ2pZfdyJ6e51NpthodGtHZ3S57DTVXNOv6FOHny
hexfb17EP/oVzTN6D1NX/wzRqsErYCHrFyYCdKLeU7nr3gYC7I6tnC5iTG62cbW6fcFG1bsyrPVv
XpYsvCUiETYJ+lcnCF6HUyON8RLshQ+vpDeDuynzU7gZymwA7J0Vz2gbklOjd3lqbBoOHOgT8cUh
LRvP5Wayvh2T/sMNuKW+ckz0+dOXD3L7kCNNslQ0QVc3JJq82PwSVVA3Oe8gY+j7K09Ao8Sfm9Vg
VFKDkAPSVsfZ1WktWwx0pTcZD1PuotKLRkUXb77I7VSncZmz8Bmw3PVlTc8bjidUcI5gU4aagFTG
1m3GXaMWvSb9ZLPLXJOQmhqCcVGxGw+nAQEH1kGvDBAvEt4HyyguM1tUiDR+XV69KejBcogPrGDs
X1Au/QQrZyM9BPBq+yFrW4+r9lM85h561RJmpeHoHYQJn/a3mXOpr/3XH68L1x+6APrjsUH2XK3v
/08yxGlpDTX4QFWn0FhoAyAgDhoq1W+cN94A6OwmvHRMPgvIin/fSmMULOIgIZX8a42YuDS3sewS
x7n1Q3pWRGQv05M6Qa9jkWBix5S9BMdf3/ZrCAEbA9YPrvjcPO1w1rn9GvtOZoFmnq33ENJV855y
l4c+yMMwBL7Yb/CgfzvOP38gTwEBOMC0yQZcDN+A7SWO91ZVm8m9XBoOirTkxD/3VzzkgDWfd/av
b/CNglHfIdit6foWAkmLdtSbD1yqwkmbsfLuXyKGyjT9C5miWF33sDhDMB+KLtn6d5MSa7Grp0bH
c4FC6cEYNui9v0HlrNcrnSuilMKyitYo7mVAdG+AxhXzcuWvQt5Xp02FVbDe48tUJsT1PJhzpiBz
JpjbuxClEFcgjUxfSNEJOW0wz6nsDy7uha4ZLYSWNSbUS17O/kism3wV1JOxOvWzulOY/fWwvp1G
Js4x8cGgY8LjzHB3eb1uOHflaC/GfJMNpY5M23Mi1A2ILd6tRjA5V//+81y8rp6f4OV5zyriH+Rk
/kI2YmOwefNy7C2wm4vIbImsbYQTU/qvoDWefoDvIA/WY2MItupPqmShEpBo2K03p2OJJFnPhl/y
DJF9M0Db+50m+3X8AZ9FjM1C1aQUOsV8/3pA1boteb+55Rl+5X3pxn5d++LJ69kw/y7U6Y9i6hCa
ezw/kCLzbUupxux/5bEL6dkpFZldnH9ZR7as+fLraXuhYvwTWF2wQj4KY0D7uTGPHc3rGzNN+jI8
k2c49hvGLfBH3UWzESbTsaf2z2Fr6KHH7ZCCrYZRnWxUiwi909GqLzmtES+mcVuidxBXtgP2YN7h
3p2m7dlKbuC2N4iHSguTgMSm5fRpkLKmDOoL22nkvq6mzR4h85uYxmqVK1AbnqFWK7y78NTPKz2K
EXGbNLUll+syRUMGZWaavRw7ALOAqnFGoeHn9a4yio6peElQfIM/yyLoynopkKEHHBbecxg7lRql
MgndCu8+QjeloU4D1Aw/zDhr7YA6obEnXkCK5U3+jRgqncwZpwjY0Rxlt5sd5NE8KoextqCC8nCX
Jt95nY/lPJrwE+QhOTaxbD8lMs8ZFJ01xfhuMtCHuC9nkCVsrUvPRpOF1OuhhhJNpmDSrfh/7J3J
cuRG1qVfpa33kGEeFr34AUQEY+A8JDM3MDIzhRlwOOCAA0/fX0gqdUltVmW1r03JrCRmBkkM1+85
5ztlnjS6HTlPsc9vquaVKA1E+DvM5JErjpVvGtdlwDhL9qzr7+ewiEC7M6RFrVrWrmxgAlSGuCqm
sM8SQ/X5YrbxQEOyZz9EQyQC3HyD73rDi7dG89a/oDdcFS1mQNP276iYWnr/pRRsm/MUExJ2gn0h
B8uqktZi6Px15eg5hifP14v9zfL0OoV3rM0y8QiGs6rtXdWNhslJ2OS8NCV0jKGl7zqorkSbF21v
coXTzmZiThjNSL4CaV6z5VJHIx0FMXL0UnKajkKJLloW5nhwASAsn77Z1muRZjSVkEJog66V7x2b
F0NBi/Kvktsfz6IBPTz3L2HLcxukTdH4tmKK/m3OYvF9nRPXbrq+dH6/NJrfpsEuaGqObDT2lJih
Z5gxrcWTLO8DPoYNiS1eYLlFLzzE+/BZdDDTSWt6uUfYLF+evbX0QL+XS3aA6ubclKazHVup5xs2
Gf1TIH070ZFX3AVAEQheurN8ybiob1zMiGPM3Vd8VlI077lZQnNWpFHjrJAuHk2LlZJNNjIU5re+
5naErOlfiAGQvHWLgt+uach9FWh3V/Wlut+qZjJ3vLunXbgSOOSK9dvvhVDPJJXFWbpGTtZinHbe
CKcd70t+M/cqSotoIaUpigFdX5Q/StIfaVPA21/drku9LBpO4Wa3e9zTqMCd8CCb1+HaJW7Vwbbm
jzyGnMc+pSYAhu8BggY4o0MN05X0bFR5+6Iy+2fhspuPId8PI7mIPn9d9BZ+NAZFLJGj2pcltMud
aU/mCTgbUbfeMID6sqbby2mkQrUKskeWhyV+pcmJfhAzcTnPWMJ6mu2qKPdi7YydNbbT0zi7LBx4
FKTjqgEMj3LF3d0uYZIFEdHE93K2o/WIA0F9H223sna9EoSM87ItVizaXvgznLygTY3MkKcWuK6X
utZUPerZqTkntf3ZGyeLcE5Y9B9mNYqLDlzzPPrW9QrNYFNwBpmXk5ZK3xLnn4+Q3Y1TSdjWTkOe
fpB1Fsyp2wZ1l2OzML4uYlh+DmCDE7u0to9xrHobR4HAPrhtI1du0YgmxjElYZdvS61PsJkJl5gW
gdzVCngQc6RKZqhszomkQiNOUg9ybwtlk65tiUM53pu3rN9pOsjugDapeB7VlLJaNMs41+0cpN7a
0xQSTN2dKFz5dRWamcxE3sbbr2o8EHVCDNYj16Ic9wNluo8du+kOPYsCCsza6RFofv0IpmOqk3qa
8tehWId3qUVr0wykiEVYUlRkks0GxTVk58aNp4sNWly4PJAoLijh2Obqo2rFFiPytG9djzdZiNl6
jADkH4VNvklJMzu5Zed+jKGvLxX7/jkWLFz5S7MJhIoxcCJV+cWnELCMG6uOPqTBUJOGzGfEUapx
ACXk13se9GRRo3ILbiarLx7w6eDtWAr5SnBeHACwWYdKzP4H9MvXhXPy6za0W3gYBACHamjznys/
kEMBEFLtGAPX50mSCI2lO6DY1vkUm8U8H31CNoeBOdSK82CMXqNuij4dLZyXSmb957zN20/FBZ7O
QW/fuhgLDiZvinTQw/TMfEkiYOnmiyHH+ttm9t3BaawMZxbr5LtiNV3eZZonklmVIfsgr/ZvAoSZ
RIxddag9JV/xdjl8/tk+WWbn7CvfGb+ylxseoq6QN9baRM9tK7dzPlbDTsMovx6DyU93pKNOUrnL
Qzdm8kUCAf5O5o6Hgz2s8527ttw87LTuLWdSZy2D5VgumnREr8LukPmw2zke47Bk7REdNxp3LhmP
t8fNDovXkNXJ12ELpxde+DmNLDK43SxjwsPkl/smyrwLCrflwLyOmjSEWORwvctuv+VG/1Czgn8A
hS2GBGeIuZfwNb6KSbmkSbxtu8jIVWeMSjXbgbZ/yZ0tanlmt3oHmyu8sdD8klls7n045w6beWn8
MDIbD9pl9dytjJK11cy6aaBYaYeX2nPmYNqZRMWIijaRyC6LIfIHtizNHXzl7q2Z5Adfk7PoLa23
sWWCqVRQ3emown7pCas8Rb2wvykjU0sCFti8xeqjXkt7nodDQXbGTaLCCs5u1stwH5lEoE5tEYoU
HZcI2ozenYbRRvSQsFM0x62T0VJjoPefVzBb/Kx9c5nkZYDY1uwtLa3l2BEvune0azwGXVSKhPYw
SjKKSMinKi/ndofkuxbntqz7kkht52FCzDLLOATzOG5Pa9hJVRyuo4eZRoPuieXzU+sXoPtABnxJ
C1TA5JJ4rcrmW7Yl1Zg4ygLqFGyErygE8C/Y9TIrXaCw1+eJg/j0RgHVFtLAYkhAd5ALzbzDVnSF
1Qcnz9ZmV71szprZc7zq4RqMtXnYmcfQRRE4DBQCybSYR089RwZAexw4eRPB9DGyHCqW4Ub6uYTH
5cd24TaP/WoZ22HxOVUSOhxs8wI9R3cJoW0zuA0aHqdUOw1AW9lsnSrK8xIfhv1pMigiqu7pPPCj
zeHH35m6TdnTtPXVpSVsr72fJrcKJ/qlKr+xWbCPPfdDuI1DogiotzvXUk1xoQWz8uO2Y817pWgN
INPbFeEnUPQPdOCm+l2OUHhbl6xJ00qX+sbJXStMwfIWASuxSlrHOpcCOVJ5wQrHAvXbn+zpzvAi
HSRtlbljHLi1wyqOnd0bXRfyx0wQLnUITNiHvs8ITBC5s5WdMMIVRp+gzWNFg+hY+E+r4fYBg5kK
15L6CYQN/oMeqoAuv7O3sKpw52Tju5cPlo52dRtYQbETtu4979YitaFe6Slps5vqSjvI5/nbthX5
a16Ib3lExxcQjaV9XrB2UB2TAU7i3WHyjPAhEYbBdm5Wu7mTTqn2EPKjRAxiEzGxHdJdbeu1z7Jr
/FRKMicqhP0dy3lqv095tu2DvkG4ynV2i8AY0uKnx2VIN9417kM0Fs4zsVcpqVtj1cPlwPUSY4db
fli9qB/F0I3hboTseBn7jpj3AClkp+iIvZKUaNmKjVZHR4orhtTuhmZfD5n33NWmtYumoqdKitCx
XWv3bAs0yz4f0a4jTkWpbWfzR6cCddi0bTexGfAOTsk1DuNOWH5/h31wwbkolyyOgIbohJKnKqEQ
ZRbAJtoMCyl+SHUcqZnQu5Ud9/OWyfJHZo9EYUlvzqnknlwoAqzlHS953v2lXze02TJe8BGyJ146
JTiXyE9UJ4q3qsytbyze9B7PDhl1M2r3gQiqB6MyZTK3fvFudu1rU2EEyzm37QM7q772i01+13PI
pDtmJk/KdohWZ1JXYVKyGz1lwuabzk0W3KWeE866zn3FqeQ0L1b5vS6c4Fud5ZT4Wc5yoTmFth4x
9EeHjfEbu3e7vj7SNDzDyhxufZqvGFt5Nl6vQfe7W1/PwmvXXl/a2h4/+zk0yl3jl+ig7JJ7/whX
ouyTUZaaYphm69kVBktlUe7LY+SK4a+820aM9mdRFBOZ/obPAEAG/lNS8+fSlkiSLi5W4R3BwtoB
XWSUqEhGrTo/taKfvggObUVSC8cxv/HeXSQhWFKrN8ZU++A7K+OGtk379Wob2FtkAWHvrYa49zxd
fSoij7wdOHjue5VhhiLd7FxQ7uRZrEBOYpkz0Vz0qMRnbcMxJ4MumWvLudHfp2nlXuGe5JimBEvM
HzOi1RwjyM072vmcEzvqHMcUjVPM8oE3/3RxkGb7Niims7tyfIsNppEpbbLB8HakOrH8Auny3qax
ab4GYtZJPTpjCj9kMO/UEljPiGthhCmIES72p6VoDgTipxMPv27Z6aEoYI7o6Bpr3kajv3OKxaJ4
JLsa8dbW9MROCsr1YgwpXESJW7RF5dYUY8w+SkpLNrhmRqMig1PsnGTrUNqM1E6Xbe/dqLr6Hroa
CXEOFVnNEy3y+00k0lJ5sx4ME7ape+8rJwvj2hpK56PBNWoQuTVCXZEVl12tzdu66P0+Sjhsa1cA
TC3aUSUB71tvTQvkq2uTDGZud027ec3aGkBMZjsmpRE6ssQDZFmMibHG5R2pvVRiKN/zvHb7PF24
VVBRCOM4nYxnPRBIg1JT+91RFcpofx0H2Enejt6IsiVcPyC1PWemjfRyEPikpi6Vq2uY1UOlRM3v
wTVwS6kKIzMSwIzLnW//Z2tEARghMVbdmkai0NB/EZmK5993tYa46g1TE103o7aVaXGOIMBxEMYu
cJVBuA83EJFuZmr/gK16434brDEqvyqxFFdaK1z3zeBgm1WLzxuCx/H0pgr2CeFlYp7Ud2YVmaub
qHxUQw1rHfofKAzbq/rq04GhO7ep10xq7c6O4tvb4rLHZDEmeF6cNnt2Jk+UtEvhUy1JBCs1rD02
pHJixOHokA97IcKK57Ex9WlNDdetjZeLyZ04/GGjb5sZKnQP5RS06ypYws4sUssER5VqFneXdxpE
004sGG4iVgddH142Jj9AAUbj00tFdUgkYMS4Q+TuyCI77gHZr30ToWpeDcw1U2z3kRnGANU04XK/
aH+Y3TXnj/m9kPWu98eoSGeJTUXHmz2gPW6+ogIUk/0pKvP5wcMce8MauLz0ZuYkte2rW9LaK8gd
p6XDbI7QgQmMPVeRXoLjwAQXxE4n1ivXY6m7g5xMTIw6JJBMNmeuf4jNBCiTyWuVuc97VIHH2dan
sTQWzXxgEPMP4KQAgheed6DcZ2opyg31p7FlehWxlS+D9RTWZe2lS9l136WJfh2Twudk0G0G/E9T
VlaxY5qQ440qvHr+Qcb5unBhoLa7ZKspRyWmNWfGvlVWiDfHHkhVZ6ZLotpdzfHGAoj4FVqKC2Yg
yOy8T9gnlh4H1GAd79rQN1Vqm56a3nE+AIzGwkohXYKlY4C+rCwbWxG7rbucg3cbuwNj+K1Gb9Px
4tTBLqj95mTkY4+TXUElFeF8J1qcG/aqAPR3XoQiRe70QGyBX0ygcyN2dDjcDPC3qkSxL/vc8Ctw
bWTRozLMnu8TpopvCXhN/LLTa4Y12kEuXn4aeJfYHVYih1gm7PEbZ8uleAyqVl6HLscub5hg/JME
FlJ+8ogEjeqAlHzqFye7xSWZ/8ilxU8+XDaNWw3IVlxv9P/FojSXV5re1MMiYffcCVJsiMNB2/M0
DVqyCrUXPVlsD4M0qvrlaLGzKNMFa8yXxXGJEXo18f7OrapkWKT3PGR5v5/sznz35WjFUYANsZDN
hkF/3NaYxNF6R6TSLlNoDTOZrgYkRRyVczQfc19iThu7DTdontH5Gi5Rc3VGcBhOKCNbIWh7dKGA
pyBXSFmOQ3UJk0/GEmYSAX17Tj6S5c1Bmt06SqhLbltzmJpeLihyxd/xsuhgwnQ8dXyXmAFgJcgi
zOOW+ft+MK4D7wj8HoaIsa5l7NdZhBulHsoCfkpYYbxiW/KwtSwA4s0Xwt/VM/661DFbCA+gLlhQ
eLjpcI20Ip0d8esyFh1khlEny+StXwOeFvNZT50UaTPM4dPoSfL4k+GBUDGw9Jyc1u5vnSazz2HR
1AEuIbiMsbSy6Axs3oZRW9YnbYjxAatelWABsz8IxagOmYF+KMBWYyVBXUCwTtWyVjSOStLUO1WU
YcPzVzrNubLs1YMbunhvBqA0fcfiqqbMye3BuzSitb6WEYaHuMWHcUfF22jugoUEdLJFNqGGITOB
r7RWVbxAt5VLwnuTqY7xPC0cMGLXn5t/vzgLW2jH7rO7sGmd9wGTRR6DzfvqjG3/LmEfxEUJlSmY
uG1CGpC45BvIDWDkc2YrTeMUk8etVKR7RtYu37pcGUAkuKlTWdbB/aSm/jR5A1EPGYBWlSxHjMwM
31gYlwGXQe5/Cntzdto1x6dZrvaxHnt4WhUNYNdpzWxxzkB8iwMEzJvRoW05pWuSwaktI30A2T43
T4Rly1Sy20oll7qbDI6ndowv1rlb+wJr4GK9F9mq36mktmIxKpPkpFfv2rDJfsVVbKau506vIeP+
AcS+9dljQH83+RIvNjQ/OBz/70RuwluNxn8Q88RdF6oP/MnTg1DmmtFN0JsW98H2EOUGeDppue2B
9wHdBCoEGURDxZklmnFZBlt+qdh1pKHmoAJrq9tiXVj9G+2e7nNVOG6buCz1j0J0FkoYRsvaceBL
sfyXu1qwDpKfvKDqdk6RwLM1eOdA27fiSboj6KL7qSoGnvIjTUtYk+RA/BmPgF6rdkBqQG/s790V
Jw2V0jZRDTt1eljXxdGklajajvi41+k1K/Xiffc6OuNu4Fa0k5tkrjQnIw1nz4VXy42NmQVJC3tE
FVklPCl8d9bG2BiaK/CL2pemPqpVs8SMfVt7e9ftlvCb33UTD5VB1I1ueI5dGwFS5jxsCqmx+nmO
n8XFYoUbmTEeU9VKFJqbBhe76+EELUT/0xyMNRhT9Ex8ertRQMYCX7OVeY1ZSOTZ1UPONTigguRV
vpnD4+yEE0eY0tG+lG/XZquZhuXNCzn3kRgqdXVXgaMGKUPpLY0iO1M4ahw+Vb3N1gqRJRflmiy9
y0gWb4Bthms7N4fiKGFhff1OXB+2SHMocj0HwxcF2gbEZAnkgH+HFT6Al2NMI+flMxiprPETbUZh
MO//jTr313wI2h/5aagMzJiI0pAi/qbidiZnjkqL6LtZESL5Q/S2/dpDfZJOm2P2XMK5axOzdaUd
xIFs8GjG9KLyFp7gNgav1W8617/+XH8Vl/lYYBZ80qoR8mtA7O1vkmHprSST8jL4UffiqrO0v/s+
2jpquBCNHrXs3+iUf5Xkr3+jD4QaGhvRYRTf3xqB/kleZmcYTiZxiZ/t73/j/LupxvE6iTI/BoWr
8MDNpjZIfJQVWuXvv4r/gm//DQIFprONFP5n6uX/A9/e9Qh2/yv9qPsJCf+faA6/f+EfPIfI/wUf
jW9yCWNqJRaE5+ZPEIoLIwW7iXnNyfAPLvI/6LcuiBREQULKPokWRH8uNATlqfg//9v1YDpQ7xDw
ZXi3mED+E6aDG/zN8xNyZZGoA+mAM5K+ur/7bCDri5HOQfuCsuvm26GkBHyC4mab0P/GW2Nyo51o
QUSD6fKqISYjvH017Ma3rrrMDdsZ45Lx2Xeka9t9jjU+obZ1vO3z7oaQvzrhzQ5SOor8M1wN7GXd
SF19lxvnqQx5jbmt/8xKQLMui2iuVH1lHCz2ITFDx5D44wiqpIdHaQ8DJYKc5Z1DNUQZ4EYB9M3L
b2g6vPWpYzqRu6eHYMgg3A73euzTgJ9j7DJb3HD2dmIcAKg1jX/i5UjTD9WuRT78UJ61UGAvQFDP
skqk0623IOJy0ClmiiHgewEFLB6a0cAIWDHSmdt28HqO+11uH9Dqui8RfHEe33VJe5a7a7S8lzWk
Pxax04e0J2ffBG2YCE+AQW19/v7WYu4EJkpvbxjdrIS4noK8gANmWduNqO2IRzRvY2LJM5DZ6l7i
zEmGsd52LSGDWNGuE7s82ne8dJyUzmyoVPBjKFhtxlNdBrfYqrPYctonVubLbsqCA57xG4GZMs6a
awAt6rHMObmZ2pl5YCNkJV6xvnnTvCbzdP0mRM3yiLVC2uDISKRn+LsmVJ9k8lNH6/bEW708C8nb
BLLert+CvVE2Yu9tA5sZSHRxiXkRk5p/E2XRaVoB7+FmFnFJ7vdtdUp0MlN59IiSSXKU1nvbzaOY
qtP1aPdF9RJUYjuOFhZqEpv4vrTl7e3RWNNRm25KJTf6QZgftMLoOhCd30UWZFot3PNghEfgXQS1
PdwAapTYzZv8UDgKSjxiF0YJY1dXw0s/+m+h3i6VvTDDzb67N7oSizrYhUMg2g/6f75Vw+QeiJbJ
ZKlgA5pRZZwG+vNcOjKp/oy8lGvipRl17C9cEqHMEeWqfq+uxaR2npEPpY5jxi6RuCPV4tbkHQeb
zrrV3aykluNZG/UnXEi90+gau6qs1huvy9tk27qQXiKuhRKOSBrkgpTn5jIRFqtOzIb/r7bkO/3A
LeksnaV+N87A+VeGP0awXQ/3Ye9zcNtnTvUqbT+/pSS+3TvhZ86cfdLY6RJP+MYLJ9cWQp5fuGnQ
lCUogzoEEOmbcVXD/hNlJF/MTlOFG0T1E6U+booQcjvSP7oPqxqAclb4+w3bRUpkN9h1mvF7sg3z
ofTltjO3ukWFDgti9LWdIlVXNB1U/tGyZZaUeO5vbDs/Tt5sn7FLqBQ4iHhVLFj3KsycFDk6SPw8
WlJvgfBpeleuq1eZr2vm4i7F6sydO2z7qRDkW9SGV2Gru2fMX+tDxlh7sjByoKj7PjCzxaiLHTm4
5Qr8ZQ3c0I0D/aTe81EBQhroaZFvXJBYm0NPZbjh1kQMWHZWXdgc5yHIGYRniPobP0+xjd5NUDRQ
Zx3zV42OnkLS9U4EpOy48qdnMyyPbIZ83AJBGbvSe/Iz1MTFdK6Ckx7ibWGL77qa5csQfVdT81Su
IIUt9dBgGL6qlxY10cbP1t3WfYMaKacABZD/fgw6BJwV4iiWhD0lJgwjRLxSuONjXAROyKqn/Bgw
vcR5uD2PyKE3AcV4MUc99lyhgqxrhrD8ShCjshu4pDgV3zLf7FVrf0SDwyG+BL8zt6P3nJHYTNog
2lHFQSDLqg7aHX7OY4NWsq3ZnSev+mxjWacsbNCQwVrv6pXzNjtTcXVchzeFY973jf3N98cLPvbq
OHr6LcTYGgelPyXN6vhHZZbdSxTNX5pMLqkQwU+/WJZkpg4+oQL9xbbUOXAntvuhfSrp3wHD1Te3
TYATxJQPTZHh3iFWQLJ1+JWqahM+NtqIt6n+wJKlTHGQV7thmZrL2jD940UO2eRn0U1TcSB3im/R
CpYQF85N33TWGUAx+ou9DvspbK7kRv7GbtteBlYTD7SrXyqWKDHxZB2TXuJ+tvKG9ajHdqn1noFI
Fqk/DeV5HTipywEzzewYpLOVTbCK10tBE/HXptbvhCzVTbAGP3qFwlfkTbFXtMEQadPGPu+yq+tu
ju4pEXkw86CIB9e9fvDlVgx0z0yeLRIKiPpq63cLQrEeSvgcvtsQ8zC+UDPHhtrQPxxC3zwLlTqG
8yZ51pRsnbPMv+H5W56K2V2ogucpt4SGh6MgbOGY2c6h3ByPGufF2dsNzGI2yNYhD6ovC7MoAnb4
QrfVeawHGQsj/9UxcGg0XZPtsZlvsSsA/3pA0HccJc0Tzh07pi4dpwdP1T2u8T5daBFyus/GH7vp
1SW9jDiehwZrthu9ECkSiZ4GoiJvU0acmFsR+Rx05sDV14b3Ga71BWmsoHOYm6yvaG3BGke1+Gwl
gfDt7NVRC+k4BMpVggTYUTHL0xswySZIZ8SdnXlPHFcDX37tZ91tUNSdmRVHwomRA2/cVQ1ZNQJv
Qm5S/l6+99/x+t+M1+TiKXL4F+P1sftRfnR/maz/+Jo/JuvQ/QV7CF5lqBQOMyxntX/USoS/QA/F
zI1x/DpWXxES/xisrV+IeeBrIe0BxgIQwZ+DtRP8EvAvrl8WYQEHwPYfDdbuX09uHuc1h30wx1jP
wdBq/52WprDulBvsgmPmbDp1hqb58KoM1rBCO2BQhRKNmD+y7BqVMS8MCrZ18QvZ3m5+hh0Nm2+9
y8xy/hEoq71no919i0Al9XFOLAo9AHUl1X027Vuu2W9keZwjnRf2PaBhn0aIWTp4R0D9JnVFLmM3
Ro0P3D58DvBrPEmt5ntz/mh7KWEnk3HlEMkNUJczSc256Taaq4T+GJsJpxRwtRX3kZPT16CjztGx
MwV5vRP+UH8WRu3ksSPbHFWbdzoU1bWE6j2wXc3oJr299k84e+qkNjf1pB0yXvbY+Jm1o8rC+sS7
Y4gKYFe6yIqLUwUz2voasFkzULlREoy6/y5GIb72k7ndqXE10Uya8cwgs3wP27n76k6l1zBn5euZ
CvHhcRVV/mEXtk0fsM1ZAiz0rFrMHgptVpfhcrd5un8g4EPkcgnxhaHVLQFu07K+I9ylH93G2XDQ
4WQY+yMzqGIdWatk7pSMffe6dSqDB2j0Ea96p/2ux8Zi796GD2wzxDGbqumZiOOYluM47txldW4o
W0fe7Iy6O3lTHqTVuqlzSF9udtxGazjNW1MAtsm9KGd6HoJLaLZIEJLFzJvTYlpkWybjSkFXwHs2
W+8lIbD3yRD6KBZvINUdsZjbgAsTOfRpdUeuWnS2XbbcUl8a3scMfFErLwtVxeciDOdfIwkJi6PI
ZNR0VrnF/ex2qEg8eisSOBFbassK5tvG0JIVu6/qj+E3+u6oAZBjDgQWb1fL+K2qiL0lC69dEdeD
kz9wruksXqJr+VSI2vli5235GG0efxsln/LZgoG8V0Phni27mkkwqr64MZyrrW4FS21PM2TA1aK8
mnKqxG8r/dXocnli/x39XOQSyD0uWDqz0NDDcofqGz1Flb/RKDnlvfFe5TipC94zNcdW6lWwFGz1
d1cwFQMigrOem1ubRt5kJUNrdS/8HuvXxRqLh0BX4+1orcUpkPYc7ax+GS4MFi48QhgiKZdr/xI6
g3mfs1mG3I3b+2L1uXvLVKCY69hh3mED7UtoPC13+bvuLGAGbPSj6wG11qQFUMzm0uQffWflrBF1
NK+V/zT2hLoJ5JumZvrjuDNtIKDVEmdE7rOndZmd9VR4RXUzLP6DxfBNnWewJY5TXr2pMnrWDXfP
btQsv7MsWmOrQbrHsOVGI3q93SfddZxTBK9EvJbWlEwkCOGql+adK1p9uXqPDu5AYefYjxxe6pXq
lWyud6GjuBS5X56QGOjHKOkdeNUZMf6Lrybk24DC8SZKXbEp89ndRko/yNz5nXdnW4Nxsyj55uJi
eDTqMKpTLZ3lSJLlNOedf9sLIQ/txOmAFeR2EKpdH8mK2kdF4CvuQy8/huvYPC7SkU8Nzm6EgApG
AUjWXSD4RRJdwGVKo6I1FHesf6llY7ltTuVlrk685fmTHGM4qCAbdnAevkLU8fA8GqeqsmNMmxzM
Qmvkj4G4qhEm3wrXcY/ELvvE4seyD6JwvC9N92ukBJr35kS7fpmNW3yW2U1+fVqvyvzSWZOIsxzK
eb3+kON8njZ+htlknumDn9aETlNzD0XpVSMAxE3Vv4XMfMc2FN89fmPkie0nc5URuOvmjZT/vb9U
1cM0dO8Qy3UM8yegMGXfYh2eS6cFVxcwF6NBxOZSz/hxiKHFSouQQwn07NXvkPXncaA8pvBv2RyM
TDbjeaqyfH9lHRyoK3RTa1xrEoIg1VLOd8VJ5oFb8u2J7Wuhx/EWsZaD5GLFNpfR2ee3fTFzaeNc
V92TieB/gF9gHIgfcjWt/Xa3yqyCTNNbMycITzwO6xo9ORuBEVYVU/NYG3q5Jxv5I+gLk3VFzqBN
IdjOGJewZU0C54PHLNukOOTyewlgTKceGgLeT8/ebWQuUzIi612jAcivsyVftzpXieG5IwUA5aMn
MbvSg1Akcp5RYGXdJrJt2ue5ybJHz85cRG6JfQaqYerwa4oyc0lr2yk+Gp19FCOLdpt0wIOtI30m
sO48+chUz2oBWTc5/mkM2g6UN5dOZZhfvLGADmjwPwUx1oRtNmanOviOe2F8CjEuJJvS694hY71X
S9D86o+YFLdlN6pNXZbJxZcu8Z7f8YwxLtVUBjiDORk80QDUpEPQ1Wdaz8BFUoB2iPRYfHebhnsr
6jEZBrV64iJs7uCQAJ/wriJF5we70kdGgrv0EBDDTie7ksd2c5yHJnQikA0rZpzF+uYRY98NllE/
txG2fm8KKO/rXdYti11bXBlFTQHKbPqJ5Qbdfi1tie/W8VnQyfKMyS0igrGsFIqU+uhPvCJ1vflH
oyHHmP42/P13Tv53czKw0H81Jv8PRLv+b2Pyb1/yJ4ibVbLLGhAJwbHQlkAH/WP/bLm/wCNlN32N
IF7n5D/HZGZhwmUmkK7/N0H/sX92YA0TA8Io4WBzJCz4n0zJwIUIWf1TCAtxyONzAdK2TYuP9/cQ
ZDugiOraX+CBCKI+1KMvU9t0cej5vXnuxRwC2KuGYNrUoQZ40ZpfCKygbNWdaMcXu/2/7J1Hc+VG
GmV/ERTwZvuAZ0k+eqcNgqYKCZ8JD/z6OaBGrVL1SBrtO6IXHd1F8hkgkXm/e8+1u6Vh9bYAqxQN
uZExCz1WD+nfpy4Tf6SFPqtSlhQ5Tlj4bCCRJbaZYD5k2jhqGDGI05bDER9N2aKd4JqpOnlVFXNW
ARhJfUwDvqwuHeZRJwo9B/2Ype58Ndtx/JBZSpLQcZHh6mE/1oOHm4wqHyZq8jIrGdyxc6Ggy0H5
ehDUmVRhKsjSb4JyRIsBQxZsoVjQdIa4Q5OQW7jT3YIN6k2XJtYX+qeHK8Cj2MNM0dEO2ww9fU8B
ym2xr6aBLoUBfl3kBHV6dMtEeecg6IYsZIsM/EqjOGfjsondd01OQ5S2oipFaecHicCyy5bGWzCP
VPxijBXxhJAWD9emE1evHbuvuxEW8LCv2ctGom3pukhwzk4hE4Jl0+ZlQ+moGl466pae4qWmvqxJ
FLvRqSYvjW3H4Y1iuerNF3CzCrKQUexb023wAOfD1k2kMjatwX4UPNKa4CGQBd2Lmro0H52jG7fe
U5DN0yVKSNDu08xW3U60DYmqgUs9ghU367fKzbdmp1Xl3uqoXnFrh4a6IevYorRZpoXOQI4D7d9G
adB7Zq/SHcoDKXUR4WrtfWrQxhGxP6OUJzEHnowEbvigEymd0EBj+O7FqY4YbCS73OFu3OUxugmR
+/mthLxt7qDoOPu+nuS9UTXiAsRX8VKT0NvEOn3xIaJIdygGwPCR2XjXcCKaqDcpA8V2jgS7totw
0RiTMWzp+FW7ecDeKrwmuJ4cRUYibvqwZ5Z8EpSHepvaKvN7EGZkThzRF596ptVHgtLmsSsJ6AAW
j3/lbiD+AQ4peI/LwUg5ZnZDvk86ZT7ERdofx6b0UHNwUmyCKm7v8Yp86KOjRcPsLxHYWfYU3AHp
saalqiQ5Mg1BmLi+cVm6VLLnwqFli6HSfmiFi8DWQp+PEHBx+pulZlFjpR4IRTVn5evLO0fIOAIC
Mz/1qSw5BxFqDDU6TTIUI1wTjJDa67meqrNy4CdtujrLaCYc0jh0cAVHhojrRzdR3WbUguqIaz95
7tSa4MFvUtzltjRDtveEU7py39WkNhsvtvsNeA791hGqD2dSmsGurmwT0KcTG/HFl9uudzp53ZRx
sEPtLr5VRj4fVQABmG44ig2nOaDNpPvI9NSOOMyNoYPX+rAimjDjmm/TOD8DCXHCKk+oug4Gk6N1
hG2D7xHupBKyd2/GFg8+fxZGSD//r5/i/7OVlFzQ3z8V87eqfWt/nMsaXz/zu3gU/EKy02XECtPm
6+H3n8diYP8C5YFxAABDqNRUDP/xWGSYy49AQg3+ozn9/li0qK4w+NdwljgNANT5N8/FtdT0T89F
tmb8hxi7ZxiO89/QZZUqk8u6t49O4RPvcgi0N1VHZx44zFORKOewaDUo6noc509yk94lPTrrBMow
xjuKE0E0tFJ7K7wC9y8NGOcFLMiDy42V8ERwoeO3tncWBXvUmd6WB46FBBT7IT2WiWv8WssY9E/m
ZSffdLfgn9X7wHJKd4vfpGgq44SNspfLBxQzOg7jhFBnPOXmPYn3/ITVqbqIPavY91aLKtJVVzXt
kmFQxLhjslKcjKEliZOWAI1KzWXIoyXeCZWGRF9cTNdMBYu9LPzgcqYVKeMcOZm3k9YHhEZz/cqY
U5JCwFkGRp6W2pkeTxajNpMXI0iDMxvaG2PCfRqbxgO2SKrfXDx7lcJ1vtFBm36nxBy7Xzm7oW8M
lcnxoOkIXhvoCRk5est20K4aVsq9U+jyc+QZvbMa2HcqbXjw9nX+qOzMBbha2NmeE2J2CNoOgpI9
kmnwZiPsDLN/rv00xjzGqbejX+cjmMf5BcOudZuQFj2QvqHmyMqmW8flw4GWk+5IU/QXmJTVe8lU
NMI37u3kUAx7jybOyEimaWPnVQHqbOSUkNv9pxZYm7RxmMMG8gKQ/dEGmLbtQTfCAqurqHXiqzKX
5VHztSPDnzzCZrU8k7pVe6UG53uC3RJLbJeSRGICAPAsPpqgzW/gSy883ZDKTwKvj7a1lqy/kPac
PSVzGrx6ygUgm7qSxIM73kuaTB4o0EuvFt3Vr8ZWx77dE2F5hqfJzKfXi3u7tuUeB5qJ6Map++BM
hZdBlLGs2wXB7ypJ7GU3ex4JFk363h08c06RFfI/Opo1rFFf/SbghHqqk86Nqbiyiw+mF/IcUxZx
INtqXbidLPaldPF2+176omDjnatEOrf45JbDxPT0rGuDdWGOzsrbqZNryFrtA1V/QUjkvDiWWn+U
VbzmUCrHP5tKmq9VYHCCTuz8CORPHtC78OqW5DJ2oy2c60KOF6YYbS5H1Rw0vcMFmXRvosdERmCL
XjFTxt6bssZvjprKYzJLwmpz6RxrFds7z5d+NHuV+WTZ+QfVeDIJtcQ2Xz2/eqgHa3lqWznj8K30
21q4brUqpdoJ6ifJlBVvfxYDkSSmm656I5WIGpPkCjOXZQUfmLfEniFktUmWtHj0U70MB0tjCzPk
5UWW8CWOCEhHt2cW6QMXu/estsPTDu96Q7/eQ1dXR55g7gklbF/BIAnhDpQVMKMsv7UMo7hz4uLg
zmN3cuOlOuLpw38m6QjsWSxfuzpIjx4cKc6PDORp0yEtU03ZnWx1+9uCgBBaeSbCRZBJxsidvwAF
mB69StLRZZZ1yBfqAakSyEMK1/KN1kw75qbqQjVYZcMg2DldVu7jlvggbsGCONztQEXOi0YHR5RD
VL7NdIhuleHr9MWN+kCF6dB8WB2GaWbIEWEjb0/IYtoOhdFrbL4s/6WjMERupL4UKfa+uQbyNCfX
S1vne23qoB/Ms+OhMEzu6p2DwpRQWtBXS8sRou4pj2WO+ZigwaL85QEmXPbGLHNtio+uL5eLGhPw
FT4FDAcGeqWZM4pMEnZDaRF4G1YAPQyaiq4+LX3OcZEeCx13LPtKheSa14zLxEKblwhuHTzmx5Zx
Ks2dQOFu01XN9bwqdDj/vLnE4fcZR70bnfB7F0ryQ+fBX/0YcbnQ6ucX7pZAbfAU8NQ4L+Tonxvf
Ti/LZfg1AJ974Im4hPh7h3Ob2CmX0phdtpkL62zWgsuyt5sbJCV1lemjwuabFkS5SrmtjTbZGQEZ
kYWBPlM3ZT3nY2ke3I532cR+vRNTZn5bvKS/GqljeLMttT5ciPC+oPqmjyBah2JDN16wow0s2ZNb
IYcwJ7QiGbG4MYx05WaxpR8SNd3rPR99JZwlmudOooGa/gVFuAT+pqIW15aXjVxobMgDzXYIUOv9
sp8Tq99XBKWOebDIx6KHWWDIjNl1vNzkg2Vv5UBLCGNsfcFLr1U2RWTTzlX1cDaGxDwFRpL/ihk2
j0aGQJvB4HGLdj9dUEEgD7BcphpBvAlec9dNo7Ia9Rdm2/GBlUkwJKDP23Sdm6XPtA+UXP0kQZDv
iNm110ZaFUfH1oC1Qe+6LebRf0xGP94ZutLvBfIxf84jFTeTxtxZHBjOzazeK8zvH/rSs/z3Dfrj
pphsbDJYpKMFpMwqKl84lW4SfahIiMHgWvtx6IYGtEDNZp7qt+vpgWd/liUPvcNGhJEDAdOwsoLu
ViWqONSCW3ozSWq0AR83pDUoU1QME2R+HApBjyZz28uUsCdh2fJmGKr80Dn9K5GdZMNai3Pe78f+
Pe/cV3Kvb3rcf2dW/AqC/64yMGGDgpT8PVUeG8z420alD7TUyhP1md7DgEHqKceN80EDzvTcxPzg
ULkal3o6c86lMpZ3QXOsatXQ7TlRE56+YquFS5vgSq4729SsO5ssTiouJwaB2Nen3r9RnZrdl9aN
v/dwinzObCNfHBwHkwZaAulhXOt7aJZy2VMfVl+lUmn1q2QBZe8VDHAJ43ynkCzLk6/lDRbczCQc
a+UXRjJXp75JvVdndtSvuhcn2U08ieLCE47RPBDIEPG+WPICgYC4JnEcXAJO9kmTV6s9OiqenK0h
AFbDgCCXfFReakWVptPMGdTVbnDb5xYU3KaZkiKCmk5MIbGf8YSOBzfFFjOXXY9EWE27AD4athdx
Shv7sg9MMgm6VjubnDT4E6Es7cBe5LFaRLEVrumdeIKAxNTSBKBDYYRJZcxnzrLq3PBtnpaO05pI
x7cVhHhqsM5sWluj9LiiK76iimID/MPsgdZazUXKUDDewdOCCMzY8uCv8e5c+em+JYQZYue5LakQ
jjKlJcfFTrojXIb41JRmeup00AUGMyb4SJJxjMtcDgPTr73lFiGxknmfqiEletEG+O50DtdpgRci
tvFn1IKxWRfj8ENl9w890sqmK8xyT8WQ/t3ucYqHMpcEe1F6LOOTwjXXf26pBfbaj972VE6HriLs
1oWpKlLQpv+TNqsu7eZ/kDYdJ0AN/GuDbfhGCxYBxfRPJoDffup3dRMJ07B8m1MZ1UHrYe0/xzjD
tH9BwcRFa+v+2lnBgfF3EwDdhAbwJnqbV4EGnNYfJgA61ix+oefrv2mf/8pd+1OBC4E3OrhMA6e9
Z+l0AqxSrvzBvc2DDhhD30/namRkNIxkYBBwYB2HuTcOt9SJzqdsYn3c6nresVWyh8fcZrq6aYNK
Pf/w6f0/oPz/hXf7QqNxesXFrrPHdvlEfnw1dkVreCD6gS1tZZyTnCPhpvdq3G3TwC5tM4x2/+qh
xqSbpvQ7FUIzRKWEjOzZ5Ga86jPoOv2a3yGItBWF8bg4mo9DzXXibwZg5ukfYgCr4fpP6vD6ikHb
Y8cAQamjEf/0ilNCyZBDu7M1IapE7rQUjwOWZWvH9oxVa5gnI4tSHj8k31xCUXOuW3uMvLMRNUPd
fa4TLINiWulEMChqcpCl0IHkNE4Ok7jOxE3eg5Qg2thGqznkiWHOBbB1Z9rieXCv0kYM5f7vv4ef
jCFcFFiudY8vwuXaoIXqz2+K4kWii7JozzQMBU914hs8MXP2SBtZ9dMNR+vgXsZG8fL3f3a91n5U
2j3DY7/hWdRV0fllWuvL+uFaJOae2LJNqnPlL8YZlHR/htwFnDsWT3//l9YUxM9/CYGE2AIRk8Bb
uz9//EsSaXRRqJtn3F72G10CnJnjzp/NTS7FVldQjkNLn/06zCw8nf900awXxZ//PBeK6dCBZ7su
q8NPf97zrJTABKiWdeWmk6p33vJifQ3wzdstjrN6M+t89fuxUF+n6Nr7RnYYNH0w25eTazV6aI0Z
WI8MtNYjuAjTioQ/z9+kNshI1+CNYKQAfnlgFrb0vz0O/rImzvjvLwpqIcsGQ2skKLSmP398uts7
lePE2pXRx+VbSmQu2SBpdGw+0S2q5DSKNH+HZg1kaVFQf4nzpCF7Ze97RzF0Hc4i8QhfZcO3FFbs
5+Cwbzr9/VcMDPLnTxnPFRcRAhprK3fnWknxw+XkNhwkAT9bV8jyMg78qMPCs5++hNZu6HtItUq/
xc/t9NTpCY5KRoX638h9seq1eaHKO0nt47TxijF5HrOyPiJTdxuJ6v0IIMePYlC2IYEAxGBy0gjD
cdZW53FVi9WqGyeJgYRM1hc52RxEeQCkUtyZWXLDfguPUtF76ky/60P3JUq7qz5tpLPJ2mD3y8LU
3M8ui1XLZkhhn8Sqby9fUveoC/JrXHQpsskqho+rLm6sCvmSTXiRgBD1cHRXEanzdnGrenQX03xQ
whjzfexpiO6cVuL34EuKTxln/9qv+rwEvHAEFC2PhgqKz3SQLvf9qumnX/L+sCr9zar5s1OU5PjM
4FqNIHpIq6md8TUmKFANIfWMtASEwzpJKFuLmYIMrlEFGDPAO+4OPGrMMYR2zkit84qXqdTFhdkE
8t4hi77vcbKbyN7l8ua7dbNFrcmWHc7vZKcRp3sDqjF+h33IEGT5GoiQdmA4Mq1zEmudmMxfw5Nm
naMUnVUeKv4pFqF1zMKAhZFL9jV+8WLM9d7XUMZe5zPW16imYWiT2Ov4ZlwnOenXUCf7GvBYX8Oe
yfKmS5focBFDP1VdWWJXWSk3n1jETHN5bUdtWmPDQcNSXn+Yc5l1VgPFoO+lfu7yDpggsXS17OEm
djEAuhQGWWYW9b3uadYxmy0KdXu+AzwEAHWITgugRhHt5TwPuyIf1ZaisUQPm6Iz4muhdBekWD57
o4jmqQi6S7ftLK6oMeakO4Y9z8Kdq4ksvubcaLlJSLEuu2vDyttyVxVpE2yI2xG23k5wSUItDlCs
N3PMJAnKZIwSKgIq/5A2vAK3XsyuYLcmAZbQXxxWzMpE7gtL0WjMv9o5aW/IwQNFrpPU/671g5fq
kV6bHdQ9v/fPDmMHerItr/OcLKymVi3zoWW+1oCpSYQH17odFsX0qq3S3Vy45XzQ2xaPnGMS/Q09
NtXFvqHVQsPTYJvPmiwpBgcEkTNlyktduwaMooFB66rqOSvLoMTQE3TFNoeYfLf0nQVVixC9cSFG
gV19teiKbh83g6zueRhbJzKNZr7rJa9gW3dFsmx9Y1qQU7JZjlelDzhvq3GrNCAZjR7viuMUURJb
SR95IFCZE3ot+5OK0tPlG/HSAP2KF4AdaKbR5mgwtjkQ1svdEGqhsqK0TuNo6eOcPOzYyIACkDGz
Qwtq80IEOaMOWo8LQIMyBh3micCTW4xgS30UqTEm2zywBXMd/t1m1ZnpVlcJNFscfOAeIJVovzYk
dXHIp9xH5tlYKDtMN/5ga9YDfnOzP7syQI2uSLReUcbMIykhtcgPBOAzrB1tLEb1ipujEidFQ8WE
D8NZ0gsKoboHmyDkmzPFoBB8g4sXMv2EVN26CwNh0AQZIFCLJqyQUOg2pY3ktRhHdhZZkg33BDbH
d9kICybKSGO7nzv4sCviFdbOKeps2lXNYJyhzlj2bds5xoPRwRbZjByrfbTs2UMbM8uMBvfJNFHu
vaQ1r1PNC54qXa0XZ5apdu8VrWhvptnu/FBX64RbjBUvrAa2ZlzwBAueECu5uktWySbyjWBidtkG
sXmTNeD07ky/CuzjZGdjf9VN3br5RK+9cXKNwvoa8Wg81vWygAUxy26BCOetb3596SPrE6+LSPnZ
direRa+QHDcir/MlDHKseaEsEAZuK8pawCVhgXtL+P9YU82uEtfKsGdSzpYUOl83dVD9VakJEgxI
CQpAkO7p1nYelLkuGtxMIe+IBQQ8yrpP7qryCWBKcAKRnPob+k5yrguwU284z3kZU5PNd1Y36XhW
2eZmGBsA9977PC32baUbZxUk6tUGO4qLyBapear9JOgv6FckrT43ngJrBJl5L00+Vg7Bav7Ii9y5
mfoWoIOinjV/HjEAtAdASeV3vEbrGsJxVUScA3xURXMW7U66ZfCs6XG5K0eZKPhYLHNzM4q7tMbE
D40mcyLHbEwiX4VjexvwWMFTk2lDsiU3xm2yaLjujnZVG+pbyYI8n3yDS2oL4o5rJHNAq+yArQxb
HjKjujCa3nTDOCi6gSethdPTa1T2axMMwYM2s00/LUHXGJ/wLOeWFmfcpuDyTH7VVBorBXHE6nWU
fC2IfkS1d0s9DN3VNHvFfYa1beN77cEuiTMflnGlm0KianEQFnldX1XuZF9qHaiOrVBVOVwk8yhF
6DttKR7YibSfOuBaUhl4F4dNLtoRr8c4+IqnwKzumbIZ6YtRo5sNm4Ud2PwoOyBq/DI0dlRiEvIn
LZbjO7N9baBspXWZD4BTvkW1iZd906s23abLatnAAJhZNxMKj3MuXbkiuiTGqivbEKt7kN1Nux2F
5Fsb/YoZXbN4JWtH2xZbY7KmJhoKSHz7xVdc/blNeouoD/iREF3DVc9AE4yHDPN4zO2QBk9c62V7
U2HCZYE1ZUDdRCkgm039azKT5jOxmqzCPQyvMRqBGtswFgt/uFNxG5AKSbiitzK1+DY5OODBSK0u
ry+9RgoLXxwMu2M8raSZdJq05CpvNDlGZQvYB22/7LurglEfx0ic6rtW+Fj/xknXj7PCwgwbDm4x
zhDh/S9M8Vuu+B+UFI4KazfsX0sph7fxLU3/NA3/7Ud+11EcrGDrEuZZgNMN5o1/6Ciu/otJUgIB
BZ2Ff/KHjmKav5gWDJWAgLL9NUb/j46yNs9TWODrHDa/3GX/Skf56bCxHuh9ZtS8LBdZhmzTTzoK
E4iCQo7EvGcOBsUIyy+xYLBlpFiXogwupZ00tzRlNx+I0jitRK7dmYGa91gqZxkWNMCERTsxA+MB
P+LkZkAbaAwlpkG+tjoIyxDmGZs5bahTnkUTXEE0A+tYi4kbyDZNGHVZcEmocboRQTUClcvnPUEH
ApHsPg6UhRG7AyH7DawQhjRhj/a1BrT5emLrV5Cw6Ma3IJHzGxiLOY0SwccWimRYtZa8gdpX6Got
t5LveIOyty4Z5xtWHIP6r2x+nZuF6hGEbS/ER9p9G5oEP64sbAZzLDeJcG95YKfEn4rWfKQ1Zsl/
81/+5an0Kwf+x6n66yug+oLUeYAMAovgp1N1udh2psWte78Q2zg61JqstMPGxYdKhBX8ilotV2YZ
3OAZMi+ZT/PWpOvXTsjIHuOCyOYtqZz6GCz9cLXEEKDxN9SfRpprz5Vy2jsxM7l20iy7wpgDBtgX
+KBZSPx9Ihq561uYH77fPHa4nw6OHC+RvM0HUh579mqfxMLU+w83yc1v7+7Hovrgz1INb9rWvfUC
xu8IeoFMz58PuRINMYl19qsAa+JXY/32E8xqL4iP0w343AaHuoW1Nhs7crkVTF9AIsuutbLlauon
/V3mBh9D4IzTdVLZ+WmsLdKUM/9NWab5zZS1cZEg01+L3jUuLeZYN8A8nhJ7MvcB/XdPeTUOIRRD
/ZBWY7UXWqPtGUy50QyeYLvoJde01enDhb5Yn5WLobgxjUPXx86B6nSoXlC+o3Sa8+3kjOZWl4HY
OelrwSPhZNv1+JGK2tpwghs/ZEOCyJuL5tB0TN1jIQCcDf2uI3B6x02ZnxkPcDO1eXrIrU9IRBlR
mLhx2yjPFqjcNrFlps1TH6Ugs9eQb7DXl4au7JR5qFdV091U8S2t+ZTsqhSWupxJGD5DSZLffAQB
WNpj05LsBmp1mBbPgFnetodgkulFgfR49bUb9CtjuGKDtSLLLFybVFsu2WFuBBQTxgbmnZZ203Xb
GXygZgq+a/GXA0d37k0tX27LYWyfbYGjJUjy5NImNkH2dZr+oUvlpzXL0dnHof7qlgXvnu/yq7Pz
B4HEBJkZJ4On3ZH0XG67oK/2Gn7Cp3ka/ajx+iCk55Nrp6mXj9EkptV2DPnZ8cziM5P1dF6ziyfV
6erZUzYDZFHoe86UL1Ng4zLr3fIRw0wQ5kPjFMS9rGpf8N1f1uCEiT5wmmqZVW7nsjbvJr3JKYQi
W0BQQZuvbBGnIcvVvBtsh/mMpFHl1DiyM7ZOp5nbddPL7wQadG7yern9umxlpgijr97XRjnGpSHr
+Htd+PqLr5XtM1Gu9rli+3dO2xR3fSkBHXJcrNL3Ss/3qm60MgQn2Avy/r275gWgm0Es9q99XdXz
9u9v3S9p+I/1av346bXyEY0xcjEZ8H6SO0fwfsBrmviOjZ6rRZ3hGZu5Udp9RvPRVWNkBMFc1WoP
2ZwOApamDOTV1FRi2sMj5/FicQ/20DFVfPLhO7/lgwuvP1BsnENwVfErtlfejG4WxlGlvfZvZcy1
HmZ9vBquyXPZXI3bPwps1ZK3DS1t3l3hLt12yozprGSS7JQbA+MkK7vsYjWyXpggPdfBt7ZlciWZ
purOhTEyxuTes1iY5/rNmjyyheOEk8eUfUzfsx8/FJ5aT0hVUvj/IGF+PY9/+vBt/LqGYZro3F+m
8x9fO9kfKkPs0bmjm9upNmPbxt+5mmP/0LRN8UR5xHKVTe10XeDV3nclCNONWVXu0ZfpcKpLn6R+
YDbHwhkbPKgUCXecXPbUiYIiblRfXS9+m156Ju9/BIXNQI/N+3dQuZRwB6n9TsVcf4TU4Q9MGJfp
pgd9UUFw9ppQZg6oKlDHtOT28bMp6FXFG+WfOC6ZwHg9d1e0VrKThZheG5cgZDNCv01n0dCb6VWc
h01z+mYkLesV/nN2/q00je1iSXwKdf5ulM0Bzm6lqAOX8ljYQ/xaedzq7Ammm69bL4a6+9nEMGsR
mfgfwXzGpwXW5V1htnMflfRghIGpxKcu2wXivIhfufKgmRbluoKsH03mxSeKNJcrW6d4Ec4JKx/l
kuDGzDJ/YMi5MGxXbvrildmHBeTrqBIxHfMRKGVDtA0KXGFeCnpKI7odp3NmLDxL/v4uZJP4k0z8
1c4KEYAKra/t4E/bBtbqsm/zQd1hc+4YROvcYKAsWZsLGsshaysBiDTmDTADT3ZsxeSba3bL7WKw
Jm05xRwFJO8IykJxUmnRUqNa6inIbeChJY6ZatehenC7Gp7+Po86NMu0697N0R6+9alnaxGJnNKL
OIXUmFfYjl0NVedsS0+fuQ7sivhNAQav2AGQJwgGTbw/+Ik2RfMiPbSI8hGoA8h1j6rVItTMdB8o
V7u1uLHGCAhb/6kcHitcXyJqalUfJmOhqYO79gBOY91yrt8rIbTumaTDwdHyYY4mM122gTU/G/DR
QJfhzOD1iHJlU1b7ILG5WDOztUOXCPoHGeiSedaQn2oj0w8c7tGMXA5n+0WZor4yJyBeIY4rmMaD
lT61GnlM+F4jGIg6LbNnWIOc1Ypc0a0j2Lfg9LdYDTatkAIHoWfckUBeNzg0Vpx0f+JR1ZbwpWH3
kuwVfbftJlHqvN2cJa+oWz6odoSDTlFqz22AR2KJQ99t6YArFvKUSdK1x1i3eeosRma9CysGFZMY
rszhh3Xr9ieYbylnrbXtAsj8vSxq1tVOlRjhWNn1UKsW4zJxxvw0cyHgjSIlcAFVXtShY1jWei5P
KUzBxXObVQH2TsPLpruGveUBiZkILYyS5TvIMP/o94u2xXSVI4W7MXASvSF+ZQ942v3WTUXoNrG3
GRuNqzBV7DIBYjfMM5CdgNTHUCSspfhOBviO3nakUYdtK3QeOrFxk+Xl2UOIvjFLb8TDWQR8MsG8
3H7dSP+LP/3DyZZnxzqm/uuT7XXzLamrH0+2//dHfj/ZGu4vNkOq9ZjqWUxb2cL/nn/CIeC4QNzW
syVeAJdB2+8OAfcX02X7FoAKWI+8JgfO3/lbxi+MvJjLWWRGPNJTwb8xeoMC+GmBdGzLcT3HRHC1
1vPyTyPunBRgPvYBp04q0tjBcu0z/m+SnJ7fWNr2LZ2sTbuvC70C5fPb0ADyhhvm8VCP7AkIQ4G/
yBV3c5fmnXUnfGI+07MDpyZnj5MDLZGrBStZKn286Qqlf5a6HHXYLUj/PoM54dND2xNipl2UcDTJ
0Dqwky0ienYqs8r4biWVqMlQK/9do48xnDgXnTwM55u6Thb4HB5aEsLzPlnqJSKWi0sgZ9yOicvt
+w2wSOozlkI2UActW3vE4flOo7SISkfLNjjLvLOLpe2YLkt2OeU2htHB6X8ds97cAroCd4UVUtw1
3qoktfU03ww9bZcRI66y2Vq4xTUsZUsHul4VMgp0IS4UbqxkoEiKs7T7no5D99hC8snO1CloUYst
6pqnpc3zJJ0gAxXuTMOsx6hyEwfksTct8eH53nM6ENV8E/NLPNfVhtQKQSqABsk9U/6YzmFIXWvW
ViBcEiu+WMZperHT1HD2rj3px6Syhm3gQpsl5JOVxs7rXJEAvbHk89xMdOwkioYIGIrlSUMLrjea
40sGPfHCzjgfPWCzhc0lkS0p0X5vEu1C7qptm8gtvPm162fl3vBO2M+CpC7JobBxidjBMxzQOZ+X
Wia+w0e0tyJJ80Ob2v1uJB4f4e3rI3L33q1aEBTZQuZJROlifZu74NTmGnSOXirjlkaFcQvg2j3F
Nu6FDSM393OUgRFBWevPkOXoJhBzXYIvSAgWGztVafLSTqBVXOkYCz15Yng1+jIMHPoFYMFkJViX
chCVvLFzJeojsxLc97qVzkm1ET44JjLcrQ2rIIc0xi6VMzpdDwZD/6hc+PRu+zZZaZmMve9LWaVj
5GlTIJ+KBnAl2d5Wj2YREE5qdCL5IdCyFbVpAlI+rTyv4NJlCvZJ/hB9CPh97m0Kfy61y8FJE1RV
jJvnVvPTSzYL4sKNq/ENUzyz2rwdYd1JCnSPUzILB+SWCfkcyrYuDsARzPoQ6DYwCKYm0AXG1ZJ7
0Ne8VZWk6Q1HcVhgQg1Q4+smLrmz2XLGDB7mFMxpVlOEImNcp5dgk/vVMWxbITnp3ookY1Uj1Gnh
Wwge84i7cStOKoQXmCxfTRQdnovWWatwvR60nZXMXHHr9jTzsJcXmpeeyQMWw46DKbRjx9DdJioL
f3wx07bedwCpktMKsF2Y8i63Qa99aEtQcU9pbj0hm2ezc+5gXMLaIqAM5r2f65eJTZO98TkKPbDd
NgEtxbTRUaZgZwm1AFBSD6xE871NYX19BObJvCQtCurnC10wsvEyVAdsUs33UbMfnd71Ly3QwtSb
5+YgD2MOVPbYgL2NfKkZF1bb6ohHmXkLhpX7kY1PRgohYTVzeuoN8lllNExY/inT/JkqBebE0+Vk
jPUFtvaKShPZ5Hvfj9stuTvssynfVb1L5JJF5mJbt5qc9WFn0WIduUFmXtRuFWwt//+wdybLcSPZ
tv2XN0caGnc0Zve9QQSiZRPsRXECE0USfQ84mq9/C0pVXYnSFW/VuCaqzFKSCCAAx/Fz9l47oe+v
4V6LfFjUxl01A6fWrczke05FmDw3tUNGE2RZ9CKZoqeIMXPTlELwrEFbxfWCYCE3bDizwAXFOrPI
hdnYURs2Z/wHuNUMDTb6it1cNWHRcWdcMqLVJPbXSTiygsY2sZXwId5FaxO/WriSdhNaq0JBCdTq
BqZY0OUDAUsl0TPigsFpzyiqCLI7A53zgxpwfXALdxgjR8o6DxXw3nYH59qWseGHXTD5ncnc1PEK
YPvF3OGo1WRAyuFIAwiboLjMcrPHuNA4uXExIKS5mDsYWTu3Lq3HuhsfaaOQQd9hdMU9HjNQWCOf
7pgRK2ywF/kynZsno73JoeaTzM77K7w2RhWAE0hENjGhzr8PrBE+M74GxTC4l7SejL931/+ppz6o
pxA1/rGc8l8zRgXN648F1d8/872eciR2cg/9GhpJwyZt4r8Vl/yVw+6YjCMUQT9RlyzvLzzZKKk9
nFPf6ql/llOW+5cQeNx025Z/80z/lXLK+NZV+6HzgDGPgpFJhQ57afG0vy+nEhZWgzT7/WRP0SPO
5aICF23hcGaBxNjpNCxcVT1dZaUJLQYU/RpYlLfGiFFtMcIVCRXKbDwGcY+6pCgQDzDRG17HjiaS
yy/HNoEPLAs7GDfakjGfPQmtcX0LbytLPEblydIJ+hw9snm4iPE+yKW8TbqhOB8xjlxmiUQ17fY6
+0MGiRCpgTQe6SSmvIwhyYFNIwFvSSpB0NCcgSZKVnbOLlUbZbIb+HBA3Bq7Ojgz5KBSa7ob3gXi
iPPuKaFV8hhnuXYX1gWMUOIxdoi8QxQfAFArt61OMO9dPx/ba+WGL2xGOcmAMzUiVlTGGVsPBog/
STh1CenEOz1M3ypMXAPYP5IpCp1eFEkW4KbrrtrWM0ePlHltWyPp5k53wQ7JWvWmeR0b7l2g+gt4
8rzQx+J2qNnQjQMsuiwtFL6TYfkjPy+n/FzQ1gxygOmz0Y1HJPRPvLkPi82Cvbl1nU7pUy0XH2BZ
3o6JNn9Os0L3KyuK/JRiCbbUpGhNYnlxvLvRCjYBgMkVcPjlIxB/KvnVZHVZO2d29JOVatoWQ3R5
GwLFeiinXjwwZCVDrsiqNfkxFukI7ojvrGMcr5NhMldX6IxnWNnasYOY86UURnNXYbWHLM/gf21V
GYNbk6iUQe4Dd2bhlV19gvPdPIrUvbPbuCQUsIl34FaQsgf0PmfHM/b0ElwSx9z7bK40MCzWcE9M
Ce/hvGydNTKL/Npkd/tV0+umWDu1bl135KJd5jFSM0wn0cgWP6rnTRYVtxYS3I3V4EL3zdK6gd2F
s9kFimhZEVN4npxVEquYZgpVAaVi7e2a2sK1EVYGOXwxbLEESvCqcxWBTKYx9mch5Qv1YqPJe8QC
8Rm4Xv1JcOJ+O9GLYwZAwoLkWpZbw0W3httz0s+GqZbdocR2RC8/6aY3OLmztnN5ZQRvk+cMF5nZ
wHNfZiKbjGoOhENGWzVPjNv/bJz/N+J6CCvmH1f6s18N0n//yPeFHhu0RNPtSJ3tsUAl/98LvaEj
oJfC1MlpBiDyrb37j40z6+0/HNE2G2Ui3JcZMMpJJsj/0sou3m+UPcYousP7y5YW4vX3K3uNgjhL
wtE+y03ih9em7QButo1hGoiWa7WKZ9WhCwUti4gssiDKYjLIS5G6BlFp7ixh3GbkmWv5sW1RwY0b
jYarwIoV9CBke0tJ0pXQMlWXaQS129miK8rFcNnpEKZHuqrOQHoTtXAXbgmLyu1zJer2axoO151A
gr42CDUi3sl2tpnwvGnb1iEb1Hm61dyZpW/GKMPq4hkoplamZybzzjSaVj+Hl5vJdcJmTUMd08bt
Pqvdvr5i3JreNnXgfW6z2YJmhMrUoHWrkurM5hkHtDd5jxrw45JDTPa8GemEE+wA5pChIBlhG6uM
3VPKq+BzTfvK17xyeIrJa7maYf2Qv8WWF4V7s9ACTaCypRVpPP2lVu3SOc8OCUahJ7uV9aPZkq+x
Ip7F+1p67tdsnC5donPiFR7S6cAfwYXqbesUy1jf01UxNshd8NMueSXQOrz6GgoLGh59mnS/G9iX
r0TleDmJd2WzykTAy3IwpNozQcqveqNvH2g4YkRupmE3I3269lpzOmpespD6Ynbwq4Cm8Z62cPzC
/SCvkxS46kaVpnaK8sLdjVTHe1oFBlvIrriL2DOinunLq3IWzloR016uhduRLSoV4kYG54KMIaLa
SoG+kPxMeCA4KQ6K8FmGj3JSftyDXzbMot/QuEccB/d1a/FC3mMCH5FdB/X8pBE6u3XjTNvhnJsP
gsboVzB+ziFqjeoWM3pw2Wt1eV5qYZ/vwEhPp7GfbWUYyKZER79y9Y//hYcmVHTBFgDNwxrbroMX
r1aeKJpjgpJ/KI4wz4YM0Dki58TbQmcCOGUskSNqoFMOezkKDP3rf1bU/9WKyiwXWcz/3IrcYiKI
X778WDobf//M9yXV1f/iVxAFwFBSUA0vGorvvUjX+YvepI0jimWbmclCM/2+pAJc0nXDYxjML9NN
x8Iv8n2JXRqYLK7gJhAfI47x5L+yxL5T9JO4YdGMFIaUFJaWbnCyPw7tQhRas1uV/d4kWxQic+qh
SSaN2zsXveWxOMqmOE9tZk6+F5F29MO1+o3WghP80bVB+xNLkkv+gA5TFzfXO6kFsX0zIexjtxt6
4NHOlNsbIzYzbPFxvv83DgV4isIe2QJvsZ9PtLESHrdcdjuKOALmTQNCPJMQdvlG/W+cFZfSs3gb
8aW/x1vNxpiSbyawoYJYxoY7137D+GPdjU5/+PNZ8T7+5QJanJPQLW4K0F0/nxUWrj7NJBfQi2lL
qslE6trbb6OyfQjSULFKavo6oFmJK6dc//ng3IO/ObglliQJPD+LGu3He4fpEDmVVdeRgSJsIBpj
tCkMUZ//+Si/3iMSOZPpoAGzSV9x3h2lDV1wfXXQ43oVNgEGZoEGRI41yMukynGB/PlwP6t/JLek
XMyB1C8oCajvl5P+QcEB2womoNH1u3Cia4KL9NWxzDc3hHpqZDlNwaT6YF7662UENsa7f6EHC/pv
73avQYSv2bUIjadyBiuEbpYvyys3fz6vd5XUt/MyMY4QzKNjj7eWy/zDeeF4BS0MzHZnxYrBqaad
hwuAiWH+mjgx+cE5/e4q/ni0d18a9sywDmXW71w1GKuA9PFQ5dh8khQvJLQy9G/p859PcKl0392O
NBNweFIpYqKirv35DKcopbGFWGBnRLY4QR2Bp0nK+4HsTAzAZchWu75x1OSu60y0L3anu0fkfvs+
bMqd6j216UeYTXBmq6/jaGmHyRbeygy6GvkbyWUOOHwDYcEHC5Pxm++fjB9Hp8YlX+iXO85tQxtr
Oo9RPAD7XQmNIeNqHKXaaJrFBrs1AIaBQvctrt7GxNv/pM8O+gHDrS5h5FnrsAq9E4Lv8INnQf72
o7E+L084U7P3rsUEenSKD6XD4hUtiQ/Sp3IkpNe1O4YuYXs/xhZp0gNSTb/Ex34ci6Q5x9eiUtoN
bJTV0p0VLSj6qdAZ11eEsBQMngoTaHPYm82lac/agWkYpE+1wHToeiKtb7yHHofFQwfId+1h1lg3
QnO2zN+XyrJxN6DXjh1RGhRkWb/uAumB5ZFnkUjv+8FtL1MxWavJmtMtcTRECmrdqfSceV/H0O8m
OM+rMciCc52Yz09aU6tdUsA0IirgLZ2sm47ELdIFQxAGdtSd+M3F9s93668PCOIICgOeet7BjvPu
ZiVVVfZyWL70NrrUGLDjydQPRjzeMeOqNn2fG//yI8kRke9jq5fOst78/Hh4zaiIGE67XRMEB4Mc
KVrhX71CnJN+gyXfsx//fIa/rttQHlltDCxNi1fo3bLWhp4q+G66HS3sCrCbGA4hiZEbl/Le//Oh
fr1NXWBaSKaY3aK9s5e//2FtC3vaRAPO3x18WwlkpTYO5UDyy79xFDaBlCkYc7iGPx8l1zFZdAMX
ULMbvVnVjqftMQO5V38+jPHrOsbZgOxyqRaZYMt3x0kxFiGZoKc4jkbp4zNLtvaYY4RuixJlZ+tQ
UnDjI2LFNOh+wrexKwXyzA8+hsXp/NBU5YWBs545soT4CdBHvPv+6roUc6wcVC3wmjYDprktzqlu
KwYynNaWmMUB4oO3afTyNSsH5ybtErIkpK4u8nm2jjj0gg++AfO3n2mZwiMO96hZ371WQqFpREpa
7Y6wxuKgN3Lj6ez9Z2BRlwH0oXXk9NXnDA3HOqvZZfVL8p0dExTouQVbpiJ7zRg9XKbu6M/z8ASC
xVzXcVfdTkWPchmg/F6G0XAspuwSotNHxcXvT8Az0KpQ0vP8L9/9D3dqYDRePhGAsiPQ5yZsHATO
gwjvI1axdcU0yQ9aZDDEUnS8sZr8iBHtixs7d21je4e+CoL1CD+UCKjSuyZ/CSi5mF9n2J1Hy428
LTLFyR/SRONd0ZFKEhNt+sFtsXztv9wWP5zBu7uTGBU+cDnR8daS8BgwKzx2cix8qMh+tyjRrJ5t
fZLozPfoz7ZkfX1wF1i/vQsQb9D1d03Def+4uxNrCQ7jdsl/B77dZ658pqy6AnsMYdvTX5h3jp+Y
UEdf8bp3vQpJ9TDpGi8EbhW2W1MnKKxB6UFmuDHktJD6ao0eQqeBQNQsQ0zjdSoMg6XSuXWsdCP1
BIer5n0irrnZG0rq55o0sv1cll8cpd/aEwcKxTfgrNfKD675r6UbecFMbQUVgq3/kta2VD1EVLMg
1En2qQhQNCaZr81gwMpZWh/Uib9Ztm1qYHaewvkmpf35Dm0zUrwbFp1dFRZvHqAA3to04QUezQ+O
tOxN3t1JHGnBPOAjQXLz7mEmy7cnVldyJzXhXWpY4ackm4MMRBq7CTmlqNl0G4lmYGML+PNd/Ju3
r60LuoWWxYvpF4l/F6L6DBK9BQ4/fabHeDU69Y0ugrfM6Z7Z8tofvKC+1Z6/nKs0kUGQyEk24Lun
xlNaO8Yxtyzb8OKmt6h7JjT6U8EoylLzK+68O+KnRj+cKoobgRZWMSUGKzh/cOq/vZkkjVmiLJcU
lXfLetx3SkaK53dwy87XK4eJEfbqlRaXIXlwydufr/RvXs0AN1FgLWpQnU3+z7cT0/Q0zPuRLxnd
y46RQ7Ceezf6YI/42+tr0MngTuLyiiXh5cd1NWmNsDQgXezYIzdrV42klhcIq+wAAOLQWjyduEF9
baoZ2QRYFugGwN5X2tk82x+tkb9uykFgsCtkUw5TRr5PVxymXoI0SvkwqtMR4DjY4Zr5YlJTuA5z
Q1tXbY6rw+lIRUp7/YPH6j1KYnlxsy7aXGzqduxb7+61Dg+CaRGNtZsMET1XDmMcdI5hd2rRJ0E1
sEvbXpc9v2ClTR7yR2XXmfT1BMYWoSlOlK4HbRouVGSFwcrsOhrQMpTty5/vjN8sNC7AVZrqOowS
5so/f2U0neNJFna9s8egwW6FfVS0tUdwoYw/uCS/ORQGTGIwcfXgJXvf+4lxKVR149S7bg7yN0HM
zPVcREhYNVv/N06LGlQyC19aar+salVRzV3linoH+7S5Bk9rb8vJCc6SZkkU/Wej8erv1eNHo9Jv
FjGORFuEEhFiyPtOBWOPEOUQR4qZPRMfUVS3wMDNDW83MBdjTuJBGU0fLB+/vZTsrwW4XEOA6vn5
WwtDvYD5IRFxwx5Z53IcAMPmpMnpZvvBobxvbod3qyaVBulMDkCZxXT488HclDDpcDa4RUSj11uS
7zrYNdjsZh+fd0FGTNOavk1Nnq1rSw3alp1jP25mTPL5de4iDtrEFj1GUj3I0zGBqiLXLlK39zHj
kvBJCz36AgtPu0gxI7bbMMrIM2oRnzEh55QQgNvkgUF5JjlhO8DYmc6kFnm7GHv2vIEGg6IrRK10
Z/cm8hc0e9LcJkY+2hvQrJH56A1GnL/aCc2ScFWxg4nOxqghYpOM8Sa6b7PSmA7EznlyB28gJ0BU
r4xjPo+jtkN4TZSFzIvevRBI/oJru4UTsOXftQEzd9Om46oXXlr4BWb38MJ1igVsR4oiOTuyzm6V
xkj92BRauTeaFPLTFDZms/Ki+CFnHiawBoOMOWCpC6s1c5Iy3U4parxNXoHdOE8U28l4bXvVAMS9
HZYMFyVRZZUKhMVZruH9pe+QV6Zf5XIprmIgyV8cnNIEuAbduJ5dUTa3lYQaAFK+TaarIXDUbREL
jGwTcW/OjY7zIyRjUIX9gSJ23Nbu6MVbAbmvYl4UzpikWkxlRcMrapMFS/tP10wPLm8r3XsSw7P1
mOWEZbQiUgy7q0ruc7e/ps+77eHgfAoqM3vMNFe/6QoboAx4/r22RBpZtXfqs2lb1O12jJziJnBo
oooI6gPSxJ0pUiJCvJSE214dLTUNaxO4ZpISPyp7UrH6ZLS2UBxehKUNG4Wbnc/QODsbKunGEzGG
J28uV1TMiPfQa5y1oOmenQ77tegnNLCO+jLXttwrzJsr0OMriftP1+2NDdT1aslt2hh6EV+l1jCv
YTUaZ26eRRewWACeOkzi2jh4GInq20nNuI5jcFKgE4JDgFtsPSZpT1GBoiDjLUF8pzNfE1x+qDuB
HGwmID6e01NKd2kcRHNMx9H0Zz2tNyMhn6skCrDRONBiByvyERC4V4ErbuAjjBtjcKPtPDcQQhEK
+IE5mbuZ0vUmCLPqqXCX+WbkIOrvatsf9a55s7W6WGsdJCWXhvUOSYc8NBn2BKcIxoOlE9bTTuQF
0qQ4IkHYEiFjQN6fHnNMaY9FHOwdKW7jfnqEhkFYoe7RqOuDxxwHb8MTmLsH1ZNWorQa2ofU7lLP
DY5tYMW+HZbuRk+ExvdQk02YeLMfsW+4iRtNXdVh4960PRjVwWrPuwlPABEzMMW04rXF9rV3rS7e
Ez8D7CYnPEu0HUrgeMAk4acq7uYJWFFdwHxbUWk2YDYYl3Z3aelG88rk5vmU4/QafadmH8HLlEUi
CfvhM2qa9LIeuMuSCcIjYreD3ocT6JOuRIgyu2f8Q7kZeSA2AULyqT13pyEc2s9Ykpy2ZjQdYG/y
Z+hKnzXD2upJCHhGAxVR7RzNLL+ODnT8vZVmJtYit3HInSsB5J1rDLPBLztuQy7opKR2pD2rk9pW
1pA+Gq4U6sYi82cy1u7wSY1XZpYQIZAXaXwYEpIcJIidS2Mw3S15iwN+mppmXBS3+rOtB9ST9Her
jTPr2Rl2wOZrR/4iQcJTCPprkLGFIgpHsVBp8ObR3O9B1toMjKtA6f48ueM9c6b8ramwYWH7aY0n
mCeNzxZNnrzCrD4DYcGDgzFn11Gx3LnQdj+rlt8zoYCHKWPWx7lkPx2PhTgADGs/0YVbpE1thIhV
9dwJEcPpxwiU0te6Euk2HbX60anNeJ80xDAdgJcTDgto4ZMsYbKgQBpQHQQy7/x+xsu2ykzCMlMd
S2Zo24zxKbgOsEcg8NJCZlDcec02Zd+U7/MKCNmqi0P1UAfDQrtBd+muvHDAjIleFndlzmgQ9nSU
LfegNhxhc0e3ek74ZOk0PbwmLqf2ACOFU3QWmN9ZaM58VDtVD0zw++EixHR6il2A2aVezRdl57rn
IhL8VquKd0KP7VvVmTjgqETqo11F0Qn0RPVE687c0DiTS6xZbW+KMp+3c4/7fSjxQO0YhYenLKuU
Q0ITxGseopqHim+XJnx9THNPnBDPV8+NCptrMTfGXRtzvb/55Gc4ITs34qJqmCbPNG7N60o21bNc
dpjrwp4r5ad1Eu+4svFejuCDbQ0WntGI+vjNeT+rtnrupqp5VBHXdXac+mtphKjk5j7issL3CI4h
3Qj0bl374g2tPIm51shBLb3wNCJMqKh3Sd94wbAvUHdV5mCJbGUNRjCdG7yWl6DaBPB25NY1yqSI
/BcXh2C7glRu3FXGJJE3lMF9hX7/0pZ9+WSHdurDdye60ARDZqyUSxEpe8vchJ1bH6dGD/wQNtPZ
AjHdE9Ez3rtawroYBvHeqvjpStfCU48KbEb1LqnAC5SXJ0Fc5KFJF9hP59HE8UlECY5orvkPAuUt
pOgh6/xkrsp+NfOc08Yq2k8gqac3nATtixMKuQ6CiQTYplvu8p4wCmYupryN80g9iLLrHVLG+ZCZ
1NMbt2uqL1YS2beaN2P9rYohOk12XpDQgt7gMVtMlPi7+ge9GtObePm6iXp0z2ViBDe1UBwoxU6M
oGgBC2kAl0XLVXOTaCKyVpswo2K/00bgPKgXXWy5eSIOtR4V57Y18BvLOb2hZB/vUc+3L/MANek4
N7TEN1oeTW9ORZtvHfREgazot7RYxQlrK8A2lKClRDLnSLk1O7gREVuuVdW39XTIFYYPzp07aUYh
zdJrC+401qzolKVJaaxzXIZXmpXQxFVTxnetE1StDjaOvGLttd1bicgTzqSeJwQFDvUboQvGgwih
nWAjN15tlYC649Grr1kt5rfSTCpYEmYxpesmkf2riS1F8p2hA9Wqisti8yZvdwS2GZjnKXnvZjPT
brxOZzVzbPU6Vm593QUFjf/arC47NVWfR/DaAB7c8BTYdbzDS77w8F0oZm200Fpcnu+CmJlPNRpI
/brR3JY1vkwXvjxAqjcqaueCPXGwxfyLHQgtgUPftLOw5gSW+zS3bncZ5FW4U1mm9sLO+Wp4bZ5b
jUjJUXHC+MoWbbUF7djeN5XCVTFHbyQt8n9B5Kj8QFXWM8GVcisqcFCVAHNlWiOCTFgFO4PrtWKi
Kfy0a3gO4cVNN9hkxyuKkGG1ZA89mNmiitfK284TF4CtMRnpOonNXdP4A7S6S3Ldj3ofqWOSVw2H
xSClDwjKI0A5O8yQjNf1WLsYba06FZMMbu3ABDYxxsSSdXE+g7hm2FgjRT7IuDuqacr8mGfzQg+H
5pygheIYRsW0otSnBPQY/9FC/eKRH3PA6TfepID4XxTpN3WsGzveTvxhtcRu4r/CASXOxjERn6i3
ceDqY/nsDcucqSSyiM7yoQ5Kh2lZREGqknL6RO5neIMZdtg6Y7W3y6z2PcKOQwyI5d4d5i/0//LP
aY5glXcOFwkjSMhCzw5n7UyTIAY5TdtDqunWSgUafqtcVNsWrNVZHpAcgbc3v+YfHJrygXbX15rN
UueFN33LQXoZOFc99KMVjWkSCojL+QLRzH6AaZft49h5GBM939EujagDKeVW+SIOLeMhuohdGjel
YS65tsZzpAfDVrmavoPWPvtujFFlUDyMbRWR15PSKgynyT6juBCfEiF3BbmrWx4nFuAyYXca2qhQ
PSJ13lTam5/GShiXXu7NqBZycVeBiF+P1LBbydrFqQFQMKTjXE+Kb0mqdqy3DnXhqukagK4kQbzO
jJrMdYW39JIcy+AWjjppudpYkC1SVeR+iBy/1VhhQGCAgN8XbXDv2BT0+Di+kDeVHpFW7TsCFMgI
JJKvn0cLVJz7pYO3t+VR3OIHJS+cGRsFmdNf5kIG9xCnKDOEAnDt6AQbuV18g0Ru9lEjumfthDg5
0KNNJLN0lVqNPOWVLMt1RG44Q4tsPkxTqS5s/HAFNRoJJpBxC1jmYwJnz8J9B6RuAZc1BdvSDPNz
tWKGpi48omYfcwg+O2nQgKe1BjycaGtaGn2sjVdesGA2aGazq3MUeddEH5LQQpDGjXRQjSfOuA9U
t1Zum15kfMtnbQGysRVlxnB0ABM/tN05fd9pZbfJ3hg179FjZso+50tTFguRUM7rurIXn1ERAaVX
nfEIAw7jvuk8Yyp/DbBFP1GxZk9Ziw09aWGaOxm4REv14aZz+vx6sqlYsqkxGHp73bwOxyDCIKaP
e7BzKj5qVjkIXzl66+ydFO4Ai4ZdnrQBhMeqmJzyRPsGUzK0HGLUetJoZ+5RmTzl+BevzdrNr6HD
k2YYTyygSTR0L5By9OeiTaKXOtDnam3icjrVqACOpNmXt5NAof7YUPHwvcVscrDOwF1Qmm0dssrl
jQKW5DNvS3pnc0baC01//qoMYvOO+pidKfHv4himY/uSp6CI276liYC7P39LRUFXoZ274ElvE+M5
/QbuKgWou7YegyfCINiEiyDWcHXPQfuiyYo4THNWHrLxVBa3WQ0eBfs21vStE3aq3ApvoKPRjxG3
R2T2FDhlAewyIrQXLmdYBk9wn/gZrxqzxgfNkkpf4B+rsF9OXeqrlk8JwA25lF+g0nLYxIwcNIlF
0Z7FCEbZN+qFMqL1gJk9hCJj8JtnDaccZAPaj34kvEnbadNSAnRMSKFLj8CZkkgXhW83JNqss4BY
P5CtvOrW2dgHT6pRuPjCPobACXUxfzN7cq1XfW3BPhqE5T39fTGlQjC5gl5lxOu51VGmOcZMuAL7
iXJneTJcWzXQWGyTS1MAqGhxK9GPwUSJE9o9KAtiNpgpBvzKoAt0MmtyRrednOXZ1HTlrRxQVPAV
Mm9dcow5vxRWUXJoKj1NzlpUDGqXTwg/LjzVqTdl0xvF5wBa98LWjOgunZRJMBAoTELhnOvU8epg
TciYfgfVrZ32I2344CR6TnpvKp3PSFXOp44LbLy0s8ZCY/5XEmLNd7I46is3mnz6MlxFpXX893Nh
ti8xu5d4xYddkpFU+xpDWc12Xt9AX+w91PgwEVHHrjOd52c18HXO+4L+33EAZ00iUNlR0clIVAlZ
4Q1NFLLACaIl10iiAiYfzeBnNd5f65y8bgII3X6B686At0+RsnSQ4JSQGVE1HapdM7qHR2Bu6qzU
j8ykm/2Q99Z1HrrjOVqm+GGeo+F+QMb69xjsP/atD+xbFgJQ2rD/bA37X7ov3xPTLr/kr//3/9y9
FjQj2tfXH1Wo33/qHypU4y+bN6TBZOSbzPS7AtXT/7KY7lP6AWxEYL+IU/+hQLX/QsC/qP1NiPk6
eLh/KlAt8Rfz98Unj56SQTzTlv/3Xz9Bxdp3//5jG1t8o0b/0OZdkp+AJnnYtyyc9Qhbf27zQiiy
tGiQxUFTKYLpHYUg/NJNQFQna0qO3WCFK80czjtzmtY5Rb5vtIuvJwycfZ0LtkcyaPPNoqe4bGth
342pnm6Y+5N4FiJlX5MhvSHibHzMx7Gu/YklBTBbYRzMSs/WPaguqrRQbJzAeemLqjtQaIQ7GReo
LlyonkZAsPBMSuhuUjo4S4an5Yp3AdVIVOfrrHB5yyQYY0VVu1+Kps0P/RjOW3beEMwcx9c7pa8V
OWwnIELuvoBrDMPMQhGvWtGB2zDt8jEy+npnKm0+tirzCE7GEPGMUbiKVmyOCcXOcZFelM3U3adJ
554Db9Zv+qEx/SJzrlVveBd6QtqSm4fhUxa1S0xUqvaz07PRjusAlDZTIWISi/0QI/lprOm6rEqH
wBWzAGOcTuyrlXEqHO8YFqkvyzG90khSp5drpiuDNJpNhpeaIPpa3ja6RSOuFvpaBxN37iVje+jb
WdsH6FeOIo20Y9ayo0nNGu8zVli/TfTyorYjJ9rU7LCS1TD0d0TAio1JeXce4pnbicrIsZlZkt/a
zteVMtsLJ9aCFXXiHTKY8euU9vamHRIs+07aXs+MxiF129nWRhPma9U43Yg4cZ57ok2rYnrCjNDu
jMpK9lS25s7CWfWg3LjcJklgv2A6T6eLfjKTC15EePzcaiQaYezyDa1W5P+R6+5bu2lAMGF6mlCq
0sKR5ip0OyKcgWs9u00xvIXD5G3J6hpRF9Iq2/DcQHGYhjY7n5LqPuqN5J6X5vQFDCHVezFL/UIr
U3VGFc0YEDZDtIo99MhVSPgs2CTerHPK8Fu3ixOdpPIiG4z7aMTystIsUe/p1qfXY1lrRxfYwMnM
G+9M1LFNiY0zgTGJoeXOvteItdkyKAAg6qEuTJm+jsMRr+42KUxsu9hhrC2vBheWPKgg2h5mvp96
IraKmRfsyhQYrNf0EAEs0/Q0CWqBQtoaOVlAJq4NNsp7T8KhiPqivmhs8wu7Gic4r61sjM4qI/tk
x41zk5dyFxAboR1aDBWBuQM+lyBzVN5QeF9n3HXxhiyt+TSrsb1qezyCaNOsYD4XBSF+btffy4qK
vHFp/PQbIu3uUEIlG6/pjU2YFR6QPcfMVx57hcmv8OzfVBQypD/FDBb2xCylzb1JIz4dfVof2Pt9
ErNL51gwQ2g1kBSgwYiLYl7s56qCsmUnBa3OEhLg5zmqh26tV1p4WU9O7nwiWMuswafDX71GAtUH
L2wQSJqJZ2/FCgcTUmhio/flLXeuTFeul6NS8hoicEndyCi/9M5Lnh0tmLS9Wyjow7LMCM4t6T1R
lfXfEjjGCEP3EObeQz5VxBkwQ+VO0ScjPBjg5YjIqyFhFZ0jXiYBqXVnBiPmeWciPtyHMcmEBIh5
4G0KmXLIOQsXMMRIg4aRGHQEguwoG/WBFiFrHyV1l8IIwKUEKdfPwzhhk0mvtTw5pDiUNhC5OrK6
b0EZul+WSluFzuiE+E0K+4TifNxKyL0bXc/QizSSa7y2abPdZXgkzxqg0g2lSEPEGcHvwy5BN39B
U5ONdszwi8FZ4Ms0E93a7C1n1xsmAXaOcndl1KRXhZlB6Qf4smoIhT8fIxmdBVWFnWnoBHAi4TqL
KZ50Jr8vevz5iW0eXadhLoK5l2c1Yf0K7XjThCjitzrc9FsnI/TLNtvZWFuDhK2kFcWlE/Xljasc
+7Kza/VZ0tqdVqblnREOBTKxbgw/XcK1um85W/O3zK18id+qp/qZd9QS7ijs7bCEdDE0Ia/L1Gv9
lilmAE86ce/lEuwllogvfQn7ykJiv2jYatulAjuqQg++znhGrqbA8FsHDjJLZ7BnO6Q/po4R+23u
uZ+VUVMGd0vcWCIJHqNhMONpMukR1iP9xWFKniLTMo4SN+2lIL0MPBLTvm+JZh36dqj4AOs3zB7m
KzQaySZKvV2bFdU9orIO5bMiz6kBgyZVLsGQGMNABY6BFOdRdPr/7J1JcxvJtYX/y9tXR2bNuXgb
TARAcABJUaQ2FaSGmqesuX79+wqS7ZZst8JvbTui3d0WCaCQ473nfIf4ChLW9EjYWmyxxCusCZsK
Helq4PUfYRU6K3PpoYZohu9BGwzrfolxo/cSXrl8gKWSQ8qbJEeRpZHoN8uqSYHrHQLhet9sb6Q3
y699Z5Y7B4HzNpWB3LtNbX1crvRbcwmYq5aoOW7E1VYXbXabiqF+7pZIOiLQ9L3DxfiEOLUgYrBI
TmmEE6O2IqR/JTdXx8zcfUbWXb2E3lFYiT4GSxBeEEiEx0njchJYcvI6n8i8Mic8r8GZRhQUM//e
4fZ8hQBdv9FvXdfwnze079qzvqTx2UswX64aBVCFsD65xPYNTUj23JgLMuZKcYhE+DGAbbOWRS44
PHgIMYxpwXUveYBCGi/jEhE4RGV9MxJafm1dEgTZ/evNaFjVZuFHJ6tRth8Ms2v9DVQUYvBsANpq
CSVsLvmENXKc9ax8AnLApLdUMn3CaVYidWUInFYM/mzB0up03264wDpv5kjbYLQjgN8UM1gJtMYN
xKzCVO89WjrxQ7a8MI/D6Klxpyo+Xw6t/z3f/+Z8z6FccOT99+f7Q5bFBY3aPx/vf/zQ34733h/0
EXDHSIc1UMGH+7vJTEniixFKLppZPCYX/9nffLvkXgkXuy7CQmJ78CD844iPjxdVOloZxd0ApIL5
nxzxsXdwhP/piI+Bhwu5wHqyyJIuzN0/6V5jN7aTTDbRcawlGPChIscJtIx7jeiVOAkSnWxa4ol6
rNKaTsSiAQrWovcdFHENeIG9ljniV7/M3CPOUDvYZn05k0MnxHjuuDDbV4T4TsY5VYn+WFMnctZU
p8MEg2aGjoBjJCz6IffrVUbarrnqck6t9Dw7l5MrJ4GFbDcf4A+2NhnqpdrOGfTGbb+4mtgeSprJ
DYSele0bMGSTyfvsg5HYtL6iAjlzFF5FVdY268mnWUtm72CbJ2VyzGhU7t4MIIdXed/hzjeNndcg
dlxNWS+sDfb8+LFKkuk8RqK91aGZA0phldt6Y2lQ8PVHYikKR4T+yk2qh8ypekrrEPxpYkz7EOvF
0aw0eRER9tcYN+gqKjnckiZEAkYTcS9pBzOF2uRQw7Rbz/yYKXReuO+zR2miU1GR/Smk4XDn4Cze
0Mm27jsz0Ye+nOxNJM37yJ2hRXJc2hpT7BIBaWT3lmdkt1YxPDhi4OCTZXTjqtGLPlN/r65sbGfE
sReEIOY5BXfSGB96De901UVxeENRzL4dogXC2HZzdxLDtjbL8haGUP4t6V1FJI2NldpBZx7S7H7A
BPnZCQKykElxp/sTQXcgs2tFEfKjsg25gk1TrKvMOfYDBxuPU8tjohvrwRrVeG1V3nBPd5r2Yxq9
J9i73pzSHTak/lxnwpk2DtXR5chtryBsGOe+HPPHTKc5Ee8EdpkWd7+WJ0KiQXrWWdLeGmOKN5cZ
+yEd52BlN+Z4O6ER2FTIf7bS4Z0alPo3og/Cp9n3qG1lfk21MClKxa9NEoJ4qwqwUVSL4wRNMuPP
34WdnZ1ho1LSQ8ShHjxUEGefQsoKpG0SrBYtzC25Iu06qXqI0DQcrmajKx6EyYj23K49QdyyryfQ
qOzGZJow7G9KDIivvfZQ1QFhhC+UwJCg68190rJ6e1On6XDFxkkGUN1du5g+jyJyb/q+qSlyugVt
1pLrgJ+Mxh5WRg9yjjGIrIPGeBcY7RpS7bNhZDsYZQ9o+sQu8K7tntJeUxcv09Al95Gl7wyw3pLr
EqQy+0HWItsWfvW5wbcOSbt8nhZtNhzUTznUsh3lrJabfmxec6SkOrZ8U9MXIwxwj0kk33MnPtqd
Gtf9pIJ9NfTGzeArtQ26Ktwkwn5lMWzuTDK6dxw7S2ytoUMOQWM/2zQQUcaABcsDxOqGRShCYhw9
vE0rqriv1B7qbefl+gpSrknZ+ji38anNW65GLc6hIr4FioSR3VUr+to5NidQVAOH6F06JOPaTpPm
AVpMdsafHh5QaiPVmFPrQAlkPOdjNl8VeLw39M/01ZyO7o2tewr41nDQkx0QKSub4TzY7XNHuB6I
J/BbA/s9uTGrEjCSeCwSGK5qU0ttJpwSBys/UUK8zbX/DojU2brurJ4Sa6p2WCW5lxFHfs/hNb5z
ouatsCvS5eucDnos39yqd/A4atF+ajQfGdFBtdFVZl5zpcp3lKUY0iLMwIbYGQqOKLufWHYhu7De
YYymleFxw54hGdKPYn3uO8ZgPI3TJzWNtJzyWNSP9GAfCwEBPPSL/A5gHK66XmVddR86gTxYFUlB
VxWpaNUqcwgLaeakPFRpT9M35mQHvKtQD23ifatKMaxDkxLuAO6QFqVP4g0aztZfEW6fl8HajtEa
w67qnITGd+waOzkj+uBEme+miCo7iztatrF7jrKpkfZ+gvR2zAsRdewtRv05NejTAfJPUA6O0WC6
dxzJaLcn5ejvU67FMyck7Z5HNmyORAFTJB0Yegfd9s5LI2N9jOacVBNOrc57y+iP11R1wmgtjcCz
ESNU3kONFs0k3kjoY4kz+lhPAWgalRThPqg5fCNZvIuyLntENmBx4+kRzxErxsBV8xC9oi5ttr1p
53vJUewN1CVXThQ+OBfCqbVPoaWB53mgFoi+HTBA9pXP/LD6vl9xUCVgm6X9W5Ha4NOQxw83bd80
9/CFa0GvfBr1CphrFa7oZJOnhvC/+yjoJ73VWsSv7Mmw+qj43jTWnN8FHNm/CW6qaKqywIIom/Yf
DQJPbnPhHRD9Zl/z3HK/OIVy4KxCf+/oQ/bZNkQex6W3P+SstuvGl+a0gULvL1d4niIGksh/7vrJ
OWVuk30xEk6kx7wzUZm6VTycyWZ1n9lH1LYa53DXTZNprEvPq0BypBC0D+Qcj5/TOFY2i1EYPKOS
7BeZPwi1fIqM+zhxG2xpVq5fuQWlt1YGZ5tR3AKKMFU+H1RXp19sOMNgfOm9EI1mrmPSMw+pJAyL
KEUma1XC+5lri7J/MzQ+N0UEeSQgm0rcgJIeXh1IJV/JYq8/+TZtwpjqkwY1mYfYFevJOIIk7+8R
bVL8txptfLbFhCmXdh+2Cxr6+85D/bL3jKH6pMIRDPUE7ORQydYaNkmc1ICvIT1/JE/XhsdXWu1D
Ygfdgo2y6lsy1LMDc44GQWcKMPPTgpTkncO287R4DVQb2NsiFhRFZG+QD5fZ8UOgKpDzaKTXRddx
eeaKlIC3ihJ/5aBoIk7b9E7T0NZHqhAunC3C1Ke+azbZcr3gUg0a1Nf2thZOvUZhAzoq4p6/QoN9
BvHRbhrHUSdgRB2ahAAPwugl1aHxbJKY8qzQr6lOWlIlwo4QT5wD5Us6mVWxbWk0cYtK6vkrMljr
JqBysaFu+m6HkfrgRUX+VlKcJBU767MNS3xAfByMImONbpUV0YFRdIgRo98oYCCfekdn+yricro2
Q2dGamZN1rs36Oi6DaT1rNooIosnt0Z7ReY8KeMllEeaHPxtOnepv6dBOz34aVD36xGg+FuvelrQ
hVN9AubUnh3VkhaWjKZ47WYOkFtwhR1jSTQdgD5PflG1WSfbIHdDanhlErwgHCw+TKSvNzsLYvZ1
13TTVZ8YBv14ODDYwqz0kITpvSBd6KUuvNsQQEkZ5XCdfGM7UBtbF1OrznarxG3n2eEmVABENlyr
zTsamfBSZehdwQd3qpWje/sdS6yJAQQM8zMBnh7GrXxAOSQNS05r2cSCLn0Y3jatOW8HFOcHM8mI
9bCddjNXVrbrhOhO0oi2bqfzr1FidlQeO9dD8YxTmOI2fOzUbfWH0PGCd6A1wa4vScde8W3OzbrS
dncTmSMwKo5ZaBADR5DwpkNEiGFqJ18wwvcFiUL8pTKijKXFGm5KVNsfs2DMnmJHRFcidgzuB0F3
0tVINqTEB34NAFetQ6A7EXTEo49SqNkVuobyHSuiyPEfpy8N9QFSW4KBKIAodtpgW1Wmu62Deb5O
DVkdB/p3Jz5hdjKBu34O5rjd5YDG93lV97tQWcWhzkJrY6bzx4qIh24N6EO/hVbt3Vt1bXwljU5/
Jz7895b8m1uyR7Ppry7J65Im2Oc2/ty1f74nf/+xH9dkTwIrVBjtuSovnqTFRvSjE+ZZf2C19QSp
C1yHvyMO/3FNXixiuGrondGdWiglTdm10f/+jy3ohIGS90khpPqKyek/uSZ/t2z8dE3GkKZMARVF
elyWfzVnEcLIfRxR7b4sQlKAophA9rlQa6dtXyY3ffcFpdWqBMdHaDApIOxhkAKm9OhLGtmi9Z/8
3k+PRtamRNFkp56jwsozXMKfNdVLYRDImEBAnzp7hEZYzDvbgvBeh5XFQbFWuwo/0Fq5JIx4yjxf
JLnghApAnX66lbU3rkLJaxI4ivKDU8JaUN3cJGnzQsfqqXNiuspVaa5dJ3lHkyU2ILNYL+Xcr0ty
GA5Vr1+kj8pjRiMG3Zj8ijzwno1BPCSWfO/R+POz1UtWkhKOVm01lh6xlK555n7bEBfB53Grsd0K
Xb+4pDOtWu6Zq8Hg4xXEE65HDnMUv+lpaR8Mc9uSeMmj6UngDNvcWs1J+s1MjXHlouKj3q6bjaj5
pRnVAgKZww98BB6D8A+0jZoNwZUJQkDeQ1/ZxjYKOH90ERtBYhNOVGYhwFiW0zUX1jPrb7tdfpIt
2KeZ00GVNNEwAxJpaMpYbIStnM9hmZ0Vl/9t1vCSBGA6XHLgJ5IWbiL/4w1dNKJiDj+kzSKQ8BD+
qbL4NhWoxGqLaB0nAHI7sC0CdM3Cz0HGFRhkwhMpTu32wjNsBKfBKCfd1UYMTNeArUljIX0K/CA9
1bhC1lzj5101oxUYfJ6etdQxB8c70KR5ugySuJ6Q8IM721Qe0mzyJ4nRwZiohXoafNw/lBWwAAnn
3Me8qTBJ7YNlaLWTCaeBMszHo6fgyfYVPy1a/qwA+Q3OgiCbsjG33gLWdAM6VrPJwCLUB/GP49wy
nr+NKrVWpslbz4b4HZsd3/3MPyWBM5IBZhSbofWbtdeX/Ey+3DUluGPTQ/0s6katdaNfLt83sgRs
KRnDqh34vCF5QbRvue+XNdtA5/rZUcjwG5OcUU2UCvlTjE7fY6iUy1wI63b6kEX8o+sn75bkjTDz
EDxVaXzb8bg823uaCD6lFco88Twku4OfzzfYSSBfe82Ll/ILXY9v2IeIu/KZjZeHgVGMcrrBH63S
/D0vCWoKyHg8cgl2ttwECV1Km+A4FUo+5A1KLrMa6HRqTNVWW1W7OSegjKAesckRbG5q0fMewqi5
pp+F05IY8hPn0hiYxmxuU49JOQ3WKR4QsRVdySgrFrnlUKQ3Pl3wjSVYCGCdEuU6hRmGifQbjZz4
3EdcQJfpRbzVvBcSOPtoZ9Scy0Vt1CEjEYR9AEhWSOgiUSDIxDBNTBvTMCXt+/LdGjkf3wiQ/fbA
TkPJECgqpO8WOhn6UHx/s5fOOzDNdCHoRRFglKmdy1EOcgd4zssAWEY4U/wc2zPUzollTEEM2dqz
mveXr7ntBot5wDAaU46dPSrlt2o5HDhL8tFs8Fr0hmhQK4JWEid+jyf+ZpDpt5CkWJrlzB5hMJtz
q1Vrs5DBUeiuONEsGm+d0bnyh+TdgJgJrhWwa5CaC8eSGdHNwtgD9EB/PxOSNHlY8T2XQVbkVnEy
GsWr44ph7c0BNLI4SM6b6AavVJShPqbadwokkV92Y7lrr6UsqDVgwtps9GFwQbeSfOtvxjgXe1Hi
+DYQN4IJlSxuA1+d4dG8CTrzjK3Bv+LyNl1VLYtJRdrF2kF+ukY+TrhOJ5lFXlXijmIFyz0EfZe1
yVSI6y+TlogBImJCSLKyje4dzZDQjn02p2RCpQ8m0GnLZdvhKjTVI9JTF7phSkzBhkIWqFvg95w7
0280gHg0EzPg8qxhmOGWoYZy30m+V7sgCdoe22Zj4J6leUeHycuM4B4xKTHDxG1c+UH9rfb413mX
bJn06B5j1hPbyOKd1PqzLwxnWxgkYpe195yXpH2mRnRvDJDpS+wt1kBWAYx/GpwGVze5ccmd3ppg
ZmDPjIbbbeZs/pQ6Wd6vXE4ElEF92RgrTE3Ju8ltfyOrRAFKFOaTE6bZpvGHKrkhgLk7xoPgK7RQ
yKKoCCV4wETU6O/KuL2nkeoGkLwBm3o73Yw9BegUE/A4Ebm8ne2okgRQ0bSvgu7NwOHzpVH9ZzsW
1BhCa0y/+bVlzESWGDPHYybGsG+x4+8IaYVzv9JGbZFlpJnzid0bJAqaSK6lH9yooZzpIVKShX1j
Rr534M7V5PuW+4TxMoWosaIu7DMkWsoCv6QzNG/1lNbxrdO75rQNzSIwHrAWEhfluU9/Oor9C6sq
J6Sfy/8eTU8apK7roSgiGe1nhU+mDHPGCNjtvXiarhYZeZyyuViF/9Rpougc6OEUbxjpf/26ixv1
l/OUzRkdmpfrC88Sv5jdFXrOCfdMt5eL3WYEDLSy4vRLMRBeSNzjt79+tV+8sUuPGZABxljTlkQm
+r+82jyEhk2FoNtnEwNkOQkoqjZbOFvi++f67yXgN5cA3PtL2NS/b5V9fGsiVFntz+kwP37sxy1A
kg6jgAXgzGIoLkikv98CJHDF74Exl/SXv10AFDBGE06T4Ids2Gm8hb9dAJw/HNuRUGppcNlLXup/
cgH4eQCRcErnDs8V3nGEdyYtvp+nCTEqdWc0ncs5KyMCvojHjoZD09J0Germ058ezG/n5OXFAE8q
rjyLmfufMEOhwzbuRa19jkhLfS3s0nya2l49p3GLTsSlYPQawlJ8Uz3Ik//HSzMbFy++twAbfv6c
sZHKsYXXcL7IqQulyVnop4H+tde5yFP8EaULaNxFOh0sIt6/fvmfV4Xlk3smolaxdET54n59edOK
w0IlmXWGmU6ujW/0xFMIWlHVEUcSLzfmdML/+jV/odP9eFGGCpdLnPPer0tgURVBF1ZcqohfNp8K
FsuDmbtELZNhpJ6r1sGyFy86Xzi4eIWitmu/uFUDqtJweQ4110IgvyHW5cZYbKbzPNtvrm9SFwqo
msvrvgpQT8eL9XHVoKKLNmNWWNZvWDQ/Qwe+fwwXCSm0Tgehmv3LGucPGDbp83Ef6wzGChXDw5h1
6bjzm1E+XawEY/pbVsTPRI0fr6qYHh5IRpP//XnAuIbwktHR8pzIXj6BC0bMge/gm0jG+ky2yvjg
IBy8hUeG63aKuvjqr7+9f56YngU/z/dQbzFufkVq9Eot7MRRnvFljw/xMmEmhcEs7Gv5mwhRyWLy
pz3r8lktto+lIc8L/hPSM5i8tqDmJM828vgHo4qKdAePGD1GYFnNF4KS7DdCxJfZuSjiaW4yWQw0
KYRJRcZvvu5/9cGBE7JaUpCAWfXLxm3aRqlqwiXPXVszSWwvyMoT3RTR05tJ1f9jkiwaZeYl//Wc
X3mDnLlwc1m9iZYGWUtBw4k0+HAsrztPlNe5xj1o9U15Xdcxo5x8aHmb02kM11MicX3KZCYuzu3H
hxClPy5+YfqnNu3VVrYuGc5Rj/O+mBJmmeMX6CAVGTvZ7q/HygVc8o9Dx+UL9LBKIGdmqwBc8csU
SbIw6PxJyXOA3rbezZ7W+8u4QVRavWqNT4r8HZbciQeY+wNmqXgmYa6ZSLCophwlXpzaHILnYca1
IQPspb4W48Nfv89/sQpyXkEQLhAf2FSbfp5TBkGnvRvY8oxBhAdyecyy0tWrFIF8qjP9u5Ft/jqY
XMCDts+ei5oc0favr5i3oZmIdGrOQ2WV106bO2+kbi1/sYgN6rDJ32vLJQo4iIOADnmf0BMeENZi
/F8UjBbF7S9W2TPSBSsAVzXsk9h6T/YyJi6PiKAgNi+kZ+rU9F55PUlrcbzHGME9PtA8deX1Xz9G
PsEvE5bNWvA9W4xcmpQI5n9+kLOfKq8GmnEmZ2kisHua9SbxjOQODezU7os+6gdsUn3SbkyHyCh0
gXkQ7RTJXJi6+N1iPRFEuzYTGMgih9HeX/KjIpy3cl3IEJIlMtJg3ghrVgQZQov7gDUoBN8ESEEj
ulsiqRAIRRSzTMHMSBryqtgCluiqJANN4FfFuUORSXEgT05m7pe3fRJ4aMVLLWiVYkd9kZOX3sly
yj6LtIFlwjkAi/M0Y5Oaxj76MiEQcY/tFBUbspZbMiOVQ12ktpLqHk8vwosxorBEN4HzruNRT1z1
nmdUz12RJdBLA897VBTfBa42ku5W2uxrcoWckGgrImcmLLSt6b/XBm3AdZE3bbrHggIkqe46jGVm
PcXGIfClfTJDnM0rHKlHgUvhcRp6yGsebT59NgZsQLQu28JBmmci3cijsKruvTDP9BplYhRs/GRQ
z2HUse1SF7n2po4p56J+2dZ5hIKVo4HaerJFM41u2XlroGnE68JnteEIyELcV+wCDdYyVDxeg1wj
sAqDWMkgQ2MpCRY7+ZAzOnZmGQFp5fLfLXFo1iUbDZtxfSK1jMS0cKIbTsBZPPoHO4yj2z5V7Wef
/JkS6WQkaG0keqOsPLzVpq13mj47Pf7qdRBifpGNHx/NHpThwoN6J8ONlEyiLK8o3QY7EyTFJ3SI
zguCV2dV4/r/wkAZv4ZdkGAsisJiIzq+nnUEOugK75mzyaXH9T8Pc4E+KSjG0YeDYZBog5PNroW7
HslJq57IqovT656KRmofiyJT+ZNHt14oBkA2ld4m9xYz46olw8qHbQ9GKFgY99Ic8E6tSfrDPIUp
z8BrvoF8oaoX2PquxdtNk0JvJpgL/s4Qy+FndsaHMk150oXRl9fIoDgMsYLbbzUpVtaWtizpv3kY
ZB9Go+Ebm4KWTWGa8J31HtZ+oupZK+KJUUmJGwYy5QeI/2t0dNUrl3K+WXAbfKlxQqtQCFJ9BkVZ
aikn89UTAv2qYzs8d54/t+sZJvBb4AwD9QjBebXNMAXSM3PeRlCIzwP96S/NHNkHl9LiyaAqdvLs
XG1zHdUUdJihPvVKi19PWApvjhtHec2xLnjuXEo8KcHd12kB1YLu6fKHykyd2hYxN6JOLwioldA7
3ki5MAFCrHANEm0OPqYQ/AtqaAB8fIeHo0126lWbWfwJDcTjFnU+SwwMb/8U1vjzFP7iB5i/SzCb
wYp6WSM5w/mnwGET9ZJa74PSb77UanmUi3b9qWk6/vbybvOuo7Ri1fZ4X3LsRNjlxNN9fTmLpBm4
prsiT/U+DHt52818Iz3m8OvJHORTT1LT1jST6aGLuW5YC1wElTXbczvisJ+W0+Nk8uxlPvGhmJK8
UhrBN4hLBkOy/F2vp6pZhQmnT5H2zpufsYuq5XhUZey2tQrr1wQPrrUeSfV+uBwUZiIxpuOYZO53
pWvSZHy1NW8GHXMCwgfBzzqmQXPAVCFuUbUba7cMkP5qbL4nhhHf3QWFUpQ1G09TEjVBOfpBJIJD
eFnCLnNow7zSf2c3n1LT0NsA+OGb28yLoa90J+KYG8077/kZvPrlMI2n2tC47S4HHHhPCvRQgm/0
cvmxlqPPlKgk32QO0OK1bQDMWHmVuzgDnMk/Rbljv0UeYr4rth3eYGXiCqJ8VAzJluS14D0ziNRY
FZcpJAMnGXf9qJdjEDsP2YPD2beH5kumGr6jCraD2fKPKpRswIXtsLaVy1UljfDbywlyAcuARUiT
N9wWjeUd+DjltYVB9iGeEGGsaNLybvsuxhY4sOO2y/B0ikzeijBhZ0oBkett0nNctf1k6m4qqibR
PicNmlOaS3Ad/ZXZBxPMf05m4DCAWzvlmbXSV89jDww1SX0wfm0t4iv0FIyRLMqcNxq9PNOROCGu
AMsikGbW+IAFm6eS4TE4kfVpHWrFDKvc5eVzWgjrZJn1WSur10SSNYxnVu857td7GAl8q7FJTSpj
I+c5DBxBFSiiZwPG0v04he6b9lvmq8hyzGfxbGBfd5jxWje8k8tItIlwb66HmCXAQaAKOklnLD42
dPTmXo2BORx8GvjBKqltliaT1vY+14jQIQuNNLe4jlI2dFsORUAlOAOZGEIeJ5E4gDsS+WQaPncA
AlLYmkZfPg2W5iGTUi17xHnwu1dTrKpXN6yY6LUcsIYvn5CdiDNy47ICafItri4X3nkwqtdZWkzR
kCtqzNItVgNXWkAC/MuS3qi1pTiNC5rU1+z7ifGybU6zYERVmUGoox/x2WenUqfC9IHudCYp1sA4
Hi5PTVf9qDbJILN5o5e3E7l8ijQGRVB1LfO1iELEISnoBTFPYNI8a7aw0GUwcxxU7l/qOGVy0UBl
dYwaTfk4YshjEUqD8YFYLtcCaOORBBdT2906qsuch1EPC3AG88+8NrRw3uxxWVn40+q5WPwwWdbZ
h7QujXKLPXHIjnnv8tMZnb76kWCkgSESpDzoeRlXcXJZ+0YzMa7KULLIcxQJlyu5DQ2Erhtj4vIA
vq9Fy8W9BzTzellYdeix41zGbhAuiYxji8BnpC76rtmGzpfxaZtdcJVQCLjqi9pOb+gAMkR80ek9
hfX+GIUTRoHvAyJH1PyNBl1KK073eg9KQFF6xzAUutRSLqPCHVMmRWoG8tbFhX4l60LeJs5SbUgb
qGprtyhksWqdgpUItaJB5phJEUI7STyv4uUDGUPO6Is1XmVtD/x/EwchIB0IHm6BjOg9Q04+OZEL
p57iNzMLISU7DJ14i74Og4ZWEau9Fcs70NrzmZs6g1oYEllsO7BoX1ZAO20RV5WBx8PGTb5s31h3
8Ed6A9Nm2YAQ6oQWJLaqb1kUylD3wQ5KCESUolvebdK1TDOrnnjdEFHGAzhZ7a6w+KtnRRn+OXRC
Pje8OTD0uJRbY0Mvd1w0xEZFAKn043Hfdn0R3UHexplVLAGWWiyh6A58B+AVccloFzKY9VPrdBxC
QiNVz8iRiJrHpMbn9dRwb3em94glP7/DHfM5MgIDyHrS7B2ymFcexIbrIQ2Tb6GFodIzcWdaLlfq
dV8ii7ZGtke8LexIC2ts3VLyVJxQJvc5TSaec1zxhZbOMI9XRpdA/yqgImP+KZFz9mN+wBaT3Fh2
IyU6ZSc/cLMf94XED7nOqqq4CUqr/KbGjPOCa44shhwy4Uw0JmnK4LlacayXxf+ILJhCpIoizlSg
ArnBZJiWjNKkCkOVrSNKIRiMxzAx+XrovPHXWkkekuXADqICSOihNbDg6GXxr3vOOPlypKsjH7gK
uA4yUmpj3dUDc2a5KKcZq+xgKaaqimqIhULz9gJi855Ts+R8YAcD75TGDr8vwMj0OtOxT7+WnDHZ
XVSltsmyh0tcU880uxlBl4thKMKiOmJ7R9ioW9a00h2hclJPQ14XleoUE6d4GColb8PRUc8S+/0X
crx87Pj0tbmD8b0Wrsn+SQIWozUPWa1mF/AD2oJsfVk3gd0uiAg2zO1UY4w3s+W8WQVAdZDnxvkG
BwFr9GhXrxcGTon+7k3XTKE2Y/DEgYF2o3R2IKZ43/NcsgNxt4v2phPFX+0e3MW1U3XMuHZxjTpp
rU6QEJcTRk2NZKFU5Gnh2wcP+pp34MI2tvuG+w2t505fAWDsiCkzTZ+7Suu8iXSWT5Doy2s+MasS
dR4eiUfqLY82MLlJ5C4bi9tPLiA44W7m2oMpBkPhVs/hshxcjswOYYkusly4b/iZdsD4APm5U2vu
eOXoCb/m+GHERHCK7Cn+UHUEcTTMEFZnbjvzjg0RVL/n5oKmol0Z9/qSPLyQxf2tpa1xjz7P+NxV
lvMlUd38FUFa/63Mxobj9pCFK85V5rWsgA7KJdI4W8KNcbSTc9xdMo/rukjqLYy6+uhYY3wbe0gF
wsSNP+ZVGz4CkOjHdZfjG00bkpRxcEy3yqqCDxGN1c8A4PhNDoCGhpMyEMd7WDPcWDMIQnJp1tLm
RZ/mvl7KCv/t8Pymw0Nk4FIw+/cdnuuvRdt9Tqc/i7x+/NCP/o4v/4BMQEdDkXVBtfjv3R1f/eFQ
pCHXcOHJOpfC/48WD2G1VG+o7VJucWm9CCrQP1o8lou3iqIVqF58UhcQwi90g7+iHfya9oKODP3Z
JVrBAnpgmr+U3dClRdoH3XvsZYBD1kJSch6gkxAqR/JqXOO978V7Ygzjoapte0B67quHvuzbPS6X
/sqq4eGSUi/E70q95s9V9kXixiOhMke3lA4mtdGfC1kjfmYnRQZ38HqnKu+USsWdP7tYl5OLjVku
huaLtTnWMOpCCwtE1Tfr/GKB9jlDnBviJHBGV9NikybcNLxFdo952o4a+ZqD3cRTjdQKymAP2p1b
TYLtOm8uHmzbbQ2f7G8KXfZ3i7b8btguL+7taDFyl+PF1K3YRHFZLF5vpEFWvjJSLOD+YgYvESts
R6QixCmy9GwVHYt7AC/dB1UCgxp0TctfZZDHVt2Q1O/5lIsHOwDhBflVVwl8YTzWADkXVAwk7Sg7
tlaZwYOEFUdlDbPZGV7sJgXGiaIU/GoQGlc6nvWxDhN51XVW8zkWkb5T0JE3btJcwyY/VqXbPHl0
9O4lp5Arr+na6yAAbDYa9PEJpalJRMSJdluDpwZMFu0MKIqccTtZPhi2ehVWgkKJBa7czGkWvZhB
UHkr0TnDjRGWxhlJMn4YL5qa7RD34yn05keIotmdnki2gN5fgA4a8H7u/NSw30FUJGCBIvSDdEiB
y8JgdR+En1YP5CFbIHX8/N7pZ28B1ENoukFW1lgfkpCa4CiN+G6e6609BeaOYJDhaRKC6NwIQezo
Vg5rcF7sKq8FJS61260bC6btjOh5T07vwgZVxsri0rAdRQVIaG6HNfQB98xTr6+5d+hd4mXiGNJ4
PSrp+ke2nwzGdSGyl6qVDZeRMvlWDzQt1mlnVI91E8/40czxZKHW+xJ6kbtDhF1v85pPT6WRaLup
19zSSrqpPHd7B0ERNXyVVtFbyrDn0qTHdQsnYDUTs/ggvH64VZivrp2hgThAN+bKrpFHtQbiHXOI
LT5Qaz1EbQ69XMwQITSwiE2mcy/YDZBMpvWMSeHF4ZesjTEjvNJXHVeSQb6ZYUJhMpmmrybJwzfU
OOyNP3IUwZ5DsbhNEveV6MsZz5kXQSnpXeqAhOdMUEhaLDdXRF6aFAKcpuEeUOcemkAFkId6kpo2
qBLDeeU2IOCcsVmgTghCgeJpea3gjznbked46L3/Y+/MluM2tiz6RekAEvNjV6FmFmdSIl8QJCVh
nocE8PW9QNu3Jcothd/vi8IOiQQKBSTynLP32jQMVrmeRRd0Ywuw1IqrR3nOyGVAdNMO0TabpIWK
yQ3MN3Thyl7FmWruZ1UVFwu9jcs31+mZtN9ga5ResJZscni6aP2i3ybgc9hRSBmZLwFa3ji8Q60d
PSr7ABHwwYvU/OoMMzg11ZoHz0ZKFtuTh+VIF+UlK6F6GqLJbVaVa08aPb65wHwfNynCblWoCT9U
4zwXgeP1voXJCE0foTrDpZHjcRp1NPcrrOYOgvChi/ILGpP0kr1pGA4l/CjAViwiBAEEbob1sbTB
fMWhvGozU93YzYBWCkb8QAZs0WZXyF+rHcRbcN+qHEqBtkfHBFc1s31psxyc8sjLqCqCLH+knVrf
gsTrwPdS7J+DWtHwrTs0d45Ra4Bak/IePZ7IfL2PTV8r+Xube5QsHX2KjsNsNWdCnqPrWKr0gfKj
uCdYWmcrCIUjrxR5JFXJ4mu1afqWhFj7V7FJ7YCbrbGv6UvTzMf7StI5sBvvViKGijeOlod8KVB1
m62p5d7XZgbhOuW6egrdCIsXLYNbvRvq/VhWPr0MAVe5L6O9JhNMWV0dmacILcDWUUNzB2J8TlaB
bkc3uiXlp3LI41tnGnN93zZteI30ucJ1C2MsW0u6ns/lpBX5ykQybO2ahb0d2H36EtVeDZqKSJ5z
B26YrreurAgrxsLTSacuuhJjJyDRDJjClvx1Nn4oem49eEHb2rHbZ0JZOEToaZBCWJu3yWTA70rl
uKmVhZMPHswhIT7lMwWyzh/cdKzzPOSpgQth0uClrfqZualHYCt2Dat2LvQQqOXKmSS9eY30tSMy
LFLXUQn0p8617fevbS/c6JRrjUBFavAhB93ZtJH9lhia8pVr0ueuR+Mxxq54SHA5XntgFzhq/sbG
2uNGtFLjCpzLBcgClhwruwgnN3jD73LwHKwxQAHHdajnBNBrIA+qykwu2dA7O5OkXn5gHuVVwYOO
pyx21SWeZm0t8YH6gFNpxzb8QaKYeE5UWt800hhPyOxoIYJoLJ7oyA9vg5G1p5SgK7/BhLVb9iV0
C9PyjbvUokdFCCdLB4MrdzOREHLRlgNGCV6nzclw67FdWQadR1wi+LE3Pd1801d54xnbCRV36eMb
0x7tpOuKTW3X6Sve4xBhJ1QXFKAmZAg/acU006TucsTokaPQRrr4I1HWDpSEg9bQZI3SR7ZwfF3R
izCT4UoAXb6dNPsuHQNrlyQMKzaGCYx/XbSRcW5jZXfQonR5FaTgn9lilc9TGXTbDsKcX3Ya31eg
gWriYUmKZwMvJL8zHr5ISrWNxkB0eYk2+dmtW/2iZTnjKWon4ITAbwaYoprEpuh2iPwcR6YvCGye
WqHbPiwYw1zDaKuOCcgkZ5EgCnNl4OSN1j1VcgHbu85v1WLzLhfDt7lYv8d3F/hiaKIuXczhfdve
hp7iZW251jmySnQcJY/YRSxt3fJhTrXtWiEVAeOZm+HGW2zowWJIV4ghXl2vrgZArcI7Omarlg2m
JZsNFltvg1ACd3uzGN3dd8+7t9jfGebjhK/iDA/xKOZFdJkkw0Wt08PCqL946Jt3Pz3bk+aTfHfZ
ww7Bcd/z0keqtPjwCSTEk+8t9nzkQrwJ8MsU9T6tuZ7+qIIo4NVqsv8qM8O9I9jM9BFu4vw36Wkw
uqUEW0UUXTu3tLPk3ERTOhKF6eSXSeGOj4306lvdUM5zHbjJrrThVa/SOMUwpweLe8qpix2tdayE
YpleQeCZeWUwb+l3cV7p1xKnZH50q9jDZe1U37xCM2OAeaF2INIp09bFwrMBIm5r/vgn58b+k3rz
37Ku6OJu+k1ZBy1OIiX6/8u6T4w6Ee59X9X99TN/q/Y0k/x5Aw8hCiBNfw8D+cu7o+s6f7W0nxcW
HeKk/0DsTOsPjUKGQFDTMdHuGJQ0fyv3sO5AsKPic1GigcX4V4SLZcb/f5qPpWaykHssNSI6QZpl
i/ThO74FAfR6DGBBXfb5l7DNMMO+fnc1/kGt96Pu6ucDfFBANaOBPWLkADy5zDGx3nsv8XAZe/Sb
v/z6UO9qph8+jO6iu9bpzMLx+VkZMumkjFiZqZ8TK2PUUK1yIdnA4zV1JeS35zYZQ/ctKgO3Y0Rd
yVbAXWVAFRdHxAx1mH9hSO2CjgdoEOH52AVNuPRViv4rryS2iBd9Y7bCPKFimg9Z6yVBAzRcm042
eqPgfqq7bSJj69h2iX6d1CVBFxOvyQI2FMY9OooNtnU2xUKR/zkYXufT7K+j9K72ZDigIzALxB+4
TFwyZ9lTStybvcRsW8UPE3K1UxbUkNBnKjpyVIY4M/KT04E0skZ7vsRLZalnUWr2KmU1wQTayWZN
3JJpXBFCWs2nhAgccaeYuZrFxsBd7DFG72DyjYSzZfDL/5Sf/bcZ9JtVQ/eka3x38/5Evrwo+7iN
X4qX79eNv37q726Q+4dLw8UjHsFFnUND6D/9II8VBQUCSwd5XX/ZAf/uBxl/0P+QGoJcm26RXIA1
fy0ckl/o0aSivY2Nm4LqX0l+lyD371cO1i489ksAu0N/6WfJG0FCqi9jvTlYvO5cP0mEfqtF9Xx2
mexvyzpxSbuuHO21FU5wj7OkOUx5ERxFE8OkoWpYO5mjX3C3FruUEK1lJ0qShEuVf+9WOTVHVIH+
KCHOrfUoGa/0QvRfkwZ7ENjg7NGUNa61HBcLb8jgTCRFNPqFdAa/wWu21kOtUbsuF/Oe3Yt9B11t
/I3i8UchmsUVILVNmhaXYWEYfZTjJpR4tLeq6kCBOl7bQevtqHTQQ3Xd8rk47+9ukX9YSn+Uof15
PDRoaN/wIiyBYD+u1VIQOBCmaXV4tzWNYfZKqTSs44Br8OsjfVi0l0/GYEXn5YLmmPX0w6I9I2ae
qQmyA3Dh1pds+qg/LbFzjSC+G2Rm7qYoCX6j6/uHjwd/7T1OmjEoIZk/fjzQvK3KqVkPvc0uaiUW
uE2rScfyeyS0/zIP7P0jWvRF0eXjkgEY9ePRQsalcZEnJEFoykrPRUOCyGgz2iVYybv/9eXUl97o
dy+m5WCew9OK0QLR+k/6eMalOPFSLT7U0ZgZayOiA+jXdV76LsNToo+i8aqnCXih6OnvITiRVBK3
OPt+fR4/X2HUki6Raxp9ZPx9H77WTGekAvI4OdQ9uG+f8qAlZSgI7j0bRMlvDvbzPcTOYqmhl1Bg
Exjvjxe4ob1mIMhPDpU+zzfvhtVO8ARXETSjw9TGvLacwkvd3xz3nz6kY+vYEWybRrq2rFvf7WgY
TcL7tkFGF6oeKOX5NpXRI3wqYoyt/+qCssvg92NGwIrAKqh9TLJDD6b0IfLiQ0wX0K9HhIirSmtI
CMey+PDrY31Yb9+PxS6NS0nwIOKFD19eknd0Nqj4DvM0K/191HzMYmPQ/V8f52MzfflMloHZaUk4
5HaVP16/3s7axi7H+BBopFNTA9GFWJlTIckFMay7KGasvhqhkKPbou0coPwMo/Ovz+HDvbN8Vp1d
MaJEHO9krX64d2jpgP21Os6BMFHaakNNl3IW4TkwpvxYhi5NMNuYfrOefxBAW8thMcPwwRl08g79
KIgdQpuaMHDiQwQI6VOT2PkRKOZ0WSVFtGuMqkDMI8oRbe80hs46UAzj8TkW4xd4MXXzVg1efkyD
ItiHmsiPqIH5Y07Eza+vzj+dp8UXs3CsPcw99ofLk1pGoNA+iz1QAPt1whTfrIc6ozkDM07Z+4LU
Hoedp3BAn5UqPeOinhjOFwSo92lpniB8BIcxdo1LT9its7WHqEwAcnjOsPv1uf581y5uAAPVNAo9
QjM/nCqhHbQPsUJDltRImUnhkKR0PNpu8+vjfHjq+erAAPKV0btgJ+58fDfGQnJRoE2Sn16i0UDT
BD0SZOYpa03r7tfH+ricvx8MxiD+RIgvCP4/fKjJba0WgRTLedmQpOUGg69lhHhnPCpbOHLhuhrV
dNIxnDyJvAh3NEK631xYXftY7iynYRiag1qZTQGn8+EVljWVQIksiZjrVTMdnEyymHbeaFSHsK/m
GwG1/PXdQkyC7zulPyIxKia/ESQf9vdTS+Lq0ev76Rr/lOxXbb3kAdVZB/xJphi8YXET5ETm8O2c
GcG3ATTDoztl8xl9PykvXt3Ydw7g1iPCbOs0IDapVm2u5K3Vp/adHVXaHvWbfhHBaOl9rYrFPQ7k
+WYKA6NfZbSpr3IgXi9ZMGmvMxkM51YgQ195cES/IcW1qmOR16ThFEj89jPgq5YBS9RH6GqaZY9Q
AoMCJyzREoJfeiv63HhQhlHVqzF4z3WBnPUtGzpT+Xk3GtGmJePpHBo82SayLF9vhvi1j1i8yza0
vjGPciUSbraNNHE0N1wr5BX9Fq6cuVMmDn2/cIjIcB3c5AznnSe3Vo17W+qLNYOnPySTrfQ4fFU1
AgRey9oJN8d5ms3A8sfUC8/O8rMt7bFziK4P3FCsWrVy4kzce6UxnXnPZI91Pamr98sb2KrbyCLS
biqDSvFYzk4WHQKYwMZRwj07p6By+k09RwnzqffVqtenE5RfVihXH8VzUabckaU2EtCeZfq8R47H
tZsQQ7cwEbQIrVVsfuobLRMghbTieiElEYxu8ntUFJMZ0UGna2snfgWhoIpV0DRTuPNm5KkrrCTW
XYKm5AEedIOhR3Jtc0PGr1mYSzzPpflCcxrRCw8NkSQB4UY3lqI9TuFJppI21OMVKuch8h1Tj58z
u2NpmvUFuqcBbzOW+zBfOJZunygMMxFaJn8eMQn4el7O22LIuJecvJvPoSIVaxVQek2rrh3mm9wS
jJsXrpnfRy0gqYQPwOwoUTPgK26wjdZG1QvaeY0Jrcvda6Uog5sgGst9H1Ex2FYp7u0o5YJpoTmd
Q5Elx9TNNt5Me39szPEK31q9BfOmA7Wcy02NtpZEv7K5CbsoPmhQ1k+MXM11nGeEOspWO+tGMR97
BKl7ekLBfdg5JLIyVahtoAYTRyMMzXKu8tnZpTEuBuRE4yKpN55cl8euIuFOKyd46in5RbjwZ0YV
Uq5RoTZbb8TPAJIqS9dcVfnoxcMVtsHpmOjeNopqY6v6qDyiOWZGK3p8FrnyVnXOx8pSIqijFNP4
NBAWKVuTYbllPjVMqs/0E66aEWLdQOanP5DiteaFY2ytOn6AhQE7rK3kifbLWiPDZV11hdpB4dXW
aHWgFM2ocLyKOFFY8bdtNL1CdkI5iUg0ETl54nQ+lsQYeRCa+7lmBAj8wqgyDBwub7W+ks+5YR5n
QLKrQcaXkR2TcGra98MQnMrCCT93FaQnhDoEOmY5C7C57JFyOV3asWGcu7mtb/Q4a49iwNJPdvZF
6oAJIag1h6nokR1Sy7D9WmtET056CYWPqJMABGJoJEcdm76+CkToXPRWxgmVmWloTInk/GDNprEd
VRb0m26Q3qnT9fqKjZIZ+cpexu2Olj000LoeGHSouwkpeMEAsCLzshrm6Zw6YKJhaTlbJITulyQH
vDRm9nhgxJRzUHbRZ7pQty7a/VtHTdPGmPt+s7x/LCAz1RCtgYfn123HKMHhScsOMNzZCsgUrmAz
sRdJAV4UaWG3axsgDEtRgQvADHgjOKHn7KuE0qfn/vNztnlbMoLokJNoV62bSuZXrdY9Otlc+zrj
+UuznmFqhhlkTb+zIV0tUVf5ScDF3hZJal1rkM+2ttOHn7okVCeDdK8uDtQxUb1G7wvX2LNB4kKw
skiIWeg0jcDx30RHo2bfznwaeNw85NyYCXsHSoRM3BC15GzyqflclK5FHFc3PPVm4X7rzJHoB7vQ
5b3MLefTqEBq7DRCewEFKQg0Zc9+rBjrfTXP3uUoanuxJU9rowS/Irra2VNBe3tv1EmIqfCvfq1A
t2zglUzHujPOTm5qZFY1oDxNT79g+lSwhSmgvDuZd0MzjkiuwAgMiv8kMmlTNPq9iAXdhy7zjnyp
3t1ogRjkJZwRWCMG822ctfbG6QRdg7posTHVEhsMtwDcfnwTpArtlAOU1Ha7ATJabD5gPCuvw641
VnmgJ4cgqeWZKxj7Bvy0egj03WBZ3NhecbZpH6yD3JPXIcnoe2aCxoUXhlgpqtm6C6xaJ61LITUj
Qmqb4Qt46RfWGwtNvR5apAFrdOHwzNPAcnfRALweug8D5bAN4Kxpo3HZa255pc0B237PKJGntuh2
N1MqShNV3ZDtkEA7TyRl0sQp6/A04rkp/SAws8MkvOlrRzl+0Rmqv+lMgU3HqDyEOKhgeKcTCoXa
uRysSyr2aoccz6EA0Mtjpk8dT1dXnVWSZ9eVbXVXWD7GvVETKbiOPXefjzPIEbcQK+RJZNCCzDwn
feHuzHDIX9OCmesmrbz6kxlaBHLbUGIwgcFqruCKHGDR0ktKsubRIV0051dvmrpk6OhZBB4uXu7h
RWOQSQazaMUhrHr2sq6uASePCpKpkrk/kRiAErFEw2P18SbN5ZsSXuXHfUUykeUZ7aYIw+nM0L98
Be8+HOcxYUbq8Q4knmDeTdYU+Izru2tdG9rXpElZs+uMtwaLALkKhJ6ZTp1aD53WF077ZhP5Za4I
qxqjb5GY6nUX4+jiwe5QyRqd+EZgSXEerUpexsrqH4DQDq9mE7tPYe+BLCwKj0H+qM0u4zILbo2T
k++UF3thm9MRlQaA6NwePk2dHl9qaV4DPRkyYqrrRe9AIuSaXRQyKTk5fofTYG2gBYaMmY0GZ9WN
e7NItLOp4szPUsU7gwH4RORM39sAntMy6rG91uNeD1R31JHg9n5nypLlbJrDO9dI5LSGStwfLA8A
/VqnO8R9ySxvHRLWch9nnrb1iIjaVLwUdoZWdcdqjvu3itpomalmfiFyrgL61eeA9jtsSbY44I0q
Ce4Izcze1ozgcbKk8SJkJb5JBGMXgTuF91YxJ2u95NeO5ug96EU8rGRvNc9BZcZsJzGModt5YGMc
bLrA1lZRWt/axmOI0gNoLstrkAXcVPmjhv5ypbni1hnGdJU4xUw/3t2ayBRW0P8nsLtavhrZnPgO
gbSkPhJu7FJjk3NmlmvyIF/JQY6IoKZOxmDSlbwqw70chdz2tvoKrdXbUcub65pR4zbVXWed5vZR
trm11uNBx6bYb93QC9dEfwifPBxe0MmonyaLxMRZf5krfnFU9u5OTqShEDmb7cwuHu9qW0ZEWrjh
OSmGbyDRcEzOebGyh0EeUXhrm5Zu1jFupmzvabQH5DhMPM9NvyNMUXtNO91j4mHy1mEjdDT70twA
FKrJf+/aC60bCTfQx11qE95isOFaU1TbfqfGK4WYEZTtaO+tpo7WWj64lCaVn/Uuvk62gtej3qLs
QBO9dbv2a9fgf6hEOe90G45bXnvPzUT4IV4r+9RV9A5mxqWJagGui5fYNrdlEE3sU7xL3JrHXNRP
Kp+v+jQ4dqX9UDXBmSWXhhFO0pPdzN+IjnnUPe/WIaGtYjcNCDt78bRYAUKmSel03ivG4XY9N2Hv
e0K3HsosxgdcytfR09lYiZBFPpKHzG46H47eNukrdEuOWvWh/YYTHH9MTld7ZQkqglD1/afZmN/G
IT7YGFFQjGSxWk/eFH7SqhaNVNO46RHVH7ZBvEsQvY2dPm+GOv48kkOzhwF4YdUPmjv0yAnxd0Vt
fOcYYbR3YIqum3roPwvZIJlXyDMHapgLdNbAKMdkeczJ87CM2Plsk6bLGLq2Xb+NVHOIa5v2qEKK
vkYHHY27UulsoVE2maB3EUrDEhbNNsrBGoA+/6LZkO2Pospo6CBxb12NlCiCjE9oZtoWQisypetM
Nsvvk3WavEw0nRWNCxSmhzDvuKMdlSIaoatp4v3UQPFvSc8gXzJlP7R3DHyglwAnQIW2ZN3CVF5w
aHarKDlTyFENYfdPbkhgdxvgJVlxVEYMFsqphq0IhZQv3ZKyKOS27/2S5YU+0zLTmMo+eOpDCoRA
1NQYJXGemDRGQjoHSuA6mM7CtKiSY0dsuqm2tctEWPGw6byJsqN3WJZUm2AL0pfqRI/H4WsyS3WV
2BNkTh1mGHHQEItISn4Kc0GTOzQd/VZvrW5jQziFGzUjp8VpZ1vnLhqWktfrymkdWVVLTsDA1gHA
hrardKM5sLfnVwu7gPRXUqAj6kCY6+i4xTR0Jc+YgqQfN2z/CPKr4GPNaxB4BRYRRBIzr/yDBGa2
jlsjOBqRRVOgpch3e4cewTKpeT/esIAEJ/RmB8xKzGxSgKoY9PPP7//Ec3N5q9mU/aWTeDtAHPMe
NGr10uZkHazHRtIlwFJxpWa2PbiZllnPXNh3oIamM8xVC394V2/fG8VVBiRSjiW0thSuYIaFR1vF
mON3wuMUMTunR+jtxc7OrfYT/Co+AMmJOQLJcb5pabxcW3GmfyYWkG+9SDXOWY3NobEKUnzHJSxc
RNp+Tvv5PFbT1BHfy+civjC4ryzKvnqIKkzJU1Lv2Kottps+cxrAcIFKV/FMV4TmJYtBj4M00IDD
l+ZgkQgUQLbg/tdmge8yrF5o/uH3TxM6iu588hqMKitIYl285t0Bmr0g0GjbQeI2L7K60y4tZGSn
MpmZkM0WzatgTo/v952IYV4OCd+AMQOkJ7Zgvolw11EmjVhgeTVUwTeB5ISmCGXWTdYv1yTrmbLp
/C/f1XhZYrY6gk731qYObxBOXLErl1ZcC1Dz7IBkv5rJPCIiiZQt2+QO6MzFnusNyy/MEvsuxLW4
8Yi5xzOHKrBzMCSMhaN9zjV+BN1Sc3gnvoGX5mrp9sgNqxvOdB74RRtkoZ7l10poJMZZZkK+curt
4pb7PhJsr3WHPitMWgp+Xcjg2wyn4jQk3E3GzCHh+JcvtBILuLVEgD10ctQvPABZx4Gc7Zcg0kaw
8hGPjoh4hE2jZzapuuAYVHr5kjotUtJ6FMaKLMpMQ2uUBfotxQGfsEBY3sNEC1N2wCiedtgl5QV1
S/Op85bLm2tZeuxLLhPEBnmrUlBt7w+sbNPoSz7nFbbumEOPfTscs24KDh0tV9QOrmhfZljNIQH3
N7BIEC83mNBZfF97qwVupseUHl31RpQ6PmeGebt2aAAEdHw7XRfwsI88gUE/eXQsCm/XNfASQ7wj
Z4MW+LnKh+CpwVNrYeqZ9VMWSoLwDDs4Wtnik+uofCy/YDncaYZF84OxqOtby12gKlpzVmXRUrCA
fK9TF0nwSnk9dwk+nFdc/9ULo0gBLT+qeKbLhqyrkuoU3TDro2dypUIo0PczBcE3J6j4wF633ION
Bu3RsargiDR1sQAa07wXCxDUcR3KPteOhq+uTZ2MvVEfP7dlPD6Pg8sUqmVD3tBKrcINVEZEaxJ0
9oXeDsUlQbj9fUwA0JdqMINvcTniObCw7q+IE1FXZqzq7WQ5E+a7gjtg8OrgKbEtQtzbBua975Q0
uH0cS+X0Z/v5v0KH3wkd0BF81zz/SefwP9nL60v+o8rh/Uf+FjmYaBIYwSIZpA9M/A5Trb/EUa77
B288aTi6i0CQP2lv/y1yQB2FbAXhFMNw0HzfiRwM7Q8p0TMxygGT9m9FDj9PL8gfWs4CKZZkjvGh
w57olTRbwxR7FgGCq/Ax0j0FT3j/3TX5/WCfRj6jNg9GM0fTXCamP47cZr0FjjoPYt/O0ArSMp98
g0L7KicfJP/NyHIZE343il6O5SHdWLQbTEfpzv54LL6LBHKjESxdLu+Kt95AjLduHM2Z5bOyc8LP
fv3h4JL9dEhnsQwtQjOX1V5bwFHfTWRH3Gm17jTBHs0I8tMAs+cFTEWir0sBp2TtemBNNJogcovx
YyBbiJcN3E7IsogjrbBfW8OAoagfsQBXi4nRw06DtMpryMQe4wYuMNqLOgi9nZpxhecop+jfj0vA
uJ7fZGnmQSNrugdoSsXRGyAgiyCPL4OJ2HVy1K3CN0JGfFOt4UAN22lTd21+Q4j9/NXj9fsYpSat
gSo8a/0Ub5STFeu+ythAsMM5M/u23XWUGP2NbMnLZudeXs2GSh4kPdsVwXgZXVJqOB1R7pqXiAKG
StJOPddy55KhuGro9m/0aESg2xntydG78rKpXFKistR4wUAi9sz1amD6Qu1rcp3DFXVpYK9dIcu3
Fif9hT3n4w2oB6pqrYYhumpcc6u1EilyKjxFqzqijYtElmRz1T55lrSmlrlMhS6e2NSCGGnu8zU0
HDj2mpEXr33jwBZgD/wpIXfp1gs1jzBtrfW+JG5bYU7wFoA1HdaSLUcSYy/FmAwYxDUiIsIzFwZp
YWZXsHgBydhmWF4wpupPU18oZkhztk6DuPGlzLj3kpkeFeGn1lVssBkYY7pYi5OYHqi9aXUE1blT
Dtty1Lqti3xu6Xza+Zcmz6NdVERvU5NUfmgwg0LXQesQCXCUb1ouTgSY4VwDJfxkGlLcGEU8X9C+
gqcJ9i092GRYCrwZSUCkTinuTBIGDoGpmftBFe3GmOL0QkvCHm2k3b2m+mIAmEPChYgkirH4cE39
KLDf6i5bK50QRegUsByc7Au4AbWiQXoKRDeu4MA8eDjWuUmrbCeIy14x7hrX7agKah+yaL2AiCqn
6k6JaEzw4V040a51kxcGnwH/2Hk2Arr9ES/+zejY9W2gMnlhR+0172+lo5tyTG5tnh6aJsMZ76/c
AJ37OuaO2FqN6M6pLObXbtmS8c1ar9WYplcETkk/nbvulnE7M6/OvcV5EW96a/5Mu8S4lHMkNxh6
2kvhzEQpeLa6o3NEfrzuDdspx1Om8k+OEZRyH6cubWP8dbhf3go7xpsUEKxTwrBNwZesaLfj/Znb
hFTfME9J/JFLH23KakpHV2XTeKCpE9IkisJa0+i1iXB+TFsFIGkF9atVeIvRovuM3dvk3vwr2I+k
M3dQ9w6ui42HxCWk+iF6cy2CNCasjTHLsikpip0aZtv5PAozdLcOmBPrQDMU5BOjt8ndtkkbL+4f
dBZYgdUc3g6pxb80qngIL+26oQQrcyJzr0NbhK5BdA/dx5MXgPeBchMo60lW0SJa0gDSRhvVjJ58
THolrG09epbzxcGpRGOjizpxTKcq7Ju7lAT4vN7pXps+Me1M7zz8KLtGK1iGy9yx9oPGbt8hbhVH
lSGDaaV6Bn/WSBjFilhbRZiQoCyyQFAclQzYKI2jtZc54MEVzfF4wrbugduISmA0LXwYHMuBHdwh
GlBvNuhcd0UZQOQStpIDvTuOS2sdR3EPogZrcnGMRxA1Xd7P9InrgF6moIN8wuGJx9sZHApyuy1x
j8VkB1deR+tNY94gpghJOyGuz2PDf9V4fe7mViPy2ELGV/nDoPKb0TCrr3Bw4aXA9CbEXpowTnBS
zX5vI5naNJMqD66WeVeZFdsvaGU5PyMb9G3QOvmNUNCq2LbmnBtMNf7OEl3+TbpN9mjQYbrOCBqY
fUI0yrswjzB+t2gldRaPFJAyPfk/pTP/3QX+ZhcoUVuxz/j/RfLn+I18vJfie7XrXz/090ZQ/mHq
qFX/z/78n40gWe8m+hEU3exdCLSwUSz9tRE03T+A52gSyhpaBliPnMXfMnmC48ltRBdhLqkYQBn/
DeBW/6BIojOx7JmQ06BMRH/5URFJ3Th2ddbqpwKjI0iagXnouG+sId5ReBZ2viojGFgXSaoL9RCP
WHhoLET0rlqsiy9OzDBFJ4U7MTCMWNyVU7Pi9Wgmp1Auw3EvKOB0MBGCUPLdlf6HzeWHDR9DAE6Y
pHo0MdKimb38/Xe7L7ftGU42M96nhZ2jL3QoC7fPxTQ4GoB8YiZ/t+FzF4nYd3vMRaOmYXQwMeC6
iwZv2VZ/d0iBLr0SfRmeUOhd0AoQyZpnVrfJTgYgpK3SWtR7vdHgmCmMdEAMzMEx98R3wESxwkgv
D6iw2OHNg8NVKeygn3eys8drtwB0tSnR8pLNx145k9DudmZQlKekXdBPIX2SgSSdoLFJP0I6srbG
HpYFxkuu9Ttik1mm60Nst166ooLSlNQuh/KiYAg3jRNAgVLEu8mVIvnZXdt8IyQYQaDoWXTExHwe
dEajG9wEygDf1Bis2JMpALnMHcwoYtdAUjhhPIUYmj2wfOw66cNFJtiZOgrlvY4NmUG40/LZ2iap
n94JQ6GtOI1Rxi4UGEtWT3JQwERsOqPRFSG+nBEaXOMwMU8fH5raimYgY0KyuBOM2J4kbnN5OadM
D7f0Xe3qszT6Ijp2DUgyB28HDCHEtMPt3ABJEkYmx080ABCIGLLjysXtQvUBxjeWBzafcGyGhjy0
dWALDp1VC0em6pklb/BVgtsZ55qtjiCvI7pmSgcTp4QHFvmmMvj8SVpYL+g14MNNtvc49EsyOA7i
JvfJer+J7J5fDX6Mi/Qn4s42u679HCmUPntqEcBUXEeobdY7WxhqKuia0erq+W4iA3xeD4Ch9VOI
BiU6vtNMnOXieGCW+P4WTKdXiwUrnHViMUwM6hwhz7gRrhaNq2Tk4TVCZpGocHE6bijAeAgzT+cs
G9tRjl8icybNgt1ERvWSMHcYp3u7k92lYCDlYIIOSF+Zrb58CZPOOk9gtR4F78NLNVTkjBpp+CKx
u+2Rh5guPK7CeSnCdPhUGcxftgQplKdIUXMNtOCX8kFxxXNoTczeRtsaN1gmvUfBHqO7+RPRZQ0O
tw2BmFxewFx2c8UrzjKIGw1Fka3zHtgVBDEIU7PhJ9yRTCBzJttEpqKG+DYBLaue+M88+YY8DRpw
DkEqsRfmG/lj1ksrC7g4IGX0+0ku33yWMjCH4Kn4btkQAZYiY7t64srwcNGr46FMq1IF21Zj/v/5
nSnnssQ3G9x4XOBYMlvavYNxLPaR1SoYW9B6QwK85x2cZxpWjcxmBiZnFAvL0il7jkKnHkiQztMG
4o6USoJRvYXywwSuPNHJks19Os9CPIoe/MAFJhfRXE+jx5lkk8HyO+ewVx9i3MLpbbBQwMdcNEAt
B/Y4M81MOF9TzrVsuu5/2TuzHbuVbLv+in+ABQa7IA3DD7tvMreylZR6ITKlFMlgG+zJr/fgVl3f
knSsc8vwo1GFAwmScjckI1asNeeYfJejOVAZBEHEF1GZOfjAzM/GncOqEp8qjfJ/fb2R09HgwpVA
ZuqN1y8PRVuDzQdxbrOGXjnkSWcIOogEBXmfx8zvrA+KrDq99iNxtacOAuWKv6B9lpY2+h0wPgcZ
RrX6Uot6iBjEdhGoWAxK6aeaFULEa/iMbk36ZFF4PvggIwy2khMhSIBU8JMwLqkT2iyuebugbxUj
wfGT34U6fXdlYVl65Ux49bc5IlDrQ87+M2ummSryjiGksxw1S+mZhHtb9lxjaZYzJV4SmV+ScW5o
ukf+pUAm/Nntu3BdzuJR9tEI9iAvu+epnIxt2jZot8qqWdtdFB/tLAg3dhgmjFuSHraxLSZ3E8vc
PRhwHIab0lH0XD9FsdM1O6dyPbL6ympC8ZMxiq8q3/xIUKu1JuDpi1H0tDARM2GqLrBEYfX3DyK1
oresCeX7GNkgAkVdfGgz7wYVpJ62KdLEe6+U0RfX7ottzia1KYvGfmBqU3wRTpzvrMKMwrWcc2YO
NKpBy3EMkSQ4E90Do+I2qaLs2VKNXAVm0zIr4ARn9CPGzjpiypYP1Yc+m/Mb1+m7bUc74J5lvfoC
5Cd+7J3sbpDmqPa1bpydnvTI3Kos9j1TukeOkdnzkDskwNdtscAIqAqyVM/MCAMQmLaDjFBz9Fxl
krjppLfLJzad6nPh5lW8UXNT7HxCNz7FHoMywdbDjNVzu4KgHsYW4F2JRgHTu4lC2XxParrwIOKc
gzWraMeB0bq4USOJR2YwPa3GiXJgs4xvzrrJy72f0VxYQ5EtjzIerV3kAi4Py2pvEpS5IeK5+qzS
uhrYpXrvWEyh6Am8kd1Ft074CJTD24MyTXcuY7i1oYzZ302T510MBjtnFuzpYBbFhH1FBMeZqQea
sbpet5YDjqub1CEuGu+pT/r5m2lm6oz0dj7XRR38s07/Ov736L38i5Lot2LOkdLmf3ic4eiTjPZz
faLL3MY7S3N6bAHApbQI1uawEEcdA4oqhMvyjO7q78IDfmkmUhVJpl6M2Qn2WGTmS9X0L1WRE86x
jAc3OMG7AMPpJCwMVWtRY/y54Pul3XZ9nUU2T7m8dC3NX6ovpNxe1wRReHLSpcKQZs2aXYzVizsu
VLF//8WkadLWo0Be7GU/fyhCZBoOwx4Mm4VkWpYQZBfj0NpIuuBHj/3/eNV+L2Txrvl8bzRJ0TH8
arfSaNUqgzndyWaGeik6Sm93CFDnLCzLRjIs/PNH+4vXQ7SOCwqoPY1S/xeVtyDaEshC7iLUicOP
P7YgdLjsGG7RUI00V47yn19z+bp+rpyXDjACdpx1XLxfi/UJ1EUb1K1zqr2C6koay/yNBZUduBiX
QYpDl9QGdQyJGwahYvv48xv4/Sb1XfrmdNZR0lvYhX6+nmXhaHPMUu/U/SChQsYcBef9/4tXkYI8
BNrC1m9q/Qx8KAf+xjuhDKlBXtLXlf40/M29+VefhQMlIn1g2jx4v9ybXosiyTX4LIEGhuolEtrF
yMTyz5/lL24TF48m0wFOOxw3f/nGUjKpEyZK7skKaT0zyOaZ+5EJcoW5ttXYz39zpPt9/WJNZzXh
Yzk2v/rlgyFHCqcBWDHMvdD7LNDonGazpxTpMmgJEBVh7P1g9/75o/6+svi4TmzGByZpj789EQHw
IISDrnVKO57uEJ7MufWYzM4KOvOfX+ovPiI3Bxkr1OA44H9dLCW4Hl4qt07X9hG0FzCLTVu9ZA43
TLqc4Eiy/vfSMlxWTlxP/IcgG8ZHePZ/vvl7k9lyzCTjlNHuOxS5Yx8z04/3HHS4qH/+gEtr4pdH
PaA7wWDVYX7l//6kxX4NICU2T3PdkMunRO4yh0Ut/IAuuIa0kREiEE4WxN6FRzxQazUXwPNjuHOM
xuFwUbqvTHubbyJuQDoipsjiOz/1aDD/+a3+1Tul9WEh57YYHv0ablEk7gDzPOQOB0xt4zdNGAww
jAcHrRxuNeIZ/26v/JU2x6UI0I5QVzLK85f8kp8vRZTRL4G9zi3uG9S6I1OFatWOY0uiBPz4NXKH
5X5XibjoLtMvfe/OYmMvySPQ88mg0FFHRg1VUrJvJ1hR//ZTHxCnQjeIh4Fr96tDDSdIjCaBpz6f
fYpu01VfRGTYp4Yks2Q1aPPv2ji/PXseMzSeBlo53KK/2Sk14k6K/mk+Mfl2XhuGEgoUO6xOdnZO
43++4n/1YvSNYCN4AUvNr7uAP2MgjwCon8YIiKlaAlPMxueU45oVp6Q/v9hvyzSfzMciKkx72fGu
Nqd/qYvylMTiJjSnkxe6HCyjBMcY8seYU+KfX8haBo0/7a4E4XpL8UAaF1v6r5VRZscJlDc5UEHU
DE5+MHxJK2/T5xD5YHOuVE8nxInoSMcDMjZOJNKuV+Tesw2iKQbUnNInMAYOS+tGzEBcF/brNdAj
oOsFzzZbuh+DRlm0H6wIZ1VRBuXfDXF/vz547hdmB/saDrBfS6GkYJQiEbOdrAX0OhCLec5x6uwj
kyyIP39pvz38TH+5B8CQ0LCV9q/bWxuZVtszPDzVCz/dt6443AUZb6DPOqM+/tv+4S81ELZk1kO4
HPyXmfFvV6mYc1to0htPnh6dd6CX/al2IF5fGyKebOjq6DlDYzmO1t+sdNavtwhUBcsDpMkQm5E/
ldAv43EnC9sEzTKeD0EnieQSBdUPaLQ3d7a1HsbQf/NEmjqbvmxEc7lCyQu7jpKD1U5Qf6/5AGaX
00Wc06Vfo2u5HCw6QIvkHHAf1QQLk2vPz7+T7UQgbF8OiYvCIEqXCHDfLu9d1cwfMYaz3cGpRBre
QgA5/cgOsLwGcdsw0hprwpS+X0rjKFwluo/kxo8GC6ydaaQ1nOc0vx/oNlxq+JQomRPvrpyEMe9L
CXKNLnYxr0ypLfOGtrRZrBvpdgG627oieghRBHyGah425aRnDtBzQjxsIkDsZW4Hekwwmy1WnSZ+
nN632Q/lqz2rouSZIUgELmMlMvENcxwRBMpQPC/BCDJ/K6Yoje/6aeTXEm1lefRKWpT7APhSfPD6
lFNRoWf+9ArtvRafyO7ovAQwXchUqbzqJS6gtnynW44qNkVIycF9YtxGGrtvjA/VOOfxnZ2XRD6l
ke7b+8ZuuCBWJXm6S5FX6UNJfrDY1F0r9A7k7viQmkQuQR4v0wdZCeKqGpNPMdjKnd9tryC3oNZi
aUUNGZd5NHF87/jo7qs78HYfK4FTd5tayrn5Z0ZC1dGbS5C4jTuvmnh5+iB0rto5phHu5xOeD2QY
/ERwB6F4m4cllH1UnfE4lgkvrdOZXQtlNaCLVZzZDdi0oXfbB5EYyMVTbhdyQ+k24zaZ5ICfZUkL
6vsaz+GmayGRzVUBd/qKyXbniDuoQDYKj18OiSR6iOTWYzwaOObaUfTJpawzelp+1TXzfoSiY62s
JKDLGCGirJ9E4ZLV4CcuN1gRAx+5GAnWhR91AD177r458mg1QFKnb4ax257OIY0Q0nTmqRy/g0wO
7/wZxe+PFpybdbwZOx5hvSvLfU3COA6RIjZDdfjxWHkWa4u5PDODtJX/WqDphNwOsOxJjCJODnR7
6c1bLdj5de253EXa9ziZkarA92o1S88c+mj3NiXl0O/GhD78j9EMTAjSUOylkCC1l35cSWBgLtTS
ia1pz6+uMhMck3Tgr9uf9DqajDG9K3njSuYRK3AOo0KumsK2zoOIxzSvDCYN2eTwxYKQxBemwPok
902heSOCZOJ6V5GS/FDMQo9fcAfbRk+jx03TB78Mxu7WHTPx5ClVOOuuDpPpnTQablnla8u5n0RF
UEM8URvbPH+DxBniMgZADR3TruBecZjmpDzBrS0/UZinLYJyjPoVUbVoEw24h+Gc05s3wNeesrqh
Wz9l9sAIty5mn5YEAeCn3DRHWm10yFFpu6uZ7Ofhx47//+ekfzsn5an5l+33N7ncbVIU703Z/iSY
s8T1X/3HoDT4B8dMDg6MQ+2fFXOB/AfEMJoV/nUWSu/iPwelwT+gCIFEdOgJcXSTbLr/MSi1wUQD
/go41UF74Sf/W4NSFHo/V1kmAUSQmNFxLkdF07q65/+lnrORmuatU5jnwjTKWHdr1H/GZhRgEZJW
jNU2dUCMriYb798OPa6wt17V2u/jmEm8uXNSMGeamttxCp2gXBHTNX8a58xx8GBQXW2GRrxFvhU9
5yMsLFgf7qfecdpbbUbtHXY+I9wlpXLhq8NBxxPMH657jxTivaHi9FC3qoAVP5K9Pbr3Wd3ab8bg
hNOZaRSGNMez2pteBU7xbKdhJ2+aWc8mIERvAG7p5Hb3TV2Ht1YzMhtDhhFgQ5mnZmDDbxDu1aa9
jqXdvQzKHZg1dfjQb1M7cZdaIJfVLuXaPpL7lHtr28Kcva2yMHkW8aRXEfOveV1jpPOOjkeekKxL
/eiRyHBsZBvvrVF9y6jLt4lMyN0zNfoy7DjWHurY05Ta6Z2nmGAeluyj20mqMN+0o50QxQyKZVWj
Bty2wnglihFwpUn805Hdgo2iCOwtCDI4zL0PlZFGpXZJBTGaB8zo7m0fMI8SbSfFsQOey6l/DsKP
c+7Lx2oxMNftZPnHOmxtMimays0W6sIiD6lD9bkf6nhrwMdbp56UfAdVv9JI+U4e1EXsOZJBeJcP
yYrKBhVWOk3Due3ayIeIWMVbmXjzgy4iJzH3ZDpw+BckcrUoQ1ZWOxwmrNwFouIJH6wTarXzpzA8
ODh/P1czsBDkRsb8FGSShLM2GmRycHAYZx+T2u+K5wieBEamjj12NLYDps2m2TMbmczmGEcu4FcI
QW4iXrGc1ehTJP43182IxWqctaUr5zK74QAMOiy2HprjI73rBx9BGCJ53INpWg5wuV08XQ4QqnXs
BSRYdy3s42w2bFRDrjVsszns1/WIF7kw5FM6EmfmWhAc6lt38tFLAX6VSbk4b/W6c9O9M+bhSaYF
qQ5p82wYMToaIVc1L7OL5rFd5f30AtUIA4hMwl3YT49005ujruN4O3ta3WjkQcfKddJdG2rrFBis
9ynl7LYx4ATn4ACwa2XlbvDL5Gxk03w0NY+m5WXWczBZX5CJYTgTkVwptExrp1Vo8wrZttiGoAtR
lb2RzpOdlvyxs2YygeE6N7e4oPeMz9aNU3VY4ADNMmDcJLlRrCNtQNauBHTpKI7f3Vl/lgTSIYso
q5WnTZAQTp36a9Pxh03QTdFNsfioacFWe63mxzYBySnAkeEOd4F41vD3ePfqrFykUwwegdki8IA+
lFUTViybL4eH7QBzFIc2GyRGjPZQag01yH0kNukh9ZObWYTUpZ25Vtb8lHjtvkT+eJLR8ICR7chB
BVeXSQK54tuPvHjt985zo/Xen8ZbZRkES+Al2dVV1m77cMZGGzofPZux/YDvDHpB9p45Zr2yisHb
0O7pHslpgN8qxDpo8TFpxsrjlPi3ToUuX+UjkyQ/EDiXqAbMLma4NdYFw1G0VDREGpJwFCMY6h4c
tXHQHdBBfZ3lhEwAYNzJY7k8oemjeg1tdYkJqDl09FU2PBXiPor1fa+aLQAMBFNlcRmxXL1my2qW
dqGsVj7U23OFIPohsbR3KitCALhglDRjFbxIHX82jYZyxhq/xy045Ug2HFESna084U9rl8HlCfUs
yXcs6/dYgBeLkxccUyUfQq++Zwxu7lgmMO8SIiDXTeq1n1hXuo1FghyxVHarLsrC0aLbtN2bXKid
WeqOiZYbP9jjGNzWo4m6wWgx5OYvTQQSgZHch2nMd4XW4N8XKg7uowdsM6wu2C3DzlQ7ZeP6cDEw
v8ZOckntmN1Bh+sxFZhTVPuUEWu4s/I5fBzS4bYyNHGMolXPyFqe3Yhkw8zoX5s5+EyWyNHqXEzR
oqt2eZaBhrWGXYNzrvTUPrAURgilnYslIr0f/PprgW1jixurOZit9VSFMuUGTplk5HEGv10P5iUW
9kMXVDdZE3/0UmteWdmMs9CZyMqstlCkv2CbZvTqAJRf1tLK8O/8xt43iRofRi5dviLkiUAwb/a/
pGEkPmeu721qW/KoGRAeIObh/em3vU5PnI7bndtr6wy4y1/Bz0oYmweYctMp84m86eZjXLaHtlKn
PgnTfZuZ8PegSDKqNLDJgbSew0Cu/IG8vxVQC+erA0GcBRuyyoW4LVK7c8fgJFzr26xbjPpDj3lT
ufFbNXpwiK3uZkwASxdD9iyc/lCE5W3Qz2ysKiB+r24fe/qgOpH5134sDoE/fYa6k217Pg/CgTJd
O65Mzv1ElE6dix25mSBdIuxol9F1sh73H1ZSyNni7CZutJsMe1o1XWS/QAuoHugepcUKrTjoakiE
xbrP7eIuMvomRd8Se+uWfa1KhuIAyUFtIL9Vu6KrOqI9ixCVh8XhpTMTqAAGMSzDsj0PwGU8Eid8
9zKY0vqIWKP4YEYEim2cKSM+E8uw6h4KZfhHdKDzaeztZ2c0qzej7o3oEOZoI3auHOwG7SMi45Xj
lFN/YJ+1tn0bfM2N/k7EknQuZ2gfGre4GwrD4ABp3OdkSn9Ix+TTYoDZdaNXnvTsffIbJ3saExx5
BuIXGpc9lqpMf2F5dQ6DmMJXNYt6iw6qPtp4jbeq7OO9l3kwRf0qXeepw4dt+pcFLrDFuWTcRqiV
PqL/hArUN/53r3OjTccYf+XGdvYKVXV6lAOu57TzX+yUNM3cz+VH8n6SjYGFeg1sXT0VEXbpcaB5
Gki8RLY9guN2loeIC0Zs42inO3xWLMgBby/iBLPN1beqTt8m05AP5Pj0n+yGMFom8ZfMTF1IJmzZ
UlUiX/tJ7RBDUNVAo806OzfkFB1U1+FdbYroVljZoU1DdMOurLYMOMoHxBEaJIUfd/eGtv3DLD39
yZiDQ9lO4xNoMmcnggSfaTCnyU3Rtt906n9ldc4Il/CCDWe47jlR4uwV2LSroJ42kG+Sbcic/lZx
uN60lo0FzLVov+BftVBa2KhxLFffKPDk2AGa6SZ3QFQMpRghYuqvUHXEuhuzRNxVVS8eWSAbBGOg
3IE6tUOMe5sA0B2Y65TNqzGKF5JZ7HPkTe4Oa35C3FdtT+vSJwB0ZTiT/ZjHtnijoeK9weKPMXm3
UYCREjMtbfMtfS/i/QjSQuvkUx7n/Ul2s7FKOnNT2NDKOags/PCi7kBFMarPqTzWMWa4iKSIUNCX
PNdoJHZp3kePgUEhKm4ptNZ50X+sg/noWcM3xljevhH6jSaKXuXMzLZdGC0ClRLz9ugG5Idida2d
k6ucdgXTBjd4SfLJ6HRf+taBrztXIFuqcDGPlASCwa2EKlEeYudK1ajw2PkiO9iIDVZxrfpTYQ7b
EIG7wriBVMir91nl+eckJmZREbuwToF3TDNREr2uH2qCN/ameOuymKIJTcRW5eEznad8lQHwCA3H
3oC7qjaNW698EooZ4E7FVursQPgDwq4a7DzDNbEujaJaJ06PfZcUj7JGoo6Iskeb3eOHTeMvQ9De
QJMLdqbP15wH1fNYFuVWmpjE3SQ/Dx6ibiV8hHQj5SH6NidbRbJiX8zKY1k6DwECk70X2V+zontG
WeN+MDy8hzlnFat1J2g19Bfqqt1UzoScuiK1wajHflfPhvWRwRuUO4Ihn0c8MJD5FdvdBBBeiZrs
kxJ9SMxQdWWpku5aPj/nukIVhVaLwLYw+ZbWYiNGOd/PCDjJkfDIKnBIBRj98FmK7EbHnXOpHYTi
nS6+UwA3IPKb7ZKAvo4NLAOj0yN3bOLdnHX5c+2oZJM5XbQjZzLYOpCNKLx9l3xflcG+YoGZhjTf
BaarL54fvplNHW2CdPT2mITHez0hhwwaT2AzkFQ+osL0VKlLMU4d6bPlOi/1sJ6beumbmNMF7MXJ
ED7QKK+00bf3DOEDOdww+f1WcubIhPFi+fNrVHl7KZruhqPuxJeRoq6ZCXlO+y3KtH0Wfzd8jfHb
W9K9GlUddFrf6cQ+g+tgiYy1T1BAYu6qiiMugjp7b7f93ipdQcdKnRcfFbWCeTJT/5lIantlJ/Pr
KLuvYRfhCk+5f0r7vmtvZRk+l/3cLu6o6IsBEQ41bXYk7w/0vy1v5sD/7Fflpg6Ccp+yQa6syK8u
xKSplVGYQG2c6l4NVGhGo8x1280N/Bc/Mi9pCAMB6uJd5+nehxM1zmwLCg+CxW6gkR9U8W7y/eZY
cwd/mer43U4H7pGQiJPYthq8pE7W9qvYzV+yUuXlNklEfmHbggM1EhdIkVfWcmPFdXE/IK089Mao
wVN46V4lRlSvK6s243WZMvglgRepHg1QDjqVfh46nyQYEsqPVNYpyRNxsXeCwtmBj4vOg9l5u7ro
niby3lYaoxu2IHVXkN/83U2a7jzHiXeqbH+JupsWZ2847dzBqZ/wPixQVuuVc7y6xdHMIT8yCQ2K
egg5ZXRj07VbY/t2b2kbQ2+bRxIoYIdtAAOUu146xq5lsrGpE5xuNq6THpLHJkI7CJiCmV3StBAt
u8lgxGV+iJwOiXGl7C15TeEHD6nwQWbTm5/Tis8tiXA34xujsL0tuqw41Go6QgdAujj0FyR4C7cu
RoyaBl9APicb7Uu0n3mMMLdyC0qhet4MKT++CQZaihy0vJGSj5P/zrFUQXfAWjNHUTt8X9mR2vEo
8wK1dpb3O5Yrd8uKPnHp3WJLFO1exdUHDlT+Q0eQ9Z7jMF0XIh9fiP8OqKZJv7plu2YnGjgxXKYm
OBdN4ZNVpJyNFUp3BXd2bdD2XpXC0gSYg/HA6JEcCOQW6xqc6Ao1oXluU92emtL+rufudkKKtVrO
F9acXASr+3aco/xO1VxGjByMn1NrK7JsWBsoy8hDT9pNiqb7PDiKJBoEjjgqbyNPfiSQrCHHR+j1
uDiRwPzsCmHuo4GeR9a6nGfceNp1KVMFA/Em4sf2fS4r1ITt7UQPfwVOiy63jS5Yc9aybCwx8B1X
Q4ttPQS85dkNFrqRVdk1w0NcZmjC08qlcJlOA0/qmpwddDtdyxrpinpDEfjWS/WWSPfoO/puRH19
hF5nbThGnlmiP1ZhX+ycbtxy3OJOptO/bntIODwN5mUWHQ7CcaCVMrPx0vdFuS0eAH8efdVt595L
11qLIuCwMxeftGPQOhmGwd9Z9JlZOx+sKZr4RDjKU2/g9OUP66jmSNgaJkkt1aqjK7ARYTKcYp8e
tusUbwA9g3sVGVxI390TERRvUB3Oz6gq7sjHajdjJayN3Zi7tnHhTdRwVNcUy8bGy+S04pCjnvIw
fveFvjSzdU597xWmP53x11bApGn973U/YUL0k2lbCEg8TR5stMI/qSpFlGP/vWqxd5H48iXWGK30
0v5vKlJKrbKkseLTL5mhF22Kgn4AgRqULir8okp1V8cs0Oumq70Rqa8DYq8DZmNQ1+Pcj4B/DD0H
815PNX+JnRzRO452s9LbohkJeI9byWzfO1e5ONemu/YUwR3dmGbdjk4OKpysc1cA76Rmh550d8NU
ud47jZUFK2wSEFQyzRCEVa2FASdqFxhJTKToaqQqb58Mx8ubXe6j+NzVRgoNy2bMVpIuMPEU5trq
kp1yAqGtVcF35IYVfYfOmMybDhvMW5OOMm1vQtxkdC1+6FX+X/fs9+/l5TV/b/7H8oO/UlywzsXt
//z5t+QO/vN1lw74T7/ZXkM57rv3enp4b7qMf/pDILj8zf/qH/639/9KtAehgebfdOObJuH/VZX8
bFy6/rv/6MdjQTKRZdAHh3S5CAb/07iEBcmhp8pm8L8b8Ta//Gfj3Tb/gTMJdSE5aoHlSdf/dxrv
NPl/7rujB3BBUQsfiYMdoGDijfyrvpSWsHZTOHxHMnPAeUQwZgyr4dmATgHxoQV40mpXcKARLRuR
0BPYnr60ChTZ5fQ8h52mII0agipYVms8SWJiuJiGSJDo5KUbYD4IHqq0JjOuUUk3n8OEpFSejcra
2hhxbgMJSJN3ySI3AXBKL31c9O9S+UyrdQIipI5tEBQKmcYD9gy5rhVkS38gT3uWvN/Kjqe9ROFy
ApPIFA60cnHD24TgAJWjerUDKCioRNNN0TEWJLhdseDHDjX1gehoeqaPpBt3BOtQZQlqRJSW3/rI
jrzdEEiqW7MPo2Sbd9GITzONDfclNoMJ/yYW9DY+l63NAH41UNMOd9qSWD5l5A/Rhdy/2N+V6SSi
B2ChHjoPiGgg7wjtYTVt6F1tIMrY7lE4y9+MBCzlz2OdVjBqFgcqSctU+t7VmBpeTapi8MFZrkVK
tGGSrXKPEFs8S0X0lsML+dDLqST8YCacDWq7xtMcaf/z3I2twao4jFvGznAIsTe2/G6ZwNdfXaX7
i6RsbNapGdmYxm1BHW6VmyEM+891do+kOtvndQ6DlMiqvR/sqroH6NijeDvXVAXa0RU8utTihoHx
tQIFXK6NKQjve28an9nM0s/mgufHA09GE/YXuHOp+24Uo3pASTOudDDqDWw5aKOFSI4tCaUvisS3
1cCkksDIujjiOm5PTpgdkJxkD3Gm0vt+RA6P3hVoLdz2vSEGjwKAVMZgepIsdjVop6B5c0sRPuRp
LDcjJ+VjGgEeNYeWFBQza7YN5pY1tqiMihgyjjZEvI/GMvjqRSl9yDqs1V2PpeY16tl+KQIm8xJM
PhsEeS3GqUBUD7/NLMz7uqFXPWg9f7St7EkZlfXikUUfEeCefl0CrT56Pg+VM9jOji2dnGWOtzSq
SbCu7eE9DEErznQQtwFg/WnVx1H7Sptvq2boBSIenFVaDefeid0PWdpkO7ufCQOFxV8eagbSR0w4
HlnXUrzge/YvQhYDZdsAwUal2RGackCVXzZPDS67D/bglgcC2mxovdN4wb3CbCuq3PuqisWl6yv1
WRexeuGKZvtx7OxzV87ZoSuK6pLOTva1ilovXBN2I8G52fMdXvCegw0iS1wqol+FlS+pKloGzoZB
69wgjfjWn2r7HlioR7Igj8QhG+uQFr6fJKeCw+eHjsbETV/bySekFGNPoNhg3lZpn4CzSvVTl3bD
Y5J41QmnFHb6MQle6Gqqj3XvtefWLSEN0bBWJ3OWMxzhPCbW0wRbXs0juR6zGaHNCfxdrXv3u9vX
eo+waPo0KgsidwBTNK3yY+uGt+RyF5uwi/FLX8dYRXS0guo8ueZEaxMbd+p034ASIBVIi+xgonhb
FeQU0ttr+j22ZrmzQAuBHPb0WxW63RnAQkIcNbhHr3CGe1Vy9IxTfzoAtbDvkeZOn0lGmb/iIuzv
+ULCD3BaIbrJSax7Z8g3PCctcNpRHQYcoHvAkh5dj65Mn6sEkQWXnafFAGYTyLT6ZhtMHmY/p4Mw
hqa9Hb3RAdhbt3dSoJKkQzl5TCiIuINLbn2frZhRCoFwHbcyhxmaDk94/fvbOMzvKvqFF6u0os+W
z/M/E765G+0JGYI5JeYtnn14p1CZLgYTtPtp7IlMEM2Ei7MU2T7Ixg+Z7khDEzyoSMQjZzPT6M1B
4bcUrkhxyIvlWIEjYIGv2cVtp2nXSJulhq4n/kuEB5Z2xKM3MeRam60Bh1l701f8byPnRcOHPto1
Sh3IptBvTAwZrilQd2OK4FiX1hfFsZnoJReFJ1FtT6JWzUMkW3lBf0VDq0MatoIqoJ+bAr7f6MoF
2VQZr1XZMaoVYnjIEsCkDOQaeVMMw/QNVrOa1giF3ENRuMOJ6KR+Hzaiv/RtbZ+szFo8N1p/HMCs
3o0LpnNykHvYyRjfs7NVL97C9PTbQn6HF9Ey8GgbzI5B9I0OhNriEaOf1la7ofThX4yNu5ELOtQo
F/pBsABFSW6CLWo2Wf9Koo0g1NLCW7r2ZgOdRuzoj2EHoLSEjHT0r9RSdwGYFg4aJGAu+pMfFZ63
dcoof7OjyN8XC/60W0CovV8Yq2yBo8ZQUkE7wcGcLPY3OmptdmkdM/igoPHdwrZot53f0CAugUWE
LVoT5aT0rDPJabIvuk++w2zDugJbmyu8tVk4rlXU+DfE9k3vpt1l3SroErbrYIG/ZkNrPMWx673o
pGTpuVJiaRVBjGXRrjyOGIBkWxOkLPNM+5IwR2VZ6sEP+NkEanTB0MorkRZZEHRa8GN4cUVcrsdS
+q8pEvGdmdivuFBK0oQL99FfaLfk5Ng3Qxs4LIOTdYeADcRfWNwuFxD3jS32c9ut+6lINoHS1m3n
t+oYWaW9quMCg1Fk2c9y4e+OC4lX69LdG1c8LwrdLXpAC8tWAsSutCvsuAvP142cr21cA/kVbQW9
YOiDR+EiDCh0A9Vm4QK7V0RwDp3tLr2Cg61+hCEcQRNGulmCVrFv/Ctq2Fuow9qkTep44yloLX+L
5ku/x10CptiYaAeTECwPDKCqdbPwjItwau6qOavu4Erog4oti8BiGgDzwkIerljkUNTyE7WA9TTa
AYE+yNPkdz83upd8oSqHafUZeDSBESq4t626UXw+s6XuWIjM1hXOrFoVn4aF2Oxd4c0I98nTlqj4
viZVnWvmsZCeLZDPbsn2NtFG4taE2Z8vZOiQ2nQH7Sw/d1dwNAMwqTb2FSiNIqG72FGnOfjWkIbr
/AO+WBDU4UKjZr8rdv1CqKbbOREwLeTBKjP/w5Vw6F6h1kuQBZ4zmtoa5nVHMAmT5BQOthSkQB/d
LBJr7mzMeVdmdu0s/GxplpSvPcCflOPWg1f/L/bOZDluJMuiv9I/AJljBrYxD2SQDFEUqQ2MEiXM
gGMG/Ov7IKSsFJlZUlV3b9qsNrlRkmAgAHd/7917LiHRA+ievSMmPIVpxZAyQyzMw+G7tDZVRAcy
NbapYFlBAMNhmmgHBtHtzPbuIfV8EGmZfbAMzoAWogFrybipupFp6x9V6nBaCe1gL1yJlgS8mone
oWQHo2Uc7OOup1uDpTE5kNNGHxx8a9xxxPTLHbUfdHLzB6s8RdGOXMCsvKugB2eOUqsG98YEF8u6
CZConk6EB+j0QeNw2YYVUPRiUOuQg/+josudQE4PZ4R6B0sdfb/Op7QOeerqn2KEwPQ5smxZBUga
Fm6Ow0T1BvhmcD/9EJmrasa2S1M919FE64KcgxnsDhbQWWUz7L2pmNCUMwBemJq1TGHCj5QIR4iM
+TpLwg98LeammxARUKl2KzPjcKNl8U1POuh1A3Fen9Hz4wyhJ+8qW6UzmF7OiHoaV8wCctoDaKTk
AtVecWBybTKD8zbRjLln8HATTYDvzQsD3xvB4RMxVm90/E5LNcPygxSQjpoB+iUkfXdG6qsZrj9p
xkjjEWEC8ctbf0bwjzOMX85Y/oLH71lr3DUe+uAeHoCzk1owHWhgi+toRvv3IZB/NeP+tQbwP4hc
7I9Nq5ao20kEsDrI/WUbnoo5L8BPk+nGFny4hDCBWLU5dYKsW5qBKC1+0pD9jd3xraAabIaB8ILZ
HfwKj/rwdWEYBbQP4s6L90neUNZpo8t4AuwzQawdvE5LFNUXyVmqYMsW6W+MEm+k6lSljuEIw5j9
UaZz4YT8XJWi5mISomS818ey/qKSurgisjW68VI/Pf/6c74xEsyXMnUwYUhthf1Xg2CMGsoBlMCl
pFEBJUd2gC97Csuvv77OrNn72UdwuRCCeJK8DMAkjvPGf5WW04QaxQ33sL2nDUYea+90o7HOiri9
reoUu0TvR0zGJyt/lm5IRQ1PiEzoIJqLa2ZrxfrXf9Jfv+JZbQfpBE4eNa37pvYHre9FLVUGCmIY
lSKvp62ZzDwJK/PRy4swqr+MXc/3rMOWvFz7/7ozBAOmLpvyW/u6F3Tp7/zZKPp/1D/CJjAnRP1z
6s3HuPmCszx+hb358VN/dI+cd57g7cQFyRM7azf/7B4Z77zXAZD/aCJZ7jvhmcZM0/MsAy8zf8Yf
ak44Omg4yQSC/44aiL/wjw7aj5WC5tu/aLm1POwlLgYTg34M9g+MEa9XDrSdUdrZkXO8CLKRU4y3
NojynZomhNEXsshPN+hvlqrXPazvF8S6PIfk2RD/Lrawn7SjNF9gRsjcPpq49VZ6j3tL+cBenMyr
duHU6L+J/Hq9Ov24nuVwv5DAemR+vf6APiCehgBg6+iWkfOMkU0/MX7T7xsbd/GvP9rrV/RyKb5q
vmvsqIIEt3n1+umj1RiKwi7VrSOBK6jdXbAUdqugQDhGqJ9mTOuDmybwYwJ7/M3C+DefkifJ5mnw
BJ73ixXxp0vjRuonAVbu2OBP2BceDfqFZheU9334W++Y/tpldfmgPIGEmRLi5rHfvPmgY5k1uTvG
1nEoiTNfuLLGyTwkAuNY37o40AszkdEBORvye6aGffNo6SX6dUQNEAiNwv+Nl/SvHx9+hUf2mKe7
DseXN8t1okdBl6G9O6JK4uP6GHa3WGT4z//sWvikaPrOu4NrvXmgQo50WcT2cDSbgd6LpaHhJSae
gZkhn379QM338U8323yf4eCzqduYQvHi/qXfC7tAc8rOOvZB9K0xGn/dwX37jTnv7+6djgn+cjFW
qTdfpsDh6bZGZnF6bRBGeHCxAU4wbNFVyvby6090kYa//UhI/HQ8WHPf/K1jm9Q9vVcgVI7omeH4
mExcydXQGmeBW0E+ecRfPFuz+/9i9JwiBl5EmJn73/wZf32CHYH31BDzq2r9hccaGLoRBDO7cSRB
mf5UoWuLKvC9K0mxvhQE8+TrFAwN2gbVsb1eXl5bNgxIf2+F/btvwLLo6PvzNw1r4fW6AbvUGfNU
8vL2wXgWQjD8mw1/lqx/5/X7u0vN4YdAXthaACi9vhTe+Jp5fGUeYxBHqKlmIo6WjSz1nsM38eu7
/Hqpn83W9BaE61vsLBgG3l6MjIgyqyqpHch+A/eDy1c+FWbGhGHwoCIVE6vDr6+ov16C50u66DQE
WzCvDm6IN9uZpNlJ69b1DyLAqm/RGiGVrG7GM+gteEgNbizQWwq2mJcY94BgEXozkj26zBeGlRc7
1U7NltvLCtJaDFt4AIAzoZbScJPFevm7m8QR+dVbjsvfmcnAPIi4xc35KP36O4HoniD4pjprMpFv
hIrUpowdjQlDk3a0/fNpDJnXJzXT5TKRk7PW+WV3da1BUgJXyt8Y5AFfZGBDFqLL3L6MRsqj60eK
98oAPhetBHpplJH6gBVKD33rmZnkeL644DEaty8X76cLFapeNYy994MBtawlqvxIeW8emPCi+5go
aW4ZZWDXdkzDf8DpBviNXL5K35FrwK9u3KgmiM+PmEsDjAxg1XSx6WyzouIaHnfaaaLptqpIB8ag
SBW9IKtOPzURSPyFtHT5NJUuwDctUL5DJwLMF3KKvF7B+cV0lmZR+5Im2MFdCTn8kOvxdIY7Pd5q
RkuPk9lVGH/SJ+IhGRGbTkqb1RuChwuQpWhT5zmNDZ72ix9tYoz60pC8zg6Nu/w5hxj6RarA2PWV
W51rh5LNHghOcuPQIh+GRpw9t5jZYfRJJwfKZHJrjZ53ZQWptjRHiztKJOgDxSnQQNNsXuqm9eiy
0KBtlcH9gWDlnhvyPR6MHvOHRPPuMBga/Ad9rJuXNEfSvHDM1l+TQDCDpqbaf+iYwc6ULgSv3yGC
eYJB7oKiszo8Ld931IKdeiOhD+GUzBHA7UJrpFM5uS5PthUxYV7kxaTcQzQfTLSE5IiwyrF9Jwbe
yHJyxnUmNHqCdpFhuUfWHa1SU0CWc4ioI7IjkQQUld6EYlYELuKaeb2Eh1Y128YinBTvisEfg0Up
zdd1y77o4M/JeIJDGHAXF32k5fj7JjvHhReUJCsycSSuYoEqEyOgXpg8y32i+Q9wRPm1XgtOHv/Q
eCv1meDXti5eSxS1HDraAh/UUpqhulaEl4Uze9l+7svKfnaijq5Qc8EKYSWs34emMnYKxylKJByM
n4q+L+49FU/XWdUT09yMhL/hmdM9uleiPsRZ2e9D+pP8lgwoFJadknBLEkbus0zF9HEdD4OtayfT
iWJNHHMrwsWARgeJnN2YpBrRFZkKNd2nyNbWXYlw8JDSgOdk5KSoFURT3LWy8dCYBF3+tcTE982z
sMrajCRP/oX3NI2MTpddysq0BM2Wrwch6Z3TH5OPTkZqxqaxJ4e4MVdfNTNqqmwEBhHKdFJn/E7G
K/1CpSq78uQnvT4sC9VEn0ITuLJbErVFDqGzrYA8HekMu5gagHc9ScJ/N1Mh1ScnHEpCMGiwIti1
1Cfkw+ka/qRa0jnna/QCm0SBdCg+odpw21XRz6ZVURNpyGG0WbgjndFVXefaGmNKv+g5vCB9oMHJ
wgTUqxTBuUvpjRdpJfcJfv3NZHfT1yAsh3VEyNrdhK/+MU57gggnDCyygDiWVKjX3LR+dluL9yNW
2iow8gitXa1vctrnSe1pJ2uMBMs/0GKCZJC76CvHBXrVLtOKWQUKM/LCQwDdDY7lK0663s4wZ4gZ
4JVhYV3QZtTVpHXNvDNvJp8h1I3mlpK2NmYumkxp5iz7otlg2KE9G4kveNvKRz+LURX5+rhpNKSq
qEkFfaY2v2NXAruGJzm6cqyKRlEo+EbpHCRXYACLW9F28jZrWh5q4rnc9vnCltGMhFeimcF7a/wY
RnJE3cUB2zBHXNSstu1LCEs4B9vmA/XD8WwsRNv7D7XbjeHa60ZbrNM4mhuY5UxzzN0A57GBGeIp
0C34uWOlLd0JFFbb+OzHXmcH+B1mTO93t7DAz9cQUtmyBLEaczCTJavtSB1FwA9HOKdX+n0vLV79
LoL2Z40WzCJbT+WTJC6CP83FSb9IsyJ7MpgZcJ6LaJTpZkmDdwHZROaf7CTy5LdJwpZuercN1uSj
ozpPrOErAOeKaKtUsz/6TuDv68hvdlk5kSlVjCHdU8zo0WfG88+JxPxmW3EYLoOJ5eMRBxZea7p9
pbnz6Nee+jphopfF6ToaBproiGaRNxbyg/LD3GWKZQ0fervOzwyCv+HCeBwNS79JZ90i6+oMF0J1
s7Y6abyANQpfVBwP78PO5ZvjjU/WFRAZf2GFLoauPopJLgQo6x4cBImo3IdM5svGYR3Hb9OEw44g
X3G0qnK6BgFpnh01xtqiztMOxQPfQrLksAMgssAFscaPkl2PdW3dqFhlNxVYrnMee9WyLvXmi9Vr
2bqEC/i59J3+2DoSAYcdGADHGw+9eRrNbe9O0VrNq4zlgtYnIkLPOmDO+BxIbXg/tGF6p3eduEbv
Y39KBycNl3VG+J6VMOVfVJMZnnxGotc1SMoDxHmfVLE+bJ6NeJDH3DXhEsXMTnVHaFCskBbXW50l
b6NxmO1xhxoGEAN4m+Mmygrz3kml3CGdxFkfR8GVmDoUzBGsfJ826xO6oapbi6ax4gNG5ZEMgVJg
LiC7xUtPDkRHufWjrtlR5WpXiavKD6RUGejg0g69nqG5It11PDyngR3+m95XzXWHnH6LBWU6FkmT
ZysJEbZZoDcw9+AGqi2WBxSokpOFtgx7t78LAbRiHGNIBVeaJe8pHVsmSFNm42AxWEZNMSFzxmJW
DCsjRx+/zNCzX7fupNAv+5Xurb3MRUfJ6vu1JH4u2DDfUht0BtbesipENZmjdsQHx2e87NWHTp+a
ByZj1hqIY7pUyYhUF13ZwhJRBNZaJe7KlNi5lqhgoheRt+xD7RzFAqScHD6LW3XbI/DdFhkOnKWN
YPvGEO74QdSDdm3HrRlCC6Wd7mlm7aKnL2CXN6494EmI0U52PLvfgiwaIcea7Rf8Ie4L+VJOvBES
6BzDKJ1mf1KSlbQIIFl8U62q4lUN4rPbua38ZkdjeAuLwWSXQwl7MIcR+3pZFtUK6n81LSwXImDK
7nyjZUOyNphjk5gWcmYPwYRigItKF8x3Z7XeMe2QVmiW2z9GDoFdMHdVciNcoAMoForspvCzOXUT
a+ddpJl8axkNJGaCcsDI9DBGDEmt7xXsf3qhv3W2A6P5qRr7G2f7jFav3wrp5h/6oxXqv6Nr6QMp
duZ5xZ99UPud6+I9viC8/wH+Fu8cvFUMFqjomC3Mv+cPWZ1DOAy9T5f/gS7pv9kBtc03RSMYGuZ4
DBRwtwA5pCv5ugCrdSepuiqEMmwLHBtZFjp9u7AA2CJmdaz+SbA7AAW2y3Msp+LEMkq3wAOuuyQn
IVnrbizeJ22qpnVtjOlNxLA5XTga1FPfrbejH5uHtmBVz/tYVivbg3XFjMC3EFSn+GamyI6OfTaU
VyLEer8ojexKkm9w65amt81J5dgGPPNbK2WiT5KdFqwaxjpbFUf1PqWze901s2yZ0x1VSAdLZpEP
nnGcMsP5GHfG/OLkRrJkKhQuzajrtwnVEmtvGZzLyiJ3JdaGcd+R6Jiq8hmvnXetUkJvF3iWW+ah
oFoG/PWbNBidmyEYPSAvjp+JJalcYo+ZzNqltaF9GZh0fnNl7N+YSeHtyyCvv4YjmQXLKJf6bRzJ
bkuMQX22Gou84JRC/lJT5kszMb4mosT2Zc91YCZNzEnwlk+hKMJjI5X2BclRzfBdlnBJqNH3U1w9
9ijRzskwM4gjr/8QybZ97/vtiGdHU/XnGe78iMw2RUtlU/8g8Eo6/KE+XDGvgPwGv2dBhAvSCdtP
Xawwev1cAa7pUIENH6nVkWl3RfaZmMh256u43ehIUr4o0WVXFAo3mgrtQ1q38lAHSh1lkPXLwnab
jTt689kXI0+E7qYzar7UMH3ESoZLlbvU8dtyrUFXaGbHSXfJcS5zhw86+qjW9aC70mNb2yW2iLZj
FWT3YBujj2kbM6xEJmniiRnLcp2jttFx1wHtwohqptB8eQDxgVvddWf5qiGMRpgkwetg1yNFCZWF
HM2XQ0MMW6ZMptv0gYZvMa5b5q/jTDYrMugwMomK2xhI9cLCX3MV1iURxyzxC6P28mvZasmVoXFi
Jop0wOyJrAvhN5KA8CFAy0XrAeHQ54qyQSKDszHSZFiLSinynZLE1q9wUWBs8Ar9pHLbvwuDieQZ
shhlRIBONPUrp7ZPceb3XwrXTPei5nQ5JDjhV33TTRjgovGoFBZqACxt8cEvk+BRywkqO2B3r5K1
X7j6C+bapltEYujOvSJUdN1Pqf7Uol3FJVFUHcedoiJIVBhLXw76M4VCjQdkaqdzA/LX21m4XUhW
9hjPx8bULPycGh+hTxQhYaI8fzB7ER0rwO+fcdCIYoE0lCA4t0Z7J8PC+5S4wr1O7XESyBxT/15h
/cUQC8EB0AQGYM4gYVNuvKjInyHs+B9Q4X7WONusHFmb13rnTF9tWU/oLnS9LNaBFxSPhNU0Ot2V
BKk6kqv6qXXxTFHoJ3LvBWW7wi2K+KBFTHwVGSMmsLa+QwzqoymLeZ+RtVfLiZEmZxOplnhQkOn0
XbMaLWpGK/LxFQxtdUhL3T3YogGubkaJx31AyVZ2Hcsa/kJ3Sfax2PaZFZ+NXrO3ZSzScaX5bWCt
2ePFk5FGtDEsVtTeEHJa+kUeJ4h9ZLYPJ7M6cdwCM+WXZnsmwdfixrp58pGkHg4Jld6a4DZQLO+D
cMTL7WmD/IRiVtbgHZCrVAL+7QKFX3NjNbX2pbRdHPSNnvSIgYgkJSmKo3hCl6oGLGD1G82Lqk/O
MA1faWwMT5NV6NcmapZ83Q6NR6ytTXTV0g/MCnGBH6QrjykVjr8h2EeGNhhLXcj3YdrIFXPt4Vg7
dQzMPa1WTuEeLDm1q74okN9GTYZOIA72ScqyWepWtR1Ffo9yqds2NTKImCEvZsAadDN4cLopfts7
a5isit5dP+brXneqVWl26F7LqAfMT0bQzSj0rO+OFkk6RQv9YJDxR6WFGIYmFBKpePSmFNkSzkdk
2u1jB14luQlG9JoGI7AbPQGdrvSsPjt5Js4Uo+Ety+KINiJVew7cDxg/inPFfOnc6U1AFUli0sMA
pPbRBEGF8xKB6iEC7fXgFc5srRl4rbxYUrl2Y35LOAVKtZBMYsTCFtQ0CAWY1vAVA61g2WbLW475
FJ86w+9w+LoVwqAmz0+JL/hznVTb6IRbc2MAovGq+7g49bpxriDzOzdqbI1rUv4CbFGqDd5bXu3s
kzgd7jFHeMCzGJB8NZU23RRa2OUkelYlzLMpOPmllO/BOLj7kA/+Bbe72g9TbW+pn7vNGFTqExH3
Y7lUlaZ2oZ5N+C8mPIrAUNZVG3TAz23Woy7W1dFolbuPYsRp+ZDcVllXL+zKMG8CBmIWi2wanAcV
zCgAgyqpDEs6LpbLu9YR7w4wfzvfz/u6HEm1TBQyYUtzt0lVazdp2vc4xIwBXo3PwT5oyRWIR+xO
i7oaJdcR7XSgezfd0aIdtv7k+/te75qHOijzW8TO/Y73yZkgrZQ1jk8Xc34zhLDVmeSKFUScCHuY
6Vd3gylyFOeJ6S9B+evryI7FLqkyi3jkPKCZ5o/7ho0RQpYxnArf+yLK2P+iN6ZRLuzGrh5juhqf
xBCk+6bU5BaQo+YhZWKp4fGL2KStjNRHk4C/Tdwn6S14geGTdN2BOFDdoQkQezfGVPDmRfOiCeGZ
dqkaBlut69owyvfF5D8SpwDSvo+8SIIurzp9KQqKeLSwg/8Uk/z0HqphU906NQ6PnekSBrFQjpPa
5DbolbgyHAySOLL1QlRkXhANNENwuPOloab3dRWuRubF08aMHHcjfcddRvD3g2USDnd0UQCLtDVj
zl3XatGjLU07fjYcXvElPXJaejUxdCFed2f29VzrZDL1wEPCNBbdgUfWIPnX7QvEWs9VoJ44+44f
YaEUX5J+NB58QDv3ehXKA9kU91XhTuvcrPI9rVS5dLseBl3JyCJTTyyA36w4ek5a52kOV/sMw5wT
hFUDP2rs7sn1tWRHLyu7rfRsPVi5dsWXA+Otlil9tbb6Ziq7p/kjq7kVjsUd5HwXZ7sacdSdaQ/0
rrrOiqqFrHH633tOV9OqNYieVZx3aBoNdq79p4T61+xIJvaQX5VQp6/988trMtj3H/lRQOm69Y48
TEaFDLt9ShZGST+yNNEp/SkeMebwTBN6tGHZjKp1/8/SyeafyKJkWj5PPec4pTdikV+JR3BAvZ5d
CTaK+TIok2DXGn/BlEatNfZFLc1rN2jch2mw7P1k6hrrlcrEioSwqsItWB6QjVU6rZYKcgNJgGuo
ldm2Y1xwZQeiMx6JuklJL85qjlPAMUAvyQpMUldbE4csq39sU2ZAJOapRSQhJi/93iMyTrYJbkQH
C9K2Gyb93JlN+VT0QX+jgE2OnBqKocOuV7uguVDebmKgCTu3TvD01WnfLVw27q3j8ycuZJSM6TIM
AQCutImZgzVNrrOJRtxBO6QAqluRWiI+Jx163AWe4vSlQhh7Q7eszzFI5ONNEJTIwoni4LPnknHS
gv5N6u7LqbYIpNa7UW6xfvKvZmNL4wDWm1kYTdNpT8ALsBFCykesTfyBDJYC8gMXZZXn5p2Bv/vO
t5LwrJK0v6ky+scJ3twVCFuPdmdTUtMNtbvLfSZty8QqVcj20Y63bN1psdKsGj4SkYHGh1bK1lUS
v5Ao22oX6HbcbfPAwEm+RTCYhhu3hgEuVsSy1IVYpswnTyZJGoW+bKde21uNXnYp/esKVkriMGMt
0nVMVHk2fmxkZjUmsXp0pWq0gigJ7Djox1Na9ZZPQkkW1z4aSagKG4m9Jlx0JvUr/V2wVMFNoE/a
pg/oaA5Lm5YoUrqqox981Qitj1YhNiu33Al0FwHxytipV5XV9POD46qdQu6LcWVMyO9OGall/aFt
u06Kkz7lSWtCR2uaflD5Ih0MmoKPIVo9Qz2NMcOF+qUdqjbHrEnuTBbcXd7i//SMftczAiQP9v2f
6+dOX4f/Onytm6/TK/vl9x/7sei55jtfYJ7klG7CMGRS/o9Fz7XfUcQwz6IXNHeI+Jc/YuP0dzxe
LjQjG3EX8jlULX90j7x3Pr+OZdA3sHWKf28JhMv4egmEYo783Ca9DnGZC8v+zfjeqMjEMrES7/xe
w8BQ1Ga7RpFap0fyxuzjKFB/vw9tAuVLEUfdvo+L9i6SWp9vEYPhD6nrHhIOSnYyxQgABVmFc9GQ
DP1DJE3xnd83Ak97wSzdr5Kl4lR4ClMdmTadl+B+NAr7kZTT54xyPORX3fdVYL9v01LdNbV/T1GO
3b/ABLUonYyGN9oQilqYi9cd63UBhMLTz42DN6KVrXj0CR1i2qzFxrkohvTQ1HjHy9xjciL5wcFx
tTUApvGUjwTE65qunwNlaADzNB+RUg2DhIELius+x5NCFhR1GeYerJ09JCI1NP5SWQ2pufONunD+
azf6zPePEkVr+OlB7+u9jRTf2+JI98tlknd7BWBgCXORH2zsgd6KUcx2fSf3c/9jnyhmREXmiUc3
x6TqSLLPbcPHJEdZtaPAIypc67i6jhOVhj4WgyZuyUePqbMWEYEcMFpilAGLoTEVDAavm2HCofbU
dSaWk5aIqoXTmfpV7TW+2A62nj1MaQYFog87/bHO5/F0OuKPQbsejTeezLRvKhr85WhWwSGNxuhF
y5rxJGlCbi9/XzP/VTzZNZwv/rs34BMUiyJXxKo7FFsbUXfFlkKuB+UjFcRLbjKVarsm/262rbYE
2IcePQI0FC1z2CtoulFEtpWeqp3T4GzaRMzi462pTMagCfsJ/MEyPSir3Pe11TJET/pu08ah8Sgx
0jobXU4eFJ7UIgS7zXkWQEEdkq5pVlwdCFLT2DHFPXRLAtqyh5qMufcR/YnHSkbNlQcD6T5RPTp9
06idFbkZ5oG6NzwGFd2rZJJgakm4O2qSL9vD4MQBurURDQK7WibK1ta2MppiiwsQ+6RdgZqCp+jM
WDeOwsUwbT2LGOgsM8xvgwNfDkdjnpfMEglwWTFKjdONn4g2OqVZye/yu0xunNIxKN8tjhHUNH1d
usmaWVdzDnJ/uo7VkC5N8vxWqhXBdU48NojMcPC2euvrGwZg5kPWeek298hD4LwPLgM3Rpx721QX
zfu2tB7tNoMSY4uPbJVTspz6aogWCQglkqTImsrDQLXMzB1nE3sKdKFryCUyfHwNAac0zuNeDX4k
K28bMp7vGs3EyzxNmCFjSz90YeEvdChV65w50AyoateGb6kDprE0W6TYyJZDZpsfRnrpCzuf8McQ
jciLShtzYZEPtCwMxtpLl4JtU7Q96X5lC1CIpFYY3kOjbStpMhzDMnRDlZ4eC22wb1s7BD0W9ShI
hNsIbBok1yULT/Otqwwqc7caRuE+ouWLrwNdD+eA5oRTMsmCiFVWSs4ObuTGA1ShErDXlIDYXgp+
5lkRCIkoJqmBu4VlXr2v4C8kdJj1aN1FPdBMLS3UB2x4Yq2SKjr1pqwPSsiSsDx72hqVKxicYeoD
tRlKgVuaxES56LMWBgkJU2tSEW2dV9nGId5lg1j1jjMdh4BDVETk2Uefz28CcObIsJd5ScKzo8L6
0OHfwgntzOhnpoxgNmce9UJUHQ77yC3hpReyZihqRPcOPni1HDMwFUadJ8eelv+07GsSahHUQFEz
HUQDtd+P20iEhG9P+TNE8mpdx5NBZ7xyT+XUafeYX1j8OwPRlz+MCUCiImspVT1Vc3ZLqSIL4lfK
gcWc8pNVqWGI+HRZWaq0Db75KAcPWckbSt6lTv98foukw6I10u55qIecXByNzjpNOJg+pIOzw9Sl
U2zHkOWZIZph8ToMxpkWAhfC4jausH7xl2R9qq4HQdjhIho0vzixbU8nOErltCpLRaRihxOh9nT7
u27wP8el3x+XHISqvz4uPXFyeHNYmn/oj8OS/o6izsBogFPkx0DtR4Xo+u9cpmkWZZpDYNKrkF2q
Qt32SAFxXAwHzmwu+XFassT/hh3NgewnQTMxRvh32B44x3H6mvXarydteu9UvRAh2w/Yc2QJRWjf
mPQyTyob/s3Upsu1YKXilaGzDTTjzVSPQxNjIk8v9q6JTlv1aIoTFrmHiTtwhe//d9LaN1PE+Xok
WRhkXSFA51D65rOxFxquJO8HvtKcMToISWgDEGqU/6Nl7os2wFpqjp5+P8z5sj89B3/jqnh7COXi
nEIdi0Mo3R40469vbKUJNGwN4AVVwyjMsxzhZ6b33tWkKyChiCkfAkP87iO/Va7OV+VumVCP5mft
rSepbdqkHjwXIsLsG7loM8mNRSzoz8EBIeKI9a8/5l8u6GAaEVyOp5deylt5byI0sE4caneRFiDa
pYKkx4BYMvdMQm6D3nn69fXehkJbeMwQE89VhM/NRV78+r6iJqBdEYz9rivHKl10TkBIg1Kzksq7
WA0mGsMnLyMMmrx5/QyqoHgopHQHUNCpKhah27hn4NlGt6h7uwNyO5+U9NEfHyHf/uYpQCz+9gVz
afggSuIRRHptzGXPzxaUAltjmORtt7Ndwm/vtRxW8rEJM5rzYTnTHqpQHw7syFNGA7G19Xvewek8
J57uDAEd4xAjGNpjv7SfQ7Opkfg4Gc8SEwECaOYgJPLj8+jQCwPxMdQO/ZSDtiT+PZ3TmejowJ3R
ajRww2QQDintUT9ptYtiuMOKe5TaNJ5BoI23Qewj+VR1X9qfPXb4iZGfGnuQrBUqt9q0sQSxSjir
2IM9tktEr32EoOwH56pmx4VFnlQm5tVm0kKId9Be9a88pSNQNj2GjIu12u+tu7GYhqtCRMijmZVS
lFBmkmc1LwT1lPOejj1pKxpwg1s/rWqPMNZKPl28HKoW5v57XMnY93gTSFa9RZGE3dSvwIEu4Rb4
a6CJ9rNXi/H8XS+X9wEZvFE7nrVK0+/tWcIaq5gUEd82CiI1/fHJKVugPQ6eGLR9sxmoszB6rDh3
D4scDWDFrAwZMcxB5Nidh5ko67iPl2iNoLb0+44807PyKv9hqEi5djTiTS5i9socyCQBd4PA1h81
pLUXT8H3ZzVKQig9kRkP3XWcjs1LlpSULZZtAN+bemR+zUDq6VKrpzQ6+G4Q5/s5yDtvcTCB11u3
6LU/Rj1qZU+ynq7atHPHdT7NImaa3dZz2XhEt4Tyh7TYn1AvowFEsGgVMU8GZSAwcYAtsLXmWPKL
lpASB4Vy7xjcUt5u+QStDtlgWFIcbvrvsdKRbu67KEGpPUBWPceD5WcLFJz17nL/UTozcOg8ax2l
rrvyPfJTllXhi9Pl/2kDJr45JgTWDRXtND7rXeS2/WoIfX/TVQ0PcDS/Hg6RpXKHrjFAE9v0AoVn
M3Sw5kbPBxyM0ZwimXzHDn6mJ5JTWzmNtBdenhrje0zE6G8XQTkG/SZLUC4FjM7Qj0FyFftBb12C
4VFvIGNvGnDm20l0ybCqQjI9zhIhVraIShupWRF1bXBlKH+COwE7tZ+0qmcm1qj4lmDu1E1pP2pQ
UhviXrYNR17szbjSARCTCVOSX4n3q7e50c29NINoPc4yhKDwp40Pc6JCFrUfzAqSopeYJ9tDHwLD
eBf403hsw3K8dyCVXPLX+N616WTZqTNrTfXHRhjVSkaTswDFoQMdjdrzEFU0PVt6HZ8wTPgWD1hD
TQI2ezz2rtbvLA9qxaITs9xTlOrk1V34gopXP1FsuYcijpyTFIVP/LOypiu9GHKE8iO9AKhuIUo2
qdoXP47mQE6tC+MVT7cPXKgdi5Vv9Q3lkesGD2aBCJp+hPUBaaa2jOvqudBdgOKZsK1dxdiL1Hh3
DnLGrcaLP6UI8CMy6lEmA3E/s8/xMBtEQsc7RJps0woLCfZuYlWpBR9m0HIyw6KITLH7fjxfQkNn
CtXpu28BOFsG23t4HksvfEhshxWzNFLYQiL5mKAJUMtLvHsgkOfFLknVnvRFtPAR9a/YR8t7xyaA
O4au0vAxwg3hv56N618J/6NqpP4przVN7VVkdd7ezGswBv/N3plsyW2cTfRV/ALQAZBIDNuaq+eJ
TTY3OE1RxDwPicTT/zeL1m+RtmVr74VlH6u7a0IlMr+IuLGlWG05iN5Bb/JdIb5A+pP+vq85FERt
fKOsNnmA9JDSmxS9BGnavZZj/66rxSz/mfMKeW/a5VB47nCesNDL1smuEE3dz5MVT2qLVg7TJ1LB
M6V1RbDDH32WYgInLVQHxT51AibVTR8eIo6Z98vkLtOBEM5rhaN31ywD3IC5SkkgaM5tMAA8iQlZ
xPVdHVjel9IR/HzLLav/INPIjb9EocroY+vauDmstBOUG4wzE4yBobBumB9PvHUVWLyVE+onHYRY
M7waTkQqbJopRmpGHWjRqHTx8NYs+MMRCWR4IxTJw8KZ+Vi7iP7yDMWW1cIrk/6OmY5GtsjDO2vR
3BcqSKY7q/SHr7QqRCgUkvWt8FcuGo6Cy9OQ2KHhfZpLieM5k4fU+KJBl2CT9V0W9Rx99nV2eTb+
mEY3g+KjIcITsRBWNBqSTTFdqBlYoITBn+mBXUQSAQXGfc8cgwxc2c/9SaczC+FMoTO4bFSdm4ix
0jYPGx45526Cbwq2wcPFlu1LRQTj4uRueh5YxKv3vnLsnugmZ50M0omeIfBb5tJXRBgfRlWTP5ha
5d0ofL94dCS96b0JbtSi4NbhiJ4rwl2JVKA1LA9DJlmoq0tHk+5MnpORFUGQDMnHP35/Ws6lRKpL
c7YSsWVaygKU8OuupERv1uR8x5nNL77caO+sJTQHZjM+ZdiTppTi1gGwL7Z2HzVvivKN9N6Vpq4v
q1peq5pNXVbNATp48rq2HLhd+CNFIJsyTcwsRIX2HATbZPEoty2GHCR+J/UzxX/yzU8dVlbdY1xS
bW9cteWUmz5zJ3lRuIfhZdulf+MBbBtYFwPnuWws+6qdUuvb2HfREc96tGx4ziYGZgXRq7ug5lPz
3nMr76LReRE9NbGbhLFGcegDj5RRsmTmHe1ARcEL1dzXpzbEyV8RC6qfY/OJ5rngY5pMm1w5cBVZ
TsexYXRXu7d3EqxRti9DNLJXx9Ke9Hif2Fs++yKzpmcseaUPaprYcRo+lQXVp9yr2miFmxEmHdZr
XQDZdT7kIdvl5LiokeSHw34DYpbcZzaxpS0tNdluVPD8lK/dY8WAR20CeFhXhdend6TJ5i11ZHrP
f9DyPNqty3xtb/n4u6cmZGUp5tT6tFhRdmWNeHLmIeXWo8PqlLg+hD4IO4dyUpLX0fm72o6ZkATR
taeHeNuhbSUhS7qAcklLW0Jh2+pU+A6X7tzMtFslY+k81R5LDEAsjI05IxY69NiSjH5VfKMQTR7C
uYnx0zXYGsZubnZ8AxUA7vpbjR2RcpP7aPHUmeuancHU2ffR2Nr3TMrm3WxXW3/Q1WmZZLdncxw/
L/6EBYSb6I7RE8Uvnnfv2aN3C6WtfuTT5sZcL+UVd77q6NFsCRxHjNuw8vdJVN5OhQfCn7fq3tZt
8qG1/Omtb1xx18wwG7cisdlBLt2xRKcjOfEgKueJrV+9x2Jkf5P0Y16J74PKCt8O5og6oLkoJK61
/iY7nw/Em/gKH6QUKt1Vk1027LStmW447sCEFWFnsYKkNisE9ytWwxEpcepcgD4CxuDtUJRcpFXK
apP5PVfkOhtgbbyU1GXqQhGQmE3h75+fo8yx4x+pX879IQcprLVMFphC/lPEEbhMHnHHa0+tvOz6
54Wev/8iBv9Pxx8eyHQXw/ZD4Obk9uPxh37BccqJNp1KrBd49IBpvHTYw0oUCKeBsmrOLpfl8M9f
3z+d/c0LNMI62VrP46j44+NyJi9F3iztaclL/320KDGqhqVcDipIWb8agndPvp8aRuZstrl//ujI
+T+/u5CaORbzBedJIGj9cOjD6cX4xPGbE2598j8AatyX0Ky6ecD4l1IkQpEbsmOcS8zWG+oEi/vl
KfxvZPcfRnbkdY1d/N+P7D7+Nox/o2sqoav6B2fH33/z97ld8EvgcvVEzFDJLXrGo/73uV3o/uKj
VYUeHglj+XD/oHLikedit4OQWd+PczsR/IIiyeVA1ypTqciP/orRgwHhz9eYYDQYousFmFB4lj9d
Y4n2aMXMCcNBfpiuce5KDjZuO1zTwOWB7x/Z9QBdcp7YupI/TdjqZwtcf9tRJ9JHhKNiqtYOPVLb
cxTyM5xEolfsqOURmGGyERl1HNfNIrvD5FdjQTlPKs9DTIjlMOVTvGIR8BTG4lCWaHWF9HdzpIud
bKvl1MXeVR0WTFd6nfScscLkg1MTcmJnb0ydfv4pUuoVg2Hsk+4bQOGOMyFghdsvmy3scV4+PRJ3
dK7GhvPIZqkHtR9jCzv3asXdk9RddsOvOO2ut4P52DbWYxa3+UCmJVenniDw7ap0vVkGYX9cUXSv
c7JBL3GrOY33Q/rg0lDQbaLVvHLqhgZShH5GnjwvD35gHFopCsFzkkp5INvXbtmLZzs8lc515GQf
mqKRmyQc59vQ09zvStiCnd3skrnBBTNk3vhcYAh5wDoBntITNrhYn0HBAY2BV1yG1sqtL442YTB7
e7edSZjprtzxnAu8KKO39RoMg6SmAm4F4uNUFO3JydKbgG370ZnS+4Thw7hzte2Vu2BO0dMkiNO6
TFbvZqTFJuYw6o+AI+gpiCvM8qoeP3gDqeFNm63O3prdniSZFtzcBwTrSMnpZg3d05jbb9jP8frw
WvZFPL7GtbavItV/0IWGH6bt+nOvcn3lpJQ7oW+lOxKXhnQmd6DGkqfBqwUdu0FT3oZ51d2BrQVU
F6HDBhvUHZ9608F/KASxCSsN5re4j91H9q/5Xib+cgO66jdSl6RckZF8EJRZQsdgPlwtjBjIvYut
IF9+U/pFzEjVj3dTbcWPjhg/Yd2ut5JM8jmFkkcnwWiX8+MCSad776EU4pHsJrz1s/PoV628zpNO
PBe+8RfJerqRA1zM7YhMPjLVqPrbybU/K/pO7oDREjNV9m/ATD4HSjXDtpJ1d55zD305o1WAqguw
7VWvw7cwSacXko7o5NzK9z5pAQOEnqbqZHuTzA9UGNYlDgClPqfJ2tjYBsjc0wRH+nVT5L2z4djt
7iUUk31WM/V4nIHHwhdO7ZvWxGUpw9LQgVv3Ad37DZzOG9I0p2gSf31gV/Qh+VlLTpDymv4Ias89
2mz9Pso4fEni9jfbnWiUwK7U7nsvhB5dznN4n5ZkA3CXUlaa+u4pYc154i8km0AM6R2AuWsscOpM
qWRFRo87N1HohIPULTHVNTmG8dInmLjatyqz2umpHzUVbTZ5AGuKH+apbth3F2ScZzHvBhNemezo
qD3BfrVY5+7RXV22qLj4K3ywUKavybrnGJkGJLHNwv4YTJ2I94Fo0nNKy82+a40cHVjWzqFG5qPX
V1puxpUOzMA6JaSDjyAtGf8wMjnIWM9Q5bU61LSbbJKlLD6RmtS7Ku/UdZgFB6+mVBm2mDPBdPVw
LPW5fEybiq5Iv4AzjLFry+DT2+ao6ERlBA3NmJmOs8exZ3aq5FbNUvEO5Ov60jHiOMsx7G8Xe7Re
qaNKp/IaiTnZMU4E5polTbgnSF8d8vYayvMnlyTPrukH97ys8bqX/NQ1jQbNrVOKLqMFwILV2jWd
yyHEYCTPBZtCVqq+exRRL15CGVLG5TN/TyWw461uV32MOWUE26gsijfo/IjPS6CupUfJHwvEZ84n
OUbtKV02Moj6g4ELEWic7wjv629Tykkp5fiGZyFBnQ4yskJLTLQ1xg3vB2lEfYtfO7vGtckEVLrc
Nk3c32Tl9JkbC4r5WFIltnY47Mu4sVbMLEr526rKxl+BAIlyH3jBcONVcXSYE+c5QSU7CauyrzM7
aLd9HebHMsBxl2LMHhByNg432H0dcDR0asZYLm64s61pzY6jIj37ylv2aDH2tT8qmzQ7I5ChtV1A
/U50vdQB1ThuSe/dqrfBkARH1ZKvRprPvk2ZnmhHRcPbVC1rL4aXchcJtzt3kVOtmxyW9Q7A6UPv
QOZuFpduPb6it2mbZBBUl3BblMxR9VpEO+lmzhUny/igpu56qaoOgyWjXdn0C1GxVu3zsqTuW5D7
XDH6nvs1+hJGY3VOZP+1i5JpPxXqS1V5pG2hWlCLxe3G6Um990NymlQpdlVMdBoq9zhAcBWVi2Vo
muWj8rKKEoPhLtH502QP1qNK84eF9/UqXiT7e7u8S4JqPSx+AWaSybykC2Qe/INch37HrDCBTzhP
47b3Fv3BoxeUjDLv61M30fl6teajphtkQC/E8bA61ChmC0fb0RYm/e2pBoMAPX+rvacduV2fq8yO
rE+YgxYNhTwI110mBxDE2BHxf8LqLktvH4yOo09UWz7T3QmddJ1XtjIci7y7uXB6LiskL/pT8rzZ
2E5f/abp5ZI0eqzdvYsFJ921zPI+inZaPtK3tFxxwnI4YdVUU2t0BAzqweJvMXbNV7ZfKJb+EqT9
MqfjSVf2uncqVkyK5/x3nYf5Dh2Wpj3qzMQG9kP1FK5TRkMzJRWoqPsgiNQBoYiBqTtZx2HEmjHo
sDsoSiSZ++Hrx6XA8lp0gjeo0PAx8Bskr56O213AXG2DE3xg0wFg5pT1K7VU9iqnjWomB28GXZWK
9FYrqCKZqnQ/uj3V6BtXTxGW/ny2D3IwBNhQA8xhBjyRJ0Dnu0IYq5PdGg7zdLZTPV3TmmWdra7z
2fjh6C02+Jije0da/ggolIjwAT9PtKefZaVkQ0w+9ead/TaQ/Hewmtr5Y5j2ZPmiXJGz8iFvN04k
6TiMqdeEunYCOwpivCuW2d7Yug/gS/R6/FiCfdvFQ+TcVECOJeSCRX9aReYd/EHSuETlwQb25qQ3
YU2WuysycNSNmE9JZimox9mQIMpa1Z2nfcNVsCj02la+G569zLM/xnGab5OWocU2mURYUD7k1YRU
itFmwkzQhsV7hSg0+NcA3b94AS57jaZYbfhEY7KkhQ2zOuqLdK84mmoGhkCxx9EHQer5aXUPPTh0
tjBBUFdkettK1WIEqUZGcjTG+AxRgUuIUD4OZT8Ve6r/TP2b3+8jPrQrAOwdxTbQc78ucZh+Zuae
fXC1H1zHXlr720zPAeZZtmY7eiGT6LayJYxlHXwaKzF8pEs8AUkvvQNxScj3wCLOvatXulHy3H8T
rTerLZJOf8oErUNV6Ua3Za71b65FknTsqM1lPc2uMlp59rrz/E/zTEPytqAFOT5YXZaGu9EGRZCM
VQ9UBMjB5DRAGnxVbxodFBRFZ9ERD8u0l2hs12swK0qFEvVExT3DnlotJEKJNTVFm77rThEmowKG
Ur6swRfWMurdd+480vHFSE/ATN6jSdDlOdvBV5dc+E07ZCgO3do+k/AL5Jb1PP/WjM7wEtV2+Smh
/TjZSZ1HVyAl4qssKGnkauPuEHC9Xttd4j+KdVSwm0GLMJXjAXDYICR47V4TMmTvb/tQUeIJzgXY
e5bmqj4ov5XHvLRoN7DZi7dRqV6QB8XBsvs9WYwc1zhEhjyv5rscXf2aRYKMUZXyZQlmQqeMSnFr
EzFLrY467Sr399qjDWoLWqXbNFBe2TF4+XWbsUcpKxt0YjSWv6aFL1fqpRhcZd3kf5vJb3z1qyUN
t20ZLbez6y7ioHqvOfzv/P9fNczgMv5zyw7D9vRv2/e+KbP6hwGA+/1Xfx8AyF/QWWEXhr4EU0xA
/h8DAO8XwdjMs21q1A3il9nA323Owv8FvygWDOiAwuXX+K3fbc7iF37UYTAkIgkTUoq/MgCAN/jT
AIDZAyJFRMTDDR2br/uPQybAS11FICo/gaI22gB7oGC3DgmqnDv30bIf5xZ4R2gHKa2OtE6BoWTf
RffZik9s6yqalA74NNnhNrJJupNVNo4yBUx1xYqOaPi1yhBqdJx6ZyjKzl0jS+88ehMjLW1oZLQ3
CtzTDqNNxXcL72OJy7ii/u4GkAe5DyM+t/bKwI2aYyMV105446Su9/7dqBCZHuqmTnx/MzVEKo5u
Ca5sj7BkfkXAhtsWeaYf3A65j1kGD6ywFzJVHmClJYtEBMyc5anPAaTFRcWgXrRL0N8nbl00FNr0
TXjlRwFQMSidtAobf4GTQhPhZokBofX08qCp6JwAwJg56Hf8l+sm/cl2hPOCXR2pxQXh0TTWdBJz
Kj5cWHm1QMFhtMCQxa8g7yQG6raBOxy/5n7JnyZHBicoQMIbjggAw9e8z3gHag8YfDaA3BOx8aws
oufHLrPQCqn5XSdGspgSnoC8oOEUnaEPtkjclzzmNEJi0E9XTLgLr9oreMywEO0b4javPbroRZOy
xZ3PVvC6TgP0ggKFBda5s+lVRgVqnM1n0USE0Yxsx7DcvJ/fGUbVUmF64Lrm//n+gZZ2gmBEeBZ1
ZTKf8EUx4iMdhk/wP/SCdsORiRwO/XY7yhSK7BGLCy+h0Tl/pUWJoL92ANK1leXE+0Jm3JwrFsvo
G9qz5DawAjRlsh4kJtuiSu2PmGU9cSirFX8v+ZBvsETNvHSu8YqV6mlcB8m9C4Da9gJ3w6GcPzJG
waJ8gSdRPOu+1AgUbxctuJEVF3rBMT4+IAHwlwDK8U8GwTy31FxEbGABEALUA2Q1zlwNbj/wyUZi
DMT+IhHj7pu82zIIGNCTEOfis1y0r3h2+eoFqh2/wq4mXmyPsPNS1RmQGjChmYh9yGQ9jBKEuyJv
0ddqyvNw2gFKIVnMJepjJoa/2hB59E5BDvvGymdEN60Ezztj97kCMoNDKbCtQulSFVdM7EzD1wUV
JcF8brFPms11gpUFq4wR9UDFYBqSFGWEzsAfGzs7Q7F0Iw5dNSL6PEf7i0hO/1/8ermELxqaNsjR
xnzZc3ORxj6yuhITb4lyiUYtNLU8kEYkDJXmqGouHi3qeozOOjYtkmpbhsYhY5xF3yf+l68Erm+E
18zobRcNpLNZODIn696YJvanjpkhjXaT77xwhohfLeMt2rSI5Jjku6QiWg8ki5ZB7GsMCTKqPiVb
RZVVvBw786jvW/hAu4uDhaQdF5gl+JIPBUXQNM56zstF+v1O48KoJc5B2kQ3qimjm7WjRHYzZpq/
0FCujjBIIwpVocGQioe8m4EjWP2gWU+TNdrZZRucfNnb1FEZKbpbLIT3lIDd0hg6q2AKog7roKd0
T/s43zC8UTwhZMzlqXIblT5pGGe3cC+ifcYU8yhg7Dxx9PLOYV1YWOeckr9DLZ3HYAThJx9ZMmwb
/8Mo24l3EF32qV06fsil1eetgMx3ipwhOcJBcF8u5kq/gO8PxYCD0fMAcdpDT2OJFCsveCkMPdCK
XD6okjLql9imdvAqaQKEUFFXHCaqOIeraq/ZcfIMnHFWfEplFnvvQ+ayNDux5prCK88FrhkwAr0a
SvluExzGhFVDYuxgtL7kkl6eHXtPbGEVlUBUUQx4A5uaq1QRojGgxc65y9iov1R4NHsIWK3JGEdG
K6K5ttFXXm40MTeJh69J0WDTSCVXN6UyL/CzsQZQpJDDZZ360+SYxPvlmvdcj1+yR14zzbXm+mcg
ARo4m6NXKR1cJWSheYhZOd34ONPhttBpMrC+oQOHOyIG5nqMNPi1tjPEL7HyQX5f0vIBruEOzZeb
EQO1fjrn4dCBn5k91e9b4jcPns+3qyyLKMfOz9sr0J0u37hqDr1X5rALRVid7NPDZWVtmhS1XqVh
9+pk1JcyLkp08VEqwTpRemaVcgyV20tH+c7GFYvb1FWPTjq5OAnqr6A3oLC1rbkZdLa5OVO41nI3
wOmqVslCVrJ/wHVAaoUBT0pHGDq+TvWJ5UdUauckE1uITULnMScfwHXXFdadlJr6GFcKce6ofFzz
Eh5MRsAG8J6VvHIr7U/1iGh75dUGJlsYQ1zDd5LTJEsM3iflynwrut7/2tTVa5M4/RUR0AmYrg4V
MxNf9C9IXxRvmRvR4NflS6aT9pp7TPjg1IEd892dBXVTJBA6xxnvsIZCHwUsvZ0Zsn7Igg6Llq7j
z93o7i236ThaRXLbj8HWDmjtUpupcipLncZRn4d0aq+DPOqr+AFASLOFS/MR6MihbYfuYJF3euB4
tcmr4Cl2PWl/1Lg/EEICODDxGdpHxarK7BArLHEKLGfursVSvHN9d62ZKGF/2fidl2/bxq1ODmny
FLpaG24trxCHonZnCinp44POoK44ZRfUngeKsSTBKSpQtc8I+RRxWfbbZJgAvVDPHl2Pwlvvw2UM
rgaO4o9BtnQGQ0C5dqWcD54zU8Jj+/V9thbhVeDGXL0Oijfn1GafhEC/0RkX/JUFIhGF0/YtNlQg
P4Mll/fSa/IPOqg+eDmH7JuyG7zHrkhpBhsHFW49IrtIG2L+Nug++pIiDUEwiNAzucj2nQyyXUi2
5EAtdHSyZ869emFiXYXtkm49D+LSJIb8NuzTXN/yfvlf8zGsD+sE/lWXmb1PMvUhimjsKTKoTEGs
PoNb3sosD74k3aKfUqnxj1H2fRBFQAJvlP0jw6eU7U/NEW+pll/zyX2BnBpTmTMMt2GWro9U+UkO
bVOF1kJjbhxx4ibe5O2TbnjpoolW4N5nZ7QfKkSicY1ZoijV3kqVtvuEfcPVVPXOFa5m6ySjZjgX
0eTdNIJCI960mgRRR5bDJ8C1dF24tyiix17kcwRlWPzggdEI2HVaa+HccxNAxPCok00wzp5LKC2P
CR3XAn3k5FpDf0QfYc8KZ5ESmgiTMKdq1CNtvQ3xQqFp20e3K3PoKavcHURR+4mxdHjT6HL8ANzV
utFVWwJmCgN+T+H6/DLOZcS+hBztFXa87phnY/MpNyUoGJ3AXXF944BzeywMgRLWnQ0mZ8udN6D/
yTsw4jBei6I6KzsI3q2iwkdinDxOUOJ76kGcWgGXDSMVRqyaMc7Rjot0KzEJM2fOmEDR+nOM6Sc9
z7X82qYJ6hZtiVuntUuzWjlnnffiPe5twFuks5dP7Ij37K57doKZXe90YRf7kdHFS9yxorDy96gg
DcBDApABWeNFHKu01LvB1YxhVemom3SyAmfTiskMuQcfqb3bjdJ+mlVROtT/lD2soKAjXfSUxc5C
R3heeeUpWIc5+crinxzSHB8lbuqWXvmZtvgkjVcQUYmIj6OfWixMfeYzJJzUq1UMbshtL3Z9kmJO
uutbeDl52u0Dv29us4HvRSZG9YooUZ5X+icZN+niAB1pJU5l/IV5kB18UucfVLKEXOKiajzrKoNY
CV0GXCJ0D7oTkhtwwHckvoaPFgyg66oPb/2ixiPFbuC5QpxCtGMYuJk4u4xXRYfB6OPgt5N9rgpi
eldW56zudGLVig4iElPH7NkxQzaa1AXh7jFS7GZR+TaLzJrwLe6A2J7iPFctkD+lqf4jm4qr8Rgw
fF3lFii9ZW+SASASWVhpT+ItTJl1HFwmaT7s11CQVlexrK477FLdoaBNkyqUC1547l1sfnJiDwqU
hN1WrRgFMX/2uDdl2Mf0lW2yEdpVzgt+LqZ+jJceEKN/N0f8246Nn90hHJ0lB3uXA7QbcIw2//4P
5QxTCpy7HbP8FDf47HdVQzz24+qt0/DJ04QJDl4VsRtpcACTiFQFN98/WA7+RTrEsPJ+cIjwDEKB
bu8YPDrP4id/ikp9p1ndMTnJhYAAVuABz9UUObF751BllLDZjNtjJrI0uR7beK1RoYb4LqlH5yW0
J+fOw4w9f/eM/JW3hZgMUSC27RBtf06P1GKKSQZ6yam22PqBagRYu2QNe9KZw/GWeCs7n6la2RxZ
c/KfuhUujoU/epJ4M3h4HBchHg7enJ/yOjXjR4ro4CRIXXIUAhqjUcoGuH45H0iqmfJhsA3FSxHE
1tkx2+/ao8zxesZ86N5TUkA+bmMXY5KeRnOCbrukzr9d/PyqFiy0f/lDNO4LbFR4fbCa//x+zREj
a2GF5amOZzLVuLXhcZIyadk0ES7otnVb1Xt/Gbp3KBf6qRuZVXQpZ/msWfqnCjDEf3hGP9E/uJ5I
HWFWMaEu4XAb/vHCtiTMpIl9A4Fp8uIQD/3laWQk9Tow4hkIi5rjr3Ld4SuJFXFu0X13tWIQenSA
qGbbYWjNGYx39s+fmPhXT8zHikh/D36zf3JEBTj3+6rv0lPrJ+xQE/KTprdQgchY2BWJoX5uKbH3
zroxfs4Fqk5xBY1+JokxU198yTjYyAyYJy77YmfkGGvhUdkn3sr2/RK2MDoje3gz6yFqwDfbovWc
rSmOV3QrBoNfvx9Ks0oR8bjw32vdLk9pbLIQhNaXB7OPe89q6qRgcxP3RBqlw+A/fE7uz7Y4PqcA
NgFlLdRY+9HP6bDUYRSPEmAdRSpZA91mJYMQTuaoUwMWe2Hhj25QmWbruXaNT32pUp6WpgD6eYl8
3q1EAJBDhbRgv4L4CLe8WfxzCUrQ7pfxkHCNy0z1OVMaQEVJdmqgk1XbLGjnZJ/MnekUMtkw6RYM
b/xCY1cMORB8vXz2/3Oi/Qcnmrm7sIT9eyfaPRWTPwRHv//C3+fPof2LZEG0bReYhZkWM9X+3YDm
/UKtDr407h2/U4f+gdlgIuwa2xoUIN8Mmf9//hz+wrTY5pITLvs5k7/8K6Shn8fPAcXnxPCkyacS
cPs5iBcrC2x4LeUZ62gb79x8LaiVbuMrCdxvK7Qk1S1y+sV7zjyOWuKrkBz1WzTYywd6kNo3z8+H
jzYhkY8J5tP9H97Jf3GD/fkOz7ODU8xAS2Le8/2fF8KIBH/sqMg757PXvMvUWx6gQtY39aXjvIMw
c4xae94ObQOG488fm/v3T3f3ECWYzCeaAU5A/6IP/HF/AcaG0fiUdaAS409VFzN/UFMW3RYRQW9I
kjK4wcWIHCiMMrh4UfbBYT78eVnr9WtwkRCxb4irpITMVPhTeRwvYiPGdf8xuEiQ9DTLc2x0SacV
7cGzW4/s3mQCrlXkbEnhVPcp7jDwZWQstnbI7hCQB1msaVorxFd89N1GEPxj3fPdt4Th06Zh5LZh
2SPJaVRUJJTpifh+zUnKiKzWaATXhLhGusXZy+HeKLJW31uEBIOXaVlR6721Y9kJ/La+w0WQ4FI3
O87eKLya5XhbWKvY5Jwc9GYN1NxtkthPt21KtXllpOL6ohpbRkCWKo8JISIq0xiCvpzZoAPwABjd
mQ+A/bgo9EGlpQ/SFxqG5blo1Rg2uydzzHsk1pM5O0xe9lvZ2NhrmCnQksC4ZK8m0WeHmfSv3mR8
lUjkhgmchotevjJpeXHoiNjXY6Cms2lwT8jg1+PTAhsi3TpCDXAjfcc+MLaKw00dj4zhN9Jn/rP3
klVc10vPoCNJMldRes+xhFEcUn+bW95JovrREOyxdVdSfgpyHQL98+uHou6pKUg66LQTAK6Nd7ET
JPbiHOw87zFr4jYAImwdGYPiQEjd+VDY2QFg5bzjmxqdyZpXTyvZQWJxxsewGkdDiCXunXhde1qN
3yEqW5wPGQTZw8gWlOxLjkKNEZrQ3nY2vgnwKs51bIU04YYOQa7cnCJUappZA5n+5il7vncuLoys
DqrfuNORdSOWgpwvs7qi8xkZY6MvRg4sSn6+47v3TAiMdNtUZJNsgZ9AhHrGzpEt7aYL6gZgOpJI
ss2XuHY2YTsWX+ucG3O4Gfv86NropoxDK4dAF0jalO6JlmnG0EV99g5ovcT0VnMPvB8G2hbXaRXQ
hEU+fzIBVO6l0m3eV4IBE2ahaen5VnTW+GsdT3m566OxwzwFOSTbj1NfW/smDvUtgcpabwcbg8p+
mtkSP2tBDeUJnAgJEyuuzUyw7qtk109ELD8jAFD1CVPQdDFrWTPHUYVNfRE1lGk21jf00WXtrmOI
9T40bL/MnkvSDWo3Z+buxRNyuFkMmc9BSMvq+3yd6Niemg6IvhvxaL15bToFJgTd2FHMYIbY7I28
4eOY+bm36bOZZ78k0Le6BtBO1qiWUYIkvTNjeN1EcmbUkCq+yPuBQZS1mexl+mLn/WTf5lkv7bso
Zt5P7LNt3hnqRnLHXBEUhlnKI145kx1mLvsxv/B1rHEmf+yur+UgLAqVCyUoLcMm5lJqseNO4Oh3
OU0c9q/CObP5L/oYMEpsqHJJvBz+3KrmTzV2vGyAcCTrd2DZFZdOvw7UXaz+XTc4PGPOqI2FoYoz
28ajterYhW55jwZEgNNvMpfUrpMvjEkSzgENTttNFoflfS/LrtqiLzZyFzKBPVNhPUJSnce0uqlI
QecsiYCIN27Voo7CLJjvvK5fcg4aGAh29dAHn5kHKNySWQ+0GnetcbyFvrY3zHbCfpN2gXprHKu5
S30d0TPvY1OKQ9ujv5h60kINzZfBGT/AX/LPM9MuaTg26nGiFqjcWSBC52PI6Be4aphVDAObCCCN
zOODg13wNhUzphXL0vVNWirmpYxZfaSrSf6KR9ln0yqc9NCoYp+7eOy2lAEsNx4x4us4nVOsb2s/
bMaOQcTSha3ch0vvXAurHM8RI6IAfGgM8oT7zMpLjvTOiyhm2hB5Clzi2QP+OIRZ4LLU0dT6iGEH
LDTQiLzfsY5DiTNWlcWYVgZjX/nfxvG/sTBE5GX+sOP4J67/jpaGPvt1/Fvz7W9bbsHVlx+DDN9/
/3cbgw+sjbBBiI9BYBRw2cf9zh8hkeDA4oDU9vM2UoBki7yIGxuGBSrc/mhjCKlPxfvIv/xujPiL
wMqftkpscCW9cKbmUHJsNa/8j1sllljAaXqxTwXI3yr5VibW/aKBNYfmZFqfsBBe0T21j+Lpk0O4
KxfD7g9v3r/YKkYmKfHD3IGnYPaImCkighmXCrs/TIMaQkRtGCb2qem1fTeFz5kT4aqbhnbjdrba
ERcmrlTGty3gtmPgevVeuW/eTLU16UckglsbkBcDtMOIJ7YN6OpKfQpXyNU6LdbymYm13f5KpRw/
BBqsTuEpfc4Hd2/+p4az7WX6w7A2xwxn9WDttYxOHixIJJkC3jLCN3slm/s5tt1BiJ1dTFst6lcd
AnXkajgtfrip8JNywLhOJhVgFFwfvZEXEJa4BkN6RiS8cDThAXPFjWdNj2VaT/ulNga7aHz0ozdH
ADNLgEENPAOIvXj+BI64gClchBsEEtT/sXdmzW0b6xb9RXABjfmVJEiKGqhZll9QtmxjnoFGA7/+
rqaTe3xTde45eU9eUhVHEk2B3d+w99oNHG1VEVhdPCojfkY43UfFwBJ7bL9MlOMHpL/3yeBf51aN
7XnaQmDadnAfD97Ky5hH9gestz4q5ZiQ9qi8FnP+qOHOJ9403ODwQC1Iwcqkix8GX62wzwmogl/N
9z/96H/qRxEK0aj8+370/kddD0spv/7FGIXuW3/hnweK8wnGgY51xeMEYTH4rS/VLSurV2iOl9ZT
d11/9qXiE/9JY26J7YJN6/5GwA0/MURDaUUqIDwQ3Un+jb70l3Xx949z4GsupW+ZwqFH9v7amJZc
RGvVmsvR9eti2aFvpAlwy9m+Q2PfhHorT44fMnSQp/Po8XSz6umvgCJQzq8dzpZtSu5euO2GsXR3
KT5vA31pMlEnfrRyjM+zB7ysWixz52RsPTcrVACyRIxhYL6+OLvVK0WLBAHnVeSvC7s6keIDjFgS
kKMIyvoVPUF/WjRKjXbdxAS+ri+xMNhzOiigoj7U/DXkPh2Ae01lMy+ENktpWNuF21ZcGG7Nhedm
tqDdqklhhEnrY+av2Q8YkMnHvIKCU3zNZ3dp8mkXalRceqHGWReCHIPNoaTTACzXaMQck+jyWmrs
HOfUeCtnUHSWhtLFZowDoBlB1dGJFfvcT3K5dTXKTmmonYFiB8xihR8bxgFkM42/C3reZssgvETT
1MwTcSET6n0mu0LD80TIO4+k1zrNa1jdjxqyhwq3ejA1eC+ngT+nFxqf1GA+JHpYsDSsr5hTfy84
blCpk3yB4jMxI7jAc7rpi3bNifsw3+hzx5sJEuBAAueTNQx1cGAiAClQIJbBbqsBgnU/2a8YQcQe
+kxwQHqQQxpc4/iW4Xq2W2yzQMYKUc115fDoe3irI+9iCNbW4EGbhB3cwr6815Df3TCTLODgJ3ZQ
7DdomjEZM8uf3i1tPEYEoc5yyF2ykL3IGIJx617Myim2ZVsbmNlExPAE8vrBNbE3F454g6qCLFtb
n2HgLfta26GXCWO0Z7jVccYrbTYWEXpFnj+iqzbPk7ZUx9pcTc3LGUuZXzkz6KMJb1p8MWSH2pud
EzembX3FT0awH1YcGvvmYulOtbubh5yCTju+B+39RjRiR1bgQotnkUG8gvvQ8LRt4Z1dExmYbirt
Iwfw8nlFMLhZtb88ZQS1cbXnfNbu82TCh25NkCxK7U1n95Bctdqv7pYtliDtYfdRUXDV4mvvLSXR
PWivu+x4bi4GeKW98C29j74/s11+scozZKGkpeR9XLSTnpQHB1e951QLHvsgLlW2Z44w687cWh28
+Pl8cebPv3z6iwFD50lAd5ifEIybuPld9t/Wq+XwLESmm2fXHvbCB9QRcfqmnBX1/oRD0N7XYcN8
vUTTxM+X2V0YLIJ5VwvWrwSAI7d9bKNkBChkuJ/h2tf51dxorVjZrPkMP9NcnfrQs/aUTzLLnBk8
7KUvTi5NMtYnmb8XxdivNYaIi10i1daJpfXCdScvjgoesyR5J3A1YQacWhm/H6Op8KtffBhqWS0K
D+vi0AjmxU8w59VBEGHxH4vkuIyB8z419Tx++EVoFR5QFficclNOY3OiXQX4xFyjGG3+5REtQBqQ
a2CLNGHhPNcFSSjEMjNq3IqxFwwADUv9GuL9c1P/h5ua3ZeO6f73N/VTM/0bDfMfX/rnXR18cvlW
lO/ElnOL/6v2D+xPmP9ddHYU97/+5E8Fs/tJsKBxA8TFniOYMf9rggzGHj+g68N5u5ii/9ZN7YZ6
G/X7Tc2kWhf/bGJ5HTQ9f6n9J/C+NQGQzVFJn2lGmBbwc+oaA0Jad3Bia+FMdO958EBgF9tOgaX7
js9us5NlSn/QAwtBFpvZb5cM48YT9ZMcvPgL+EEgLCwLW0QOq3skuofpSch7dJ0Z8ChgNzeEyKrC
q3YjgHJmKORV2Dcw0yHV8pmF50S7csJiVHZRF2a0x/2yzBYyYS9VfCLz+udQYdpE4bs4+8IYnHPK
BOK+SGNHO8SkEZmdQUxzTKwG01C3phGwU5EyLqcsl6T73gqjj9vtKFB8TpVtcw8CegsVIohIEYP7
bla8qB30kfEHP8ViiOrUjHbjqR5sBmSYOfjG5fJLoMrUzCPFjyEWlkku82Nm0vlFqFaqnxm/8CPQ
HABuNRbFyFqz+PvquV23KdDNvLUr8oktVPjhzWkZQdWzWTyGhQkTDrjceZ7i+rllKnweh14u16pT
ibtz0B/AsEo5t7n6SyvemlbH8bembfCgCl5XR2Y90hgrJlvJtPENbch18R+Iy2y/WEkQ3Mcla0Ac
h71p7WKyPqFHkbm29wPaIJdgF9VW7bmwuvDeHVK8z7kTuseB929PqnCIATjrDmuaav1HKPbqwubJ
3Lp5QnwVPBio0O5yhoU4lgP3WFkISau4R+/IyP8KjQ2ZmSXiUSbpzbnoO3ZtKzcHFsLcOjkDtyZy
iMnBsibc4Qj6f+TvbNl7Irm6b1Dru/ee2cgblSaxt+HauZ4ehwzfLaMKSFtOscNw7IYPquUYXhYn
fBIEeT4oJPdJFKqeCtOV9heK0oG9W2m4KHyYlX8NUHIBV7LCm7a1/WQ/LWZyclReZ8fY78b1Cjyb
WA5ZPBk3ArUKVhiGvigakZIgHqJ8G0lP407bJDM+XKbCbnGT2gp5W2DgpLN6z3upqVNv019CDvui
6gh+STy8i94jISAL8YfxhxTkogtZLhoRcC56EaCVI+lFRVJcFCVs9rW8JPCDYJ/0F9kJDCpjPI0X
PQqp82hToBOgSnH5pycVB/kK8XfG0zL3w1YU8a1fVfI603KXFN1LrAUwDD/QwuS/hDHil0wmqUy/
3vlaPuPaDL+zFYWNqcU1sZbZmFpwM9pmedWtyfyajSLbGWHa3LLb6KIBrU6uRTtZ2aLfYfJtBczn
0/mVyi7xjny8jeday36avkcBNLEPbdmeIAzCE4/vVYuFjBGq4ne35jUcF6gK00ZOYtoto1LXBhS6
q2Yy3d0S1o/NGtyM+cA4Q1rDNgwadZqzfIp8Mg4ih9gyLL3qMBuO8d1dOWnKuN8ST3NQgZUflkxA
62lH/w718ROq92TnJ7MezruvVq8p5dNEeB7W1TOgpUfmG2Ije4KcWZ6AwHI6rQoHzBWwc9+jMMFD
5tbXZt0OP/LFv8MGFr93fTEfFaCqpxo/8TknGHi7QBunDxnkvTXF9r7TO/U5Swl589a7rAuWQ+lQ
facEa+2JWEJSavBVFlZHHHh906IkW9+bGG8Xisbz2va341zEjJRT0qnxTRy6uO73ORDk276P57M3
6CEFc1Jmj92hzshozcgL3rOvp5qPXXKrLNEd16ZBDiulccoxfZCliHRy8pMvevy7S6wUTb2PXpA0
q2ZTjk3/NjOhOJpVMr7kbNZ5MGbjAAzq59R75WFBlBiNPVIjaYn4i124OI2VtrowR68wSAfCvJo8
JqtHu3Lc6xpfxh5OGVVfm6BDbgELnQKAFFtlGP7D1KbhIVu5mvIKmNzoOhVPhbf6mOe6umZpAUYu
CrpsfCQjKX4NO8hytlvFEe6h9A7LTPetBipBIDUBJZ9b5HYMgCWRrpkI9hWy6UOzStw0pIS8hX1i
RCOW+m1DEPodKUzNNVY8EDfw6R5s/uB28JRxHqDe+UgJzK0VonNNBubplGqW2kxqLKyTq/LkJiyq
INyQhtYh7M0mf1sIu9HYtGzdOTObQndEKyuFhdMY8yXNbooT3WiRX/isSQ5+6xcno09Yo7TJtOlI
eH4dW3N444kjYjabyCI27f7Ri/PmQa2jeWfnBKAEI+/0VPIYOID1yamHaZDq1hBvqxwcA5yon/+w
B6f6gRxT577ZaDTpvhkS9Uh9TjVOXHubL527I87ZemnSST5iSg++q2BKohak+U0Xiy9GCPEhq5PP
zCwUEZYkqAyO+1I7roH4c4AWbmPvlxaSt3Xp4pekdw7Kzr/E3vQRiM49rA1gRzz5LLWz5fMil3A3
lo3Y+T7RlATOMYI3r8gTKGhcRPsjiX2J08OAeoXw7iihVDVbsRIgvHqxdQ+7VU/N5uKhtry7OmEt
RCrDFFWjgE8pyAcbt3Paz+AgcJ7j5CZ7u62G71OePi/NjlKK+iJbbWjqtkTCiGFhB41MwNfQhyse
SV3MdMF2dJj8K265KK1jorKK4tkQXqMpgeaXVPjIQbLA/wGo8HGS1s8YQkfQZ6g4Df+9RjC+61yg
daow/VO4xOtNa04OKIjuvUnWdk+ncJprABxg6dpI1h3xfIm0j7laqitbtlew4lEde9ZLBtHkpuSZ
39QsTPdWP4QHkY+sfM380MuyPTWjenJWwuatNa03JZxMwKLrd5TPzna0p+YpDmgIs2HlvY4rmA3E
w0gsq9Dml3qo9mqCONcbwUdMbAKy6/jd7Fz7jBgCCSFGXaILea7cj0pU1hV+moFQy6y9bmt5AXH9
8KuZ2AILj1jRpVBPyhZ72DAfgxa+/uC0DtZNgPky8NIDFYv/CPkNoANZyXuT6vEsaj++J/Xt1PNL
b8oej4J5ly6Ds0U7xCNqBQlQZEX6qJVDJWzzF6ir3mOs0unQzhneb1/UzeOUamIIznCf9EHXg6Hr
cKXfAAXxYMyvryOeDF1sdlZ9Zo2VQMsJr1nT/XSz5NiJClipYZ7jeTivJa1pOkK7H/xNTpp7X2L3
Xwf1PA/TfWuN59Gob6nWEHxpGkI5Irtelgn2nJwS0jD5mLsB2X87187ceKN8x71hLx/ceFVXo3DD
+L+wq2SMXa33YBiKf3jz/10emUD++P81fnc/vvVfh+L/2lZ/fdEfLV/ofqIHdByXWlhPLPT3+2Pf
Y5nOJ5o3mPJoPH/F9vw5nbUJIUPGAhbND32Glf9yraLC/DvT2OAvPR7QN3o8y9HKI9tj4fsXoWsJ
mRRbVipvOL5DmRJj3OOaLXBRdDlLTelnztJWV5nOi0TGHdCS6BRJN+g9pk8kS5ZVQMhkzcu/5fPj
nUVPBqW6xFGOOplSXEIqhd0b+3rNps/OQIZlH/jo8Fl5T2gjguxO6LTL4hJ82UoyMFsLHLG7uPbd
qBMyiS/v9qYMKiI4zfp+nOfpEYsBe08MKQVc6nk+sXYmdFP15G+aME1eJzM1BKHTTfhIM1o99mJ8
Bci6XoEPIMVT53l6nbs+EhPaPyoqSiTYOjgzHlVkzDZHNbbQrULMCN+P0YmTOlriUnTl8wQt+6vv
Vzg9hiZmrbOC5+66drj3fC9966piYvbS5O3OTqTYhylwTN/t0kdXeXkkTQcElWHW6gYrmrgJuuEF
TCsjPfyzhMQ70gbBYbfrcz3ykTct9a1QisvCBhVwNEmtv+myGvdGTS/4JatXJqvaWvdSIhO8C2aZ
UgCn66mvHJSc6WIzWJKBv8UPGAToOozsHqlBjp04Oc9MJvc+MW67NcUMNHghTpG5mW8QOUw3tWFl
d6lVsb0aq3l5wh84YdQMi+1IcuoZGf9wBFJb3/qs4W6coV6OqEvtr7ljN6c8tMYnQPGl2jJHLSLY
ZyPrsBRQBMv86Xa1OpOz0jd2dVzWDwYez6dxccZ31Lzlz0UM5rOQU6Yr+vpcDa5xZ0MBQtQ+fua9
AvLQqTq8BwZRfUYqJPdW0Na7mls64t5bD7NJrIdh94pQ42E4W2Pb3OTku21DW2YdcoElgZlshOGH
bVN+brveYp+H9gnyE2jHInK8On3QcCeCycOOhKoY0AwuObkPBqQ/RCh8lUIG1zUAyYNju+2d01vg
hWqmvoZYwYYPidory8DpLY0wv2lXxzmWSRvgxfEwazE4uWc1UPNMJeu5cPMW1Y0bGx9BYwfVJk5o
MTfd7JVqAytyuuZ69hlcpekpK9CxMDHJmceW7ufMqvDkqlzdeAwFQPQO0y0iUsaDTdvJh95I1veO
dgopS9mq65b76DkECHfWqoY+aJODlD7h1eYwEkycIopw7XHZTHItKp7JGhVC0xHxAqKdWm4YoWkP
M5k3LC4xXtl5Hl+xte0pKfCkYnGzaE9wx9B2AUKpXjlG2vulLtdjjdIrklMFSdVocTqlkKsPk2zR
wJGzHPXwUs9VUiXnPnXEzus8+0uZlexs+Wyrt4FZBvR50FNPpJbayRbulEHejZUewYBWDIMIG2XL
g79hK43OlXsCr8wzhl3LwhlUF9WdUeiK22J4xWSmYbjjdF3MSZK1626tmu+UVSaKCvgPt/bqU1tn
hZvBNV2k8ZrIYdDwehf9R2kkamfDoiMFN6/xPzGLJyavxVn1QN9rvfVDXE9gUIDDdPsSeYsJqhcw
AW3lxk7YBYl9L9ukCpEgLV6AjN+cBvMJ0B5KrxcYQLTBo03FfCTOkE/7aW3FgHxkxI+k2h277WJ+
6nOVBB9OUsQplz4cjtl9qWQ+d36ElMQo9sY0jfn3xW9bqzjgyex7Li6mmv8MgP+LATBj1/80AN59
LZrx/9QCevzLF/5ZC3ifHIcT0UXGofNldOLK77UAu1ab1Yrj/6Jb/FkMuJ9CJMIhIlZUI7bP0PgP
goUjPjmB3tR6NgJ2PVH+W7XBRdvx2/zX1ANXnBMsaVkZUyVolfxvwosQDA5BAJ1xjU5MPgT0zNHq
9O5VVa5F5LcEoGPlFo926aGRahCkWjRfV4EFcBAv8PxMwHZ1bQ+i2mLjDY5E/Up3g32p3mJkzbc+
Jyxh0clj0tpHpxjlJna0QNXBYTsV9zMmYWKlEgyahWBRAg6D3E4nhMwEcA4EnIml3CnF01hzcret
0LHrCVyiWQ7PtR0ya/PJt1qmvvxuGhOmVvslh2Vjt2O3ITfwYQkXhk2N5x66mTDvDfdA9YgyYzoB
BeiuFx9rFx7CqjhIe2WlVXJjL6T5XVUJoeM5GtmTw85yPw4TXQTpgR4kctO86z1DKNx+S4wegxnp
xledzYjR5H5csV1FaIEZt7ide2P2wZFwtsfWtHzkH6F1WxXWdR2rapcrRKlJgHG2SItlg5Ux3o/4
Wbc8ME0U1MCruqTgEGbSlxQ2BCIAedcriQJ73zX8UwWQaBs3zHYnx2/3SpAKf1Q1Sh8Ww0w4i3J9
6mAk7uYlfWV8LV7myvWulAPwsbYaKge0mzsTSWV81/YL92rZpFnP2t1ILfNa1rG9PhFJWBRTlM1N
YHxAF7H8dYMiylhZXg4547m6Gdat6TYYd8lf6IBQuzlGG7sOSDzHTBuB5WKB1aNcnA8Vi/4jmbmU
Z1XNWZ7hzjqrClmv4Y8m3WRmAPzZBOtgSyC9mXsD84gEL4uRTGQUK9PsUYY0WvnkFHfGktmtgcVE
Edx1aFrGhf1tk5ewuVGBNhrAzDRWDn6Ix07Va33y43r0+vdGxO5jv9L6FTTtTWZQa/UMrPL5ARlx
dai7JvCTMxGvhEDsEVqDOjs4zNH07OhygM+X09yQl6Odu7/koBe/jn3zj1ug+HUpzBkGl27fXe4L
S18dmMDVA9gm7pPlcreIyz1T6Csnu9w+xqRvIvwpxmt6uZ8QCnJXgfdWt8XlBqvDjnll0oFA7ET8
WJcphTgnCfdejoP1Nf51G+aLsLaVviRXOXtEcFzuzqlLm3qDf6dGAcHlCgvTiLIVX/J21pdvf7mH
CeogoPtyO7v6ou70lV3qy7vT17inL3QAN+0Wjjy3PC/AvF3NwY0qXQQoXQ5kujDwyGB6DS/Vgn+p
HJxLFYGMhYBHXVqkusgIWp96w73UHokuQ7Dxj3jJdHECZZY6Jb/ULJYuX1JdyJCCW98jqUwOPlVO
akn3HOYyeY4vJdClGup0YfTPhfjfSCJtLjbuoX9/IT7/UF+H3800f3zFnzeh/ck1NXjJCmlxfSZH
v92EHsxmQUoY4siLoOl/RUvAnECH80f4IR3NbOaC+uMqFO4nmmg46kCgWGqEBH//jTaZfvgvfTKt
l4sPNUQ9aOmlrKBt//0uZJBkyK5piKXpRP8mDcffDOXyEShR3q3YxaLUsJjnVU3x6M/BLUY9pO0y
754gHz9hth1O00LuaBf4K/KVybhaYtuLD7LJ0/up7oyvk+83aPoayGROEPtMeFyRDPc1jm/7wXGy
QlQbg8GffwXYMRB3JFqazcuA+56QFQ6/xj60xYhaA/occIWtCZlHgasN5Vg5mzgmDhaLcwKMedOC
C+leygA8BOY+iCLWKQ2VR7cs4nCM/NR0hj24WdGeRifJSgaF9I6muQGsCeIlq/LVOvnNIoAmJgMp
X2tjNS4TzVgh4xH+4l6hsHFNpo9L5ufP8WIYCBcsv5DdjsSe5mtex8H3BH4gRCzBxpCUx7ShLdoG
uLNNkhh7mueRlzAc0J2Ka2Be67CdvDC9jnOLUe88Mt/aS1wXMlobDBq7oMmPVdIQhlRnkGLL2h6P
uaGCaDYD932RiEdwP6e07NlTgh2BX9aU33ZM9o65mF/zJrMP+TjnG/i2yZG6gyavq5L0DUIgO9lF
ZldEh9w2Tn+dztP0NiRVvSXZ/N6GFodZWoasjRPvY1TxDLRwhujKZkTgDSiUfZWo4lXJsd4soZWf
kPR+S7Kmj+y4mJ7WYBo2UIKqA4tDWCaQeBlMzgcChPx9IOoDWt9HuWavyNZ+Qk0br9ehmTdhkdyt
yNu31TS+N9VwqmRTH4sRCwOGzZ1aK7EZ0KNct1QXQDrW+zQh+rUQxatmdO0mxqGA8uQPL6s9clzX
+H4OG5LLTGwH4YRVabDjXcHY8eBI50KePQvEbTspJaRUqGJMONGwx1PZ3wbjLCLfdcwrv8myfa1W
d0PuQrpd8Qd/yyYhD5V0s29B2qmTYlcftZ1rUPktMLHz5AfekubsGuMTQ231VEOrPVDrZMyk2+xY
FxpAlpneBn8HLmMScvcj5egV50K67/Gt75kSMc5NjfAgvflH40JIYMOLpoqzY4M2MKu37Mq/Nbbe
lbh1FeE/pv/X1NCmAbFN8aSZsQZ5PqYsI3RhYLGEerbc2tz0ZfEKD+tqJVF3Uw1tx87FeHMXlHR2
ofJT2rk4QFon+6ljrb9MK8MWa+SqneEUD7LzdAqJWdxUspiuPQJu7rFcBN3OdlYDtKJHULUEWudu
Gui4uFVyydCXxCHjKApzekRaMPtPpVNwW5qiqjcdTNy7NhDenk1QEMU+5qutRTzL8wAJfjti008O
Wd6IUz0RHI8WeeSn8WBhv47RE01lR2ZMLOU90e/WVkoeiySUJbYepZbvXcuhGiWQzE8YOgBhjPMy
h4eRR0vptFdTbTterbajzeNPC5YWwGayYveemqb0J/c3pK9gJvKNCXnXzncicAfApTwtVJUOwa2W
hCKc1mF1mLOg3aadAQFbUHV0xUwsYO4d4D9xSihiiBuTZZrL0gx03KpTGTo7isO1PLBIgLAUrJ8V
Ns1X8MfqrsyNr3yk3sSaARgui4aEElbcRufc5aYodgTR5qT1Zt/jIeh3mWiz16rPMVRg+ctuBVUo
MtFptXfI6qx7lB0vXSmKgMApm22/UzYnKxz3tm/LG0ZT7SNjVeOJABP/qyDkh6YnJB6kCkkjn5KU
j/GshIhieEp7tqHmrRcvDZD8kXXoOI535ZA2jEMy7HvMYA+9/tTiN/EgpEDViTtwT0ZXpsQMyfsy
xfuULcNxtsxUbOJx1XfJCuci9uoHbB/v9dS4R0dW4UcvhgdfOemMKhZXnx2Mn70lR9wOUykStrxy
SivYFWglMKFZ7fgzRlsY5cZoXCNeTEHKTBaxM+R9thoSupA3s48di/MgWO6yOSjOq2HK2yULySRf
JiKuaiU2amAaIn1xCb1LDmnoqI05C1L18nzatFZ/IHew5wweb8OJU2u1oReHgh2hCQjlaiwcd+PN
xIqTt/g4BTBQiwCtTENkDGKEJjx2Sh2MpQOlZMqYlbMyGeKE1cfSgsE3dabMZMEabwdY0HnVwK8L
AwG1NMvDHb7IZUezGO6Gsbti7AcBwGh/qs5/IVGtidZwnvbm0MK/W5j6Gg4tVlqrdA8UXp2Movuu
o33Zw0zXlipJYZz1Olb49VlQmdzgi2yi2lzy/ZyN5tWKPutowOzedC2uTcZShHcn6GyNgL/zVORE
dFUF513nfVlX1op14FsE8Y1fRFMU124bI8ZkYkYcHs6mlir8hmeAsMHMSbdzUfzEnBTuVbt+SVq+
a7GycN7kixvfEmcQIzKAIcPFn3yrWsguJvll93Eh4m2KyOFudgLJ5Y4A2jMTnFHuT1axP5wxK/el
S8EglfNWYZhjajuQfRbwrdbeATvJTvpnD2+MHVhe7BwOUbIk5/Qe6mT+EIqmvTIDsd7IYuRt8Isv
UxWbOw7ThlM7k28B5ICtM9pPWUautUwYD+Yq4Fz3svIb1k2BvXRprian8va59IH4hka9J6mluhGW
IFxiWZ2ttJdvQwq9WTIF2cwhr2EG1BSZbJNfB1OspBYMDW/oyvZlk/qTIki6aHn5cizydz72xYja
oQ6eO9/la22TfmaKrxiyzlujDJOHaSjne3eM83c/956wnsxYfJI7RzTD0Z6CBLZ/mrcRvizeaERP
zgvynXmrXJZuSDYjZ409gTTdJx5hkuDV1k7PET2JMixpBKoUVaM94fe8Ea3VnKW1jkcA5P7RV27w
ZS4G8x3P30fexuN5NW1yQKRM5TFvR5sIJk+iDstVzcnaMjBx02UbAq5C6EUOhmrN6hEemvsIG2Yw
t5yaBiWGaMXWdYby59DbENT5oCb8TtlDaUxQ7x0YD7p8ZEijaI5sfxldw2XzdktiP7WA17f03jcB
spnPrAfMbwxxT+UMfmeXN2my7RL7O8FvLvqUTHxYSW5UW6S8DG2BP6irFngFPOkiRd+u3EV9mGVQ
7tpmGp7WuceAzeF5i+S4PLDPuV+9+hoi/uiTMyUadbSMNedx9qT/PU58IifF4BNG5WZvbts7t9aU
ubu+msvIpdWH69WuqBw6xFbNaDePve3AA154K+5UIQComTGhINhsJzBIfTBWjGeG5VwHWXkAfkbu
gz+Pe5z57J94XYeRQc4hx+pXHTq/zN44zYo3rrjpc0mU+1ORj/HRBBV0ZbozFW/ceaeuluCrMmOI
oVrjrHlNRJYv19JYMN2uKYA1sJQNGl0MgS3N80l0aJHTSlnFRjl1S8IVann65P5hXNX4ZgI3/+62
szwGQ4OaO8/Hs5Ok/Utju33B56/Jx52NuruoXMTLVFfra9iP5PHRPgzzc8JgDxmb60zhbg1bW0eb
tIuMAJWPxTXjxaqK0GF7L3McrN7nBEIi6uVAcbMGkxPyQewVc5feY2DkFI5359lF+i79GcsFCK+n
cq2hiw4QW2+ZjmXvMakbe9hVJNxUqyqRwtWEDAZ5EmwcpzACbIhz9WbGinQM/tejqjhe+yp8wihf
U4R107e6qhsdO5LvvXFNrvuakrSspR4dVbJ6Jjsh3dimLw5zUBU3eQMbbqnGdAcht9y2xlqiTexb
dz8zdnhAJdr3O3dlCpZLhkQyt6abql6JWhB5fSSMNbkXJH4uj4Gf981ZJfBGdyHAg84rtgEIB4qF
Cu0QqEEwTgKF3HfKzQwFC9SSbnaeAHd5BaTEaWEo1A8o99MqhM6Kufq6VI5BWlpuReXa1j25MSnn
qArY6DSDZx/H1HPf4GVW026dE7iVGCRa6xs2nXhnGnmc3GRSL6t4hPs8wlE+7zzBvgSPvj9z+ox9
cyNHoz1OqOgfVQdWr8I2fVhdL93JcTFOiI7aq55ncjeNdnbT5m62jcXk/6z6xvkwa60k68Gy5wdV
tc9DEcbZu2Wh6q0wSyO/8UguGNZVr32C4AejqeTosb+BpYYUcttlvf+KXN6MMo/TOcKtUuwHMaxf
TQrr65lMZPDy5V3jt+ah4dueVtGND22btZ9T5VSP82y5rDayeSsqp925qYUVwEorO0qKYdxgXqA6
6LRhuYCR0Pd5c+c4XbVjo+O8DFSREZK+cIvnN48S7jqK824hRaIfo6n0rxBByV1D4/7IsDDc94Up
vrqOco6wEdtNjKYUuX8bbHzsNIcsIfekb3TyZVZ5/HqHdP5WhoY8lMI52yoNv5t1f5a8EqaBpkAv
J5ZjB/6OUmpKbgpaWuIOQ0erLL1u34bKjTq0ehtoTSXhGHmWRnNMZEBYco3HCo8hQ2xIvKFfHY0s
tncGJKttPXt1gN4UeQjo3wU7t23vm9ipNnXoG+fRXpfHdk6PExreWwWRCVVrbZPhNBtlVC5p+qNt
Pec2jrOMg7ZLYGiBPCgGDv6pzZH8peV27WHb9kzcuXTm5SEdzfBOqgSTMkvGY+FlbsQaiwNzaLAa
mNZ9EGB9HgYi0wlkTL4OPnLpullY6LZIee8Ko+tB4ACGs8rY2eQYUt6TUI+0Z50UXGVp9W60w3tn
sztMZXBwXGWZrCfld1NxsQaZuV4t0LJ5/3BNEEI1ssoHAY3WEdEkdiaoHGv5FdVEGklt0iRS8DPk
3us0IdB87UARlJ+HnPVCKbDSRNMIX3qjbDvC8iZIAArjU54N7tdiUPGmSkxvS81sQQysCaCLengB
U+Ko7qbx8pqnZfAPlln4W9E72U2ZJMU98wfT3E2OmoJIQia5G0bqbUC4Ytfp8Y8KhvYq7LoywjG/
HhHFmz/mmhYtH3N5rJxx2s1GJx7ykXlz0fYfY6rGk19hmDeBc5yYa+3SdGkZdXqkXgqjOKEalg9r
kSZgSLtv9GuUYkudYQJf8+qqnlpZbNlKLm+o7sBqyPn2f9g7j+XKjXRbv8qJOz44AW8Gd7K946Yn
i5wgWA4eSCRMJvD09wMl9ZXUp9Xd81aEIqpKYm2Hnchc/1rfchgKv7CVesoollgHcDbPqY9nv9Uz
G0d6eWI1L/6zwZCbehzeI6u9UdbkrMDrvdQGSx44FlqOffi61GKHr6kmXwQiFOe3GY5reom8p7kp
6POdC/tcT+klM+q3XgQYAbr0UfrWT4eVdKcmdkd1IoBKNPabk1rl0Rlr93sH6m9jJtKBWlC9aPg5
P4WoGBckdUgZFqoHm29Nh+hq9mn2mHpmPE2SU5wtwvh9pCYDFt44SgSKST3AHJ3xkoYxNkcECEX1
hjsxqIFVyxlHe/ticKKHmgWrXwnHa3xeXhzQHyTTnjYYvgO+WcgT/rCVmjPwIhQabPioRHBT5J64
HX2XjTWp5gWeUWRUgMF6AjAZlhYJWDMVV5t845Ff8J+KOvxpJ/aDmzcsHpAuTwBsitPkcXOFR/It
LsTQ7nFCMOz1F6seXSPEHvVpzgJIo6b1IrklAQjo4YvbixYoarxe0RCsAstfKpchvsZMAPa2x044
6WyWBF/LUR3yZjgEY/tO5diJqLG5hp6H5TExbuIIU/JckkjL2+AkrLHfYWgJtkHhlyfhIf+1TPnW
1Ku1a3am9jp2W1wp4z1c9O8m2e4NTVQebvj6vnUXf0U1BcfapV8iwGOy5+yCgDhXxi3DulfGNd2Z
DjixUdLP1knp1PvUFMk2ayrroCGebaQ3dMe6T0yUi566mAIEpYqj+8EwkeFiRX1DM70XCWZsu6cJ
jvkORMze+Rp7o/WoQq/Y+BpD+jofGvXD64LxkbXPXvm+BzLEbIeTbBGjTKaLVmwABJehgc6SZYQ7
zaKgd6u+cfuyW8ez4w4bO1MRZu/EqvDhmWlxAo+CF3duIJ5O4qOzmubNYwZbLTSF+RtjSIx4FNUY
H41fydvALI0DOfFOrpwg0OAnc8lIiiMSydw83UA2wXPo0pdSTdNX9ll8tRJRfWRYDm8b5cQ3c58O
34zM/4knfwIJnBrdqUWGvp81I0IvC1S9FpmpnkPtDXe2nbrzVeqwAdUfVM0eFbQCV9k7YjPPkb9b
orQBjplMbwRhHLnGey92Gc5uzguxcbUy6ZEL5WZwyOLxaUq8Z3YI3mMbJw3coKk/8D0gYSE77KtR
+KJCnGCgf+zHBK72GuD2bWh18UeloXdDRg3JGNr498ul1/WsbDY1lxL/+qrtx/TMHqLXuwTo5poU
kT8AImb9WflMMfN9Eit8LQCp4aKihbGnqUgk1hxu2N6pRkAb9Rv5IoXbnpl9hjDpmyCC6kHydz8B
RV9PrAtvfkN474pJ03wa+Qv8TYhThTY+oux8jWNEIwRqcvr11N04gxguAVcP6Gmh+r1q6+wyCyHg
bCPwwLEZEnZMRBVXlt0vRUD9shNilXmD1xm8k3gEBVkMeX8QIejz1tAtm1bIDvUqWZoPGefrR5ju
PeKTiYUUgD6914IE/0v5mUhIkxxOURIzykNTmx6oPNIFuNAq284AdWFqdxy8tc0tmi1oJTajI34S
0KwhEbT3k8G2fiYHeRLkiChyHNQeQHV7r3GZvebLfHpD3IxAqPSsu65dmKzklMKHzpPcT1nLmrty
NsZXw82Gk5O26DJLGcSNnIz+tRCGeTWxee1tEeI8GsbOue+8MHiIjJjjiySFejaM1P4KiLA49V04
Es10EEO1PfAtbWqW1VXlhTU4/S4lweExAV4HCnjCZlCogitHRkl+ReGndh6rvlNCIrAnj1ix8vik
Kyove5nktBV0d3PSwZ/xJ2FvSW3qJ3MOklPuslQyzZx+lqKy3mKrY6M2+yDBUTrkNY1Igq2SPGtf
B99rdsrgrps0LjczLqkNh51sayZdvhcGgQyKp6uzjHVwHJXZb0XnFxdhEcFnZ2+Zl2Zu1DNtUT0E
Gw1Xk+iPu/alG7Oc9Ma9KFpxhZ8eHqrUSrbdOIu96jB/OwKTEYlr1d+EZN2/oN4CqYbz82Syv7vI
plW7oWf3j5wZoNIYAOdT0tpUEAAZZpaBbairboY++maMFnRcq4oPfur1G4PE6E008tUA+JRienaO
kMnDu1r7+qgmbzz5RjBTuReXGxdCFBdNFKzRm+Wpg3B1A0+nuGBw/VqH2tqO8WTugDx8JFOVrm0X
lnkc5siKFl1xm1ZOLwZVObtAWulW2LOzNbjQ9+kouvWIHeBIEQGaTVPUk43QNlNRpa2NT9iREX/D
Xtac5VtWunTBYUY8TFL7gKws/M1h0KADW/QrbGrPHssH7REYnlJuNjQXkbAAnFpcqJXaKI/xDRor
joipSXcWuZVV1MxXr5j5czO+7xw93SpIkyt7LF6izv7iJCzWxGC3mUsBIErJR1RLSlATBh6KcPGm
M0pzUwdGs7Otwj0ol1LqJH+YQyhGjesR/x7MGS7YfOukmUNYuH0VXZvfEY4/xIZ9YGPV70dQYe+G
ZgxiO8YXxwRMYM7skBfo/550Nn2o4fBRRXl7r4b2nhhaOa3MJuTWbi0HwbQ0bkNwPgT3SRy2tWlf
3NH47hrBcNPYtVxJ1v9VxhgMoSdyv4AVwwtS6QsDdX2UZfsfks+/5OcGBW9jpf7HY+vn/iP9w9T6
lx/4dWptmRGGbZMqa9P/NW/7N/+WhZfbN+3Iw9UdEfpgNP2bf4uULlwfC3/J38bVlA+b/OMsJisv
+KQA/Rvj6k+Exu+NWyFxPsd03F8m1UAm/jisbkgOsI8CkRYxVpwRMpSYph1At+iF3kLniJ94aY1I
gPkzliESOU1ESTJczFNby4NsFaXXrLpgHgC4flb4pNPk3bHKdqaDw0eD78Ijjs+Fs05V+W6s8OhM
AM3XQzTijX1mpxRR2zdUmLT9RAEmW5llbNxGFTOKE2YalMa1DbU/xJAVAE49KOLQejwmARiC+BgH
2shPmOHb8VGMvMmPRt0EKHMu9UTbJFdyPvNeuuxI6F5Zmzwst3nBjDCp7ARqoTvj7sIDTSWPKrNr
XFUpMh4L2VoRl3+qKzt9mvvGOfCimk05D8ZXKkSzpzB32SBQeJLf68a79hqVcsYyu0ubePiIM/Gj
telyQtNEXPTNnGxpMxKkW0d6JidyyokIeRhV54Lpz1YpwPtnmz1ybeHADvU1TYrROGpM1gvX3kim
R4NO0xmpPCnyZdAiPDvY29mSPhljs+nbg2UmsYVztGJ+XugHvzQzeSM0Zbp8CJVn29V4/I+P5V/y
sQCawnryjxeE/7WY/Jcf+nVRCMjnuz5/hGHkE7+Dk+Q3LqzzP7hbyNNHJPRDxAr8nr8uCk5Em9nC
AmAR8H2bleX/rw1Uljm+Qw8Y5ai/VJb9G2sD+Nc/pfpZHAKOI/yVPAvcMX9KfIQj1QhU91mHMGTG
pMi6h2u51HKg5baXTDm4s+L3qaY3fMXAI302kXzW7lLtAe18uDqNn60iyYjSC2Ir3srAC+/SpRiE
7EX51NQUfqzAqx/buH+KaYwI19PQfpBo4BuzQW1MnqluqF/snvVGVIrmoJGo/Xcvrqk2SoFBupP2
PmqzXbjKNqKNI9jSrBj2Ry+93xg/Ch3o58JpKv0jAjQb5Kesc9WVA8JWVh2jNp2fqSYW4d4ficYr
x036nC364F6HnjVnY6eN8WS4HuQfIm3jVqBQrwKytujTWesSXnb01ZKaaUKRhhTxlqF97vox5G0B
t3ewtEouubBQjQp/Wdlsp9nGoVLejlQDbpuu+OpWc31OAEoS1ZrdjUcb2BeZd/XWs2J3YwS+RzuW
o16g900PdItZyRHjfrZvRCXuGHCbAZhG4q6sicZb35UYNkC+PGNuSzdFBlN61c5jG7zQ10idY0Ce
lPIlSbofeElMXCaOlga1YHZ7+7YFz0CFCtSIJ9mG7sfAKspBrAQ+6SYusbHIsp40B1Le5cLivaB9
yXqKCkj0q0/cf0JLBRgBsQwZeqc0F2AsHVQdkeZlPtRx5HOw4zNM4JzO/j9lMrc2ZEulkGJ4e6Ym
lpKfz1+W8FkgFqEx+at2qPn/prTiZzxnKoKLWLqH6K6lWc7rEbNyN2Rj6g0+Oe3RXZAuNHJbm89q
OcbDkDCxKEcv1mCQn5HhEn6PpGs92ZbHy6iWbIYKGvyZuo/oV1oaegTwhm7vUv6craTu5nPEDIPX
WVnc9BKLG2OOmXPphuNNYT4DwL4vZlqXmN7yBJTVMgwBsMS7W40x3W5q6bVL4rFg5zlJB54rlG93
wz7Xt6/xuDQ9dX1sJsdejOC8E2Y23wnzG+uM0DEeCUKg9Jw1LZT3kgFPu26MeuyotP6sfuN0yV+v
/eXFh3NPkw9cdN5BqTR/MreBc3SXLiqtUz6WuevFG3tVY+0aghcRD7Z5F2ajf/l8RD8YYLGPBvVe
FHNwbbYkCSgUV/TiKQThcI0hHVOWq+xx3ktpuR/mxOxj7Sa6OfumFG/c/UB9YE6QNMLmnnv/2ZRV
OLhGj/QhyG5LMpemsdbO+PsTp+RlTRXZREod/FfOJZPx8vksQ+65yaGcXLw5uJJ5sp7wucoMCGXX
SJZMzsuio5qq8xfiKU6ldn4kqd4Uu6ZcPlIbPwPvSb4M+Popas6R3xG0lg2/j6aFGP9LrZvR0JZQ
NEsLW0SYYh+okhUqyAGsu5VpTbul3OInUw6uyNw3lmvKWqZ0iWeE1b5higtv2ao0kR5RaBDuRa82
fWTPBwLb6sFUob4b80m8OVxpDCwoCg65TmtYuDAcqZIOqToVHjw9zzZadHQb++5QQTFYT7ILrr4Z
xOc8mqIXPkwmNw7wtIc8nTC4lrITb6gQHQex3NaPI1fxPmfytSNhvBQ1Jx5Q1b77lhsAXJBCKcsr
o1I/hj5z2MCWXNi2VJIXwxtw8U3QgmuqoRoHz54HcqAHietsvKhGAOQtYzenIy/AZRIF31qRU69n
1U3obNngQRmwO8gcSZK7RyAbvL+TTuMXGQSsIEMLITiwK3XLTMfdEnGzYUv3jlrZbYycUElXHB2N
ya4pwzRdE/ZJiFiL+qEcG8ZMYwEUdRUUqf3MES/YGUpOP9ygck6x7LNDPobW99IL5pcwGXSwM1kC
Ly0y4w+n1epp8LzpSJlDtZ3yEnNIZjzTsCBf2Ct2G8LPaI1lRDHdZDGetSk3vFgaLxcNr/XODIGK
1Ik5/1jChHwDVNmdoWkFS+NAgD+tmmPnbSpyxE0w1ySw7cA6DrMsbth7eRuPkgQaQnQPaimL5+Di
JS0ZAIqwPS9KiZWHpKhJerdk4nsdXktlPFB6ZestpwF8+0U4dtal5NTb3s+uA4HGxGw1+nqHDWjc
4K8UNwojPeTiIb6rR8lqMgU44wwxPKBXcOZVBM/6qMP1hZ3IuYiCE+VzLJzmBfi2fCyVe5d6Y/sw
Lb2KimDZQ8wJ5bGmfxeclO7D25bgOmi6UiCQpOaXxFb67Mbh05zY/uuAq33faBrS956qm4jvh4Dn
zGw42oIEOmgRscsW9l3XkYr2mZd6W8ZHJgV+MyOcuO3Ne7xODZO5gBhBLq1VlxPNYxTU0+kENJwp
MQQv9R4LXZVrJoUe2e0K881hassSmLPllhSOts061Gb/RHto+JbZSNfcCh2warmLlGUa4jj6AOuR
e/J3ze39rMphuPa2+b5ojDei40ywspQW/joACX4hXU0K1Y3sxyky3POkc+u+sPz+J6ht+T5FSdN+
6N4sx/uMKBtNL3IujklZIMq28gu9z/F9mlqYJH2S9pAYOaD3QPVKYnBj4MvTAHX5Vsre33a2gyFk
AsZd9kpf2oU2EXsT86CsH9/CzI83SZX6d5GIvFs9qARpqE7J/BMYFtfAiIsbagTtegMpzrgH5+1t
AndQW96uYDW6vj4hGtXv2dBjg2zEczwI81SY8qXnlrhlvONtutx8s+zkmKu8uxiT535RCrWE79wk
Ucs7axsbaXruEpdsQ9gMN0MgD+GAGloEdo9nAdrIKmiEdi8q7V1eIT3cKNJgkgm6DQiSk0GvKZeK
CQuoUmFzsEvrNUa0WyWlj4JoNy7jzX7R8BF/LI51rIXE91PtQ7hwIjwlidv64My4he8IQdEEzcjd
uQ8T178LMTY8NtJl9C5BA/B6UtB6s6bxqh9vGslUCmfHs2+26EUSvcdyNEVRNQJj1FfVI4bIsQZ3
lJc7u7ayDc7tHNTA4nZFj/MYs6Na3lVaUgaHL+jJlHI8T52zEPT5wZHE/w0r0Ei9W5d1m76K7p3e
HPeiHlJ+a7viTIa6fUg9qqnXkA8UlNQ6S1epaqzTAJb7HuuTuZGxf4QRQ0tYkUzPdLLGmE6r4SUd
0i94TZD9PStkQ6HH5HnEm4UorLH6tJ1z8kWlD9rEvuNGabjzB5/PAfy6oqmxMjGuhcHgU/hWpNQ+
YAUt1kJ7tCVlA3fHMsX1hjmm3As8YC/Mp43VKLR8BPwR7DrdxvmW2yFcBbqAN+2Su2SytjK1tChg
8dFF4WMCz8TyfW7cyXWgztJjr5dubGXb1GTzMxpKkE7DdcB68z1vadSGU0C39mfNdro0bosgoA5T
RrRwL1sr2BkSpsTUrubPuu5yae5mfCmYRY/Y5oZwuFHCsjcxnWprYkLjpggC+0zWebzOFBg7z9zf
ipu+Lh34NSAuq7u8zxzKRT2YDZVO/Aem+A79cUa02MBytgW1cr8Wlm0mOwZCTP9Gk71g4VsFxcT6
MRlLfWEk1m3xPkf0qXchUiPbgBsbGiIrL5HqL8xm8anMDrJ27EZvCRjThzlWOezKJN21JMAvXud5
17ZOW6qH2tbYYNBEdm/K/qytdtqHdabvLK/vnlJVMXdozyKc9aaNbFKwXdN9oyvA3I99K0+kV+K9
TMIXNmpqF3RyMwbSvc/RHcqVNxYFyE9dJSU676ysXRbNM2USLt2xmNdqpgaV7c8Pg2OKr7qoShLr
ZKzJAWD9h/jLQLR2IIgUOMKxU2KKujOiab410llm+Coyb/iKdPkkhqkuAvwigxvb+8pgcTvG2t+3
qRM8NFb5KijSTM912QbxxanNj15F4kaTNSIpzLVwpKcLWPqcT8WWUVnKZOGzxzGj0TGSCjxoHd81
qK07D7FDgu7B+fQ6L1WQriPDJLhLbNHecfc79r/URv7uJP+/gKb/njNNKQVqsmP5ruUSx/yjapbg
AZ1IyclDIKV7VA4nUS9L7ad5oqA6ktY/Kxnz0Pv+yNczAWuHnk2I03TZKiyZk9/lKwF4TGheXXOo
Kxld8KvTBcDC/FEYPRVedjN8A3TrutdkDAfnKCWlcPQdWEZa3WBLo7T0s1/Jb2tX3lZytK7UQ9MU
K9GnXsaUJtexgMwEnqCO2bZVPiPdxHQiDvRuPz/a/tLi3epCHrJhYJuJO+ij8UbVP5I8J10x9xb0
uXXtk4d5nzlPwB8JNQe2JPaoB3aSpVWUFeOpChwKY8up+84lU/8MCWI/OhFjjFXfLv4P6sQEtDxX
60vC2chY1k6TA5ZlxPczBNZuF4Hvp9YiaSTAroqX4zaCzlWZWr4GtBNSFb2chT/raP/6Q1/Ujt9J
pRT4UNDuotSQFzARZ/70oRfskGO/Y/rsTct5mXJLzgYDSbzkF0ntXy9vWx4IfDLbAOaA9p+vLngZ
Lm5uHggDDh+xCLHekVzl8+G7txT3LiXxCb1jPt5MYix//TKXl/HHlxmaThhhHXOBw2N+/eOlJtAY
A4b1GDxzYT/5SoWbjIor9o+lPDQaQDBz2YBDgKEqjm1//eAWyOm/e3TXNsPItgLwDX9+7Sr3DJKo
sjl0Ft6vFa3Pg3sTFC014HnHsdm1lo7n0Z2aM2gH9qimrIfFD5gE5QFfjvX0+YT+k1v/J7l18rKL
HPiP5c3j94/0D51Xv/7EbwMPy4IwSn8d66Nj+iyTf9M2OS/8D0RSznY2F9ky2vht3MGMxCRKbvKx
o3B+htx/y6tbtBjQOYc8xlEI8o3z74T0wmWm8vvLbGHnACn1KVNYcvYopn+8yAsrbgc0Sf/qpQDK
krjW7bkOpslmdmlNiyiv8d079UnTyFA+zpnwoq8wV36klGc+Mlt2vLXVOE8+vJfXIjCys+cE+F9L
OyRNIGofLEc0dxH+VFx4pJLLZdKQJkq1z2bdxiSTaLpxqnMRZR1QDdSca2CnbOEA+IW7jEH+sYon
Zx3kQ7sGUI4ZoEIpsrhJ7NLMIiySR8M94Jle4kdR8aV0hLh0g93vJ39sTza3ye+zVb67VR9+d+nq
Qn1qAqJSmXiXVWHSTFL5R9/pPhyZWwstI53yFTpAeobCqA+maNwdH5RxrXMj1jDSyAIQvJTxWkbA
zZjXi8GqRpxUJZYB/DE524DUfh0pqXMHfCbwijGCQNB6mDqgWP3Q1lhNzdfSy6Jn7TGP1TUNsMKO
XjX2fmg3TDmdsbp3c4Nk4yDtq6wqeRxCByJpnmWkohp1xLGa3URG+RH1LbNOyoO2qEHFmfR9BNTL
GL92tEoSmvSWqmar/AExRwL/CK0fCCFhS3CQ5SWysx+4dOU2Upn+wjZa4czI0H1aEWJVr8rw3baH
YusFuEyw0bxWWfVKnj27AQlCnDhV41vcG97WIYSHaTIL2IKQRV/hw6F8ryTCZq2cLKoeAwa0/irG
+nVcrsjnFq7tji4mtvvk4YoDORgaltIg6Hn2Y7CpjXF09ubo+NNGEDaAjVJYyYNbWMUdAtsMFyw1
1+mM/Sp1bGPp0tIej4KuHHHX2rs5HbnATZzsUcFjvHjEti/p5Ds3oNaxSqexusPYInc1Js1voKNL
ItzmkokpyLlEXYfXI1Guta+CXF2AUGYHNmbdpcf3jVHSV8n31C6NNRtc75AS/k5W0yCCsyVAc66y
PjCvqqZUx5dErzh/2Wa9bgk1QCjohhfG8INatc5kc3Qq2mkN1D7b2Ek67ghke/iVK3SXprKj84jj
O8eb42JcJVArdxHH4azlSQXwaE+c0DsQf4RSUYTs9Cc6H7CDsIwOAWeIi/SM7/7skbtLUzbyBkhQ
XCU0mUOpBR/rCEcglJnRazZOBG9kcBZxnd0hP6a7EnbQV1BOHP8yy/9WwPE8zZqqqrU/pvS7SwNy
odWrL1HjOndGEQcb2uNizBpNlGCRU9O5gQTar8MQlhzOKCU2FUdmTgnkThhFEiNqoxrDha43vXbs
Y2cX8qE0PW8flmp48VKv4QhY0zmdx1SlBPSTng3hoAtWUVjhAOEl+dhVzJVdRt26ChS7ZYi+RD5G
HNp9PEFaCOfnkbg8N9HW2qVMp2lAmPhISN/epGEt73y/3VgU3z9lheE/wH09yNqZoQSbRFl0cPIG
vtZ4dG19zOKK457y4flXtrG1lNVhyhLh9Fh0pbiputF+su02f8cDTIBwUTkGJdUxnLI0PtZmFDzq
vLWZgFJ6TPrkpgrgKteNuuccLy9TzgGExdO8dgQB1giOKeJj5rAogJZIGB8f59b6binPv+Lzqo+2
NdrHqhsobra6aq1rYZMjiZM9VExKszPxZARiiplJOP3jHKXTj8oEMQAeeTqQcHPvg6mtUPUt0HiM
JqhCyrxiHwwgc8Ab98xp5p4h1qCfazbWu3ZxWPoMxG5MDG0rxmLqGCWp2sRFFL45jZkeJqHKtaHL
aCtdDPWbvPP8N26C84F2HuOHlbfGSqsUJdd3h5/AtXCow+F96FrfWgscmn3Tmh/JXCVbrOLUGzQj
rJSxM+RaxG36Zs9Jf5FV+YDTeiCFTTTKkVKc7TLp7+Z6MTHpcL4zrSy6JT1QtKt+iGcq7Hy5r1wA
gUyqwk2HhrgZgtT9kUyMs1SgyXhyGi5YM0mRUcmwlr5nXFLDbXFde+pV6Chbu5aYH3xMeBviMv4b
zXl8NxwfMyF0waOVFfqmxivMgpWolfIy970oUUJgt2VXK65r/J+N9aGqxN3onoKMgSXdVpN98EaU
ipVpUIRGwx9mRHOG+hWVD7NpHdk9mAxpOIVtCxNFclXbXkRkebxXbP1eDe1V2DtBTE/wYe7yspvq
ldEm6sVM/PYUORhZE/bKIStoHB1YN411R0KpCwznYZ6HO5pU+xU77fI88IYBOxmGJ0gX1SkGm8pX
IttD6a4v/pykNAcaDwW1YHDeZEMBjxMz6ayTEI3HB8ga9uW2cwZqHML4wkCx2Dd+NxxjM6dScDax
FAkmL3yhCApWQGeTniy+zXwJO3hcXRJPsnyrWH1gbhJ7YzT98wxw5Btt7eVXpH3j6pH06ZzKIwTu
PkOq7q5kMNqLUk5wlL0x78MhGLYtstNzV6XDyfOrj3xeCNKY4pEZsgbJdyoOw1wGPqDfpDtldjxs
3SxxH7qkbu7mFtMs9n1vXOX5vYVU92aoWl0i7spYLa14fLWyzDiU8+hdKpHlJzvzdo2T45K0zdvC
d1801rcVMnm5zRAKVgECyRNdJGI/kCu+FWFvrYF+OzuzjX+ERcISmKTpPuwibKpAiA8dncGX1HUV
7LEi+UJf8OJ0RMIjr9VuGKbPPz2weinQF0DTefBYxDyF3ip6BkOE/fzcuUEPp2M7td5BABkr+tjT
2xykG2L6dIP/7TLFlvtctlSRtLnD/AHNbp/JNNpluojf5TDpvasz+a6NGotIhK0FF9p4DFQ+AOjq
3rHBLwT6ytphVlkVblJtyyH9MAZv2sjJIWuKOe4URRN6KS0suj8z3nM5XDfoUCSDk3Uams06NYPy
Oad65JFNVQGVOORWz8SXyidVhPltw9h0HwWJuJaJiyPHEXsUbXnDjBp3tfaMPQXf1Y6Mb3IJ8ppl
x86HQxLnFHeMKvfvWg8HWEqCd4fFTG6mnMYS5ap3TlaIPYH0sCHSmXcrmF8sREXr1OAi23mh0h9D
SOneqmsx+cVklrxVUSY4WP2JkbfXzPpbDS32nZruNVpi91ElUbzhifyshqrd5RWdGsiahjxOnRmu
q7wwDglTELT0toDIbLlFjSvFxtBKUmyrxooyQtzP3+Ne2hsXTiG3NF/2Ky8y9QOdKLfse9c9paHI
h/68M2PBHVTFFokgimu4CYtNivXqEDuG+RPIh7fqJ1SrocfL2fg9nPyskgxWBrkleHTPcKhwVh2n
3HMck35sazs/mnzU743VJQdbx/E2IDXRrZKJ8mqJ7rBOMFxvWqYETNNJ0X9pU1NGO2sADZTN5n0g
uCHh4sW1aqne+qbhPt9C1WBBGO1yTdTcBtxNJsB6JDM30IYajziDv2VDRXZgBacqqp4CTULVPcVe
mBVnBkBR86QmUBdB03+HTU0IumanTP+ob8GvWkH4GFHJcwZLUVYEGCOTemMQSO3BS0z6h/BF+l3h
MGF61Xlf+Jnm3SB+v5vsURzhckN/tojwbcwuzE7DyNyjFfzfJM6aN4dvHp2sEmBdaFB3G7WbIUGx
zwJPMCMUuv4uY9O6aTIdHn0mvXyDOcxdkZWfIPkzL5ae/50MIfWqczCLc+xFausRQMZq1dIbiy3+
ZFSCliCFBdiH14D3FV7GwS17KsbSbtqw67OxWrKFsVVXLRWsxcGXpbsNSs8Gf965J2miR+Dpdrao
x5ia/alySBzweNiqm2edje5rZxXEF7pM4N1HEwNeYpbQMnnnHpQTeuus7Kc35cW3RHF4W0206Uet
omQz5pim1z2WqxuKf4gz9123wYys21VHae0AeVGEwC1RTwlDI1vm3RIz6VBLTxqq1lNCOOutZ+vJ
makbr1M9J4+VN3cE53mzSXjlezrbOH15dpVejXhUEne0Hrc+Q5kjRuj2kcoFs98QZMr3A1FlzLRy
iR0hUCet1b7IVFpfLCBkX+omeYmrwLy4Njyq1VybxsGxhRhIg5kERUbzHOCzexxT3dWbOBZ1cDPo
1L1Hdv4IZsgVK0GfAWTL1GQ8oExu+9mcuGpx4/m31ECUrzl+/OcwV/E+hONI5mSw7D1Hof65kIP6
PlJKQNjNTc5dlQhiX0m9y5k5NBsta+KDfu9NK44e7HXarEWoTz31dWbXx47fAEIsGz3dtUFYUMYX
ldmDTCJ2Yu1M+m7MqSrtaD3Y4pCLjqpws2M6z/nFS8GtVEBrryXdAgDUGIv7pvG1DJv5OU3cGFaA
5fPiHNL/zFGL6RW4KW4VUBkmTMYA9Xpq5k05iHjfLybjetknOTPXFT2/DAFbShvixfsg2PmusyxC
hc1jPHocyxrOn8tG1vLkBVtKucpq+gJYweiFgOMOm6fL8qr90vRM4m8tJsMOyTtk0pvW4i6Ao6pj
BDKk6IpAq6Dyf1+w5urOiowcKzc07Iyc8PTaY3bRT7Mycu6vRs+Bt78bzM7B5jgMgR0QCGFKqs68
JZLeBhKuKZXUpFKGYvXf+Ci71IVvfZ0TvY/xSz+VZaVffif/3P2iEP4XCai7Jqv77v/+n89yxd8J
h2aIwdXErBawK0Pd+TvhkOk6fUqWuiZG51HUsJD47JFPpDoaYbiJk3e7cvZjbp+cwtsZrtyR4iQB
SRvjMAPP77e81H3EnLXAevHXT+5P+vkvzw3x2HJBHlIo/icnW2VRhmzGtroKIa+BYK8YH7Lx+u8/
CNMAF/TKL2LxH0UlL+81h95RXTPbXC3/+ka5q4Nm9/kw/5Ek/6kkGYXoeH8hSTbqDwhNYC7LD/yq
SEb/j70zW44bybbsF+EaAMf4GiMiOIZIkZJeYKQGzLNjcHx9L/Bm3xaDbLKznvuhyqzKMgUB4XD4
OWfvtfX/MmzXpaXOEIX18Y/S0ocZZplsAUgxYHaRoPR/+pELasxBfW3RD3f491g1/7sfqf+XcFzf
Rs7t0V1c/q1/obTEiHDWj0SEjQDZMQULx3SFWJSYf813sKXLoXQT76g3xXShpR3OOPBLXyZhZ7+K
cpgPYygtd82HDxhxpsLsWoii/Q65scOf7HbarRG5WCBjPPu3lpDhQ0YoiHXRJNP0MyZsOTpUjWjC
NbRZgR+bJsiux6ezDafcfVC2HE99Wwv2YEWs4DFOvfzXMCj7cmh67yGeKhCNMx45tm406Yq9naMN
mp0D9JbkQMmQb1PCCmhWlb4NjKkQzi94pvnvUnfRQeTzdepPA9nWjfUlC7V+3uBOD//gUS5uIm24
yjhCg7wqk/Q7GprmyQqj4XGKyHw2Gbb/0YSo0WRFNkFH7eTe1jSUis2kRHeb2tF0NWM+gXPVWuqP
W2jaqSpTzubuUETXg2ZC7bBqip4IoDeyPNBOl2acZpDPwJP5VOUc3+c6KoPcCbutDcD8O1bXaFpD
V/b2nUtvFz0YfWBlxPFNb/cHu+qrKEjGPNpH+KKOTO6GvV5NNUAgRO53BdrDZD+XMZoLpWIgn4zX
FjAyHUlauVbl/8JTTH+U4GmXbl4+gHtCtbA2w6w59iDYtpwl8MGYRGCv82byL1q8LiuQmCigdL/2
rhmB+MkuHNz+y7AAxiMVV0Gm6d1zrIWeXPtJkTMOnZ36rslHeTRcT1tXKJpOFYYaucLynt8YHGX1
lRfNBEU6qgJETP34Le8hzeA8ld6FgVQWXcKs4L0A1vCPNPtDiQJlTLd5h8udsh/z4JQ0akU/gBpt
nGgD6kkHTSktgJk6MeQEhsJ/mDirPtDl3BDj44nqzwjoxsIaMCMtTqxZ/oQR6mgBHt38Ieyn9DCI
stnOvkrFgZb68FQbvncL+Qf/TV2i1QDajRtTNAI7o8/JbUqM8WaWXZQ+NDpafzzRmpdUQLpmTcq9
S7zfF+LzkG6YYEzzX/y6JlatuIAK/kLV4Ix/iRtJVcm17rhFeB0tZFPknhwXLNQ3o030t6cgoEYe
1wiXnEPgqNZCSR1fgKkMQocyIPe+3mkLUbVc2KoDOrCjkvBWuyIreL3RcqmKvs5CZXUXPivWnWrb
LczWRhrhLl04rohVzG2ysF3bxaqUg3s1F+5rpWOXnyrrC1+hAEWUjTMRCyjkB2iZCznWeYHI9tNE
Z4VJWbjBb8cKtMpGv9Zs8so23cKhFQuRFoitPJrEsgD6wLArJn+87BeG7bjQbGmw98AV0KpcOB2W
WSrMAshYCQI3qaDhYoFntuF3J+hy4P5B5hJ89tUAoevkXvbLAx2xSR1ghlWSdvdaD+EBIIoLgBYp
dDLZxh1aZ3Ytb+H0+guxV39h99LPXSFg8Air4QQ2gPil6H3wF+ZvhGl+pWHGSMEBOwsXuFgIwSHR
POs0WbDBEyFEQTs7tGoWqrCWwhfWhYg3+sIcdhf6sPnCITZT8wuZVt2G7SnbKgteMb1ZrN5MoCZs
IcDR7QWT3izAdMW5/VHkloWew0438QJWnxbEuttL9951wa7XLwR2/4XG7r6Q2Ync0H6C7MGFGy/o
dj3j7SXBJr2dF7B7RvkQVDOw937Bvo/GQoCPFhh8uGDh5QKIH8k9XVP4NNcvEmW3LbyLrDWfdIcG
Aw2sgdB2cPP2Ap6nCwuDXvBQTuMCpse6DKPeiXKetikWdr23YOyTF6K990K3TxbQfRxq5WVix90N
AhaO8QsQf1jQ+EuUzVZfcPlIs/pd24HQb+Dh3sYvXP2In/9bykTKtHsaVAt+30BWuFF5pN8zbYAj
pMD0u0Zk3blA+E9NE8NH5ES9y2nrXw2z9AijtLpFvwv43/aWDADcdP1dYhEM4MWdeBJLWIAQzXg5
mQQIkN/VBZNmGzddZ2frSRI0ACpG3eF+JH2gWIII5ODLS1LPhksoApB3lsCCgfExtaTHlkmagbHE
GiRLwIGW9S65YQOxBxF7/kak0lyoacQiYGSOd8USlZCYefg1fslPKGqiFFRiJrAsl4AFc4la6MwQ
WMJM/kKxBDHMSySDGAhnIHeGnIb8JbPBbbqvNCfNy5kRzOU8VmQ75NiCWG9N/MV2euOOuZq5w9hZ
b9TYgBl0lIwf66bugEpggYhfMiTYmJqAL/r0FC8REyJe0iZ6BpFbeoHUtaaFLp1VebRbeZK96tKb
iB6qlKRdQFtCv+6MRqZ/A7KWlwF9/jZ5RHMC0XgtK6fnS5Tp9J/mKqajUdLT3PYGgwIliAxfRHDz
Lw/N6TbMVLluMWm4pBRB/V617YgWDaHXftSL+xHQ/Z78j2jLIgXLS3dvg4Y/P4laIQAs3WMf4f9v
HLxR//98/P/iSOLjR8TLB+fjq6ek/P23R/Gff+OfA7Lj/JcvCHZxhGm/5Mpw3P3nkOwyzMdVRBDN
/9gR//fM3sWN5Lmmh6OeFCyTwfz/nJHFklHj2rqrG/5/M3f/xRn5rIKzPJcQMMQBnOmJFkd3dXZC
9tEaMFaZgyrcQpa11RVr9K+n8U4F+/YSC2HfxrJOxI1B1M3rS4RjT1oDjpJgCAXWYm+JGFt5Do/0
f2qS/+Aqy9/ir6M+H90JGzNXccsfnfajmn5L+7/fgP+rgOizGzmT8AApsspq4BL9fHL1E6CTZn7+
+C6WP+KvYn/xq73ooXyLNAhAvWeXQJZrUq17LbZogn5ILYnWSV2diqLZI6ko/l35/s/V0NvpHqUW
IqzXz8xFLYBVHJGxqiJ7pXf8F1LAaUtGSr75+MbePLulc2UKsBu2iQjFPFN56Z1DY3oyuDEQDvdT
yhiMhHTjSpccET++FLXom2eIZoSijwkgVzx7hnQldUXDpA1KNEyXWS6X7maKCGKaoa2QHLDnE6H+
7drg/kj4g9jpsakj83r9KO0kNEytSqDwZDxFenX0x1oPIxqm/U/u76yoffnVTCQiLrID3XmjksyE
VsPM0NqgUDHDIDy9RAk1XnrITOTaed42t7UiwhCPUnzV51QYHz/fZVWcr1GERmxbFOlsTWerRkVW
HetZBDSq0KYtrCxr5TTj148vci6XW14EYbIwF4MkskDz9fOcjEoq6ZttIGVj7N0xXhC3rgivc1Of
g1lx8B56jnVVW7S7jy/93vpBHmibus+eZSyb/987iW8jd4tM0QaweaEkCxtjW6opugSanjfwTGJ7
pWJSBz++LOKPZZG8frIMXCxu1uSjYBjn7bSOtC7My00bwE9of1auoyPcBnq4dUd2HTvM8i+gSkJO
UH14FJ3e76ZO8BOkk7FX0zDuk7ptH8wYaxI95i7dtNI9mTajx008TEwcsetAMmv1jZATgU1DGN4l
ugnsyS1gF6vMAyaUuulF5wzuGsjNj8KroQd6HdETxhD04EQ4Ecf6SvMhvQDBi6/Qq6hV1hAp6iQt
DrW2Tw+xnrsXkBOd71pBHbaKbRVf6Y3mXORRrtazrnXQ2u0BrWHRs1AnmW/mPusve7+YvyaS/xnX
MYMBt/npmIV7DBOIdB7WrU2HkXtvmd0lCCT5dSqVdRrD3thrvZtvKzRXBxxlnHt7w9oxlEe7P9UG
PKKMvBABEJdNaPgiXMkfknny0kULvSWD1gRoqjoDaJvgU5iy7Uakjp7CdBh/4l1Qp2EWTKscYCVr
F4bhHkwjdDEn/BbXfZtuGK3PXx0M9GIzzsbvtsXhxODbkn9AH08QZdJcPiCOQgUzYRk4DYPOH7Q8
YCzJVzC18XcUkiBdB1wVLBWsMTRNhKSAZw5KWoRLT4OBy9q3YQz2YJav08j6LTvNYjom+1/pPH21
ZvO3T5/o+2RS3Fi9lnyT0LEPuqJsX7UxLxK6+9947lsfT0QzB2nDjpHmkGVXdjjLB6wtDM0gEa7J
oc6OBSLkh2RZ+sxm3IvC6+OrxS9MLmtr7HvYsxREzPjA3w0bv61b5ogeoEETWNeKD0609hmHbT2y
ktP1nHvR0VaWGcyGwwXM2Vk3TQoFqPCyADn1cEeCS38nOdyvZwY7LAwvsU95pGh85GF29BZ4qqVV
/XbwfevGgwIJg5kB9aZoa3Njcmy6liMankNqOsWuzpmGQARJSN7u29D4YvVhdFJRot+lJS5MKPyJ
fYNDJt3HUaTvDbJkngnlBUQ0mVp4bQJjD9cZEjLQPQYi/TQMrRsVM0tVkXLW9Pqso6rb5rIhHRxH
2TwcHL92bkNNaPuujsUtpsXocrRsJkjNfJJu3C2g2kEP+rhxzEPTQknq+4nqLEPP8yynnnodYqtc
Ca3X9pWKvT9Wmnl/tCiU607rxouWfutz7OtwafoGKDyBDfpW66S/Cit/eR4h1fDGmKdfmGx5kt0w
5dsYLkNgdIYKiLI1F56eda9DoNiGyqPEENR9e88tF3eZNX7zzHD4QaxwfNKLRg8GyjRnY/UTgytE
ImJVELH008hoRTUMpq97MY1PLYK9K2Dn/s3EQPQ+9yXyr47J0nZqCJUfzUjdEp8HZ65uvVvE5uWT
Ykx1AkQ/3U4Yia4nFDuYAl11RXPIvshq4GUGIWJrChvnrlbC28hZzUEzah4ILd3kAoi32bxyM5Sn
Fr82EZ56iEECwby9SeiF7YZw1P9YiSOLVUx6zh2w15RgFqcLgAJ1W2Rx3Z6lYW8wQNm7WtVAZ6sx
KjaQqDt4ubgHex0AVj5iVFsswvH9bBYkDqLA4M+0w9jZpL6L6sYtZ+Bl5JuYRjUfVaaaCzs1iQ61
QzJjU6dkGmcXKelMFAs7OLIO/rHIP9ioWeEvTRU1YKQhuM8S2lsO09A16bjzjgJBbnXVtget1XNu
o/HULqS1sAWuhX3AZK66HkLJc5hQEMBlxAyLppwE9kZKtrEhO+UU6MgaEIJKdoEfzNpmxBeuG0gz
HX67ejnvzMizL3BllfuxSkib9rQU/BruhWfplp1i1J2Efzq/zx9UN403vgFZ7+UfN0vHpi9rIUqY
AH+sZtvFgQr3h3BlJUH1ZZXasoZnni6YKIuQ+Xb1cklS7mFzOp01rLF9+BjYc6k/Z5nsHtH8dpvB
poMINEsQfkMX9aqso3QNxcv8YpVT+D214uphSIpiL/2+3NswZgnJAWqZakt/p9H9tT712dGp+ifi
v+TBc0mfXEU9g30vzPTl856xebbDtS91Hl8Z059pDT+5IvFwuDIwtPsrZUBBrnDj4KmvDTwgpqC/
oHsgVOgkTxCAEUL0Gyud50CWNX9hHc5SgHDAuTOmTv8mAVOdEuDPpNMVHv6G2is5zziLdbyG1g/G
ZAyP0+x15M73AwqSRruvEwwCKw2n5dYTs3FZuQLBLv6qX77BP41Tl15469gXIR3afeQwPzebCDUR
EmhvTyHaHkheyh5GP/H3Zdk4d37jAPG3Wn/tSVnuAeUn63b52HU+qSla6k63o8PIVRiDv678DiJl
SGtEtMp6MgqgmmXNAndCKzvOrOg1fhoaY5Ze/k75hh/MTu+g1zrzAwspunViLbqRae/flbjE1o7V
kf3d1uXeoxX9TVKLSuIkTOTVY8lRHOOkvzdDbbqVGP3pLuvDb+KttK+FW4frWYLS2nia88/vlBHw
8Ufp/GUnSxCNbdXGNX4l7T6id3IrUFcc0Vb2W82eEqD8nXfyqwGrjt7bj6JX1uPQatYjeEl1zZfK
2cVNrG0UCqwNCRJx4IZhdTVHWvulQg+1Jby3INpKTNcvT13aGIMqWLw3JEPs9BILmt926QVCM4Oo
+rhal/2MzJOFuMOvizigAR5X+gjGCiXFtm4KtFqtbvESuz75DqbKb0IP9oRRxOTDv6zl2TPmE35Y
qGo0Jy5mL5mu3a4Mt3hNI8y5ciAAA1fXjd7AIXXU5Hzzw3DYwziA4e+BGyQXzuLnn5v5CkzYfGU0
wH6i0RcIZzAnsgUaeAq15LnN1HTNpqAOJkLdG7edZ1QRNhZP1dXqATisbaO0Yywx0/LauUbmX+aM
DoDou+kNLGpt1wszO1owPi9SAm9uDXfUtmFbTzeN2/HpduOSGUFTaQKJcOFmGxOxO9QAI8YeNeXD
AXY+zDR437isJUqedemW1X1f4Qzv2XA4A5Vud2FYprxpIpJn2t4Z0A3l85UajfrYhM64E6aBjgfx
mXYPJZYZAHo7TswWk7d8YNsAOseryYB/4fclNJq9AbFMUw/lXuLAedB7llNRzxyr/cR41iNLXVlF
0zF3GfVnRY4BONwE075mdYzxOl5MQKAm8uVxPrX4IY/OaKmtJ1XLIAMdELqIATJf4TvDtMICzE5X
dmI+6UR0oAURebWwx5zpHk9SJFdkmA2XvdTouPOP3qbCwLNXzU0YdEZq7RNdzIfUCxFJM8Nf7ujG
jYGFolyJr405IRy+T4o7EyvZtvLScjvXsbantsfGIDA5Q01RHsLIsrmjf4qeIku0C4AZt32NkR0p
EHDaVPvtNdLdGRaG9p4okjxVuAjVkG0wTbFz2lHX7jyvHbfw+M09fOMBwmwosanbbc80TSf2sqd1
X88ISGWsbon3qNbo3Iqfbqn97GaM1WYnduY0Fsu5raF96QIynZN70LgANTwtCtitUDVqwxriVLmJ
Qso7Iuu/aVBG1zIVFVp4otI33rgMbEUrN7ontUNp42LO3Zr7LWvb4lRlIv+iw3411QghSjj52RCV
W6IO0KBWhJnsUbnEP6J+sINsMvIZtT0CIaS+1V0NgwzyQ6TTfAZSdRGnTn1blln9TYsyDMymKrAJ
1v3PenCdO9dorWmTe3V26Ac1I970yevJ4z7QCIebFiy6dWt57Xybohm+qxk6bIeiJ1+BTOECqrLj
bGkWM0Ju0WzmCDV2QKboxul5coSwqXpY382z387FBfoVEcxZbvvtZqzQb9c7Dwx1dtGVzxzvje8T
5fgVCGepr1sTsfvQpKB6MTKOt+FMuINUsb9PNaLkYWLwKmJarl8QiFi6W37FzRTazwQtN+N6YK54
YxkyPZW2rHZ9otrvTsv5ajUZsXmtPF9+z/LYPaIZKh9D5ZI21TAFf9CXL6RjFDV2Di8m8bDsL+LE
s67iopOPpRR2wHhhPDJzHy5Qj2Y/pbUEqsfAXldVL8Pbwa2LX0XHBBe3AM48gk1AHIa1ezQy07ps
JRW4o1FgrxRMY2rdzuq3IDStr6J0i20W2tD8IbfH15Wmfmf45L+ZlVsSUjF76yjK58Vdk8IiJhiC
M97MpzBG20te0gTgXbXsZGmekvgANqJ2XJ2fl6/tUVFVbKpYzKuR+JaoI7O2S4p7LU++TaWkocUu
v6Jn6yGzImYkM+pHYDREyjg53Qvdcpse3rAv95XvFPdVVlSXcs5NfKUhR6ltVKgQIglEcq9HY9aN
GvAFNBbabyWRUa1GBmkGHJ4HqaEZpe709lQx4D1Al3/NhSYv+SjmtxwV06fJENXXtMmab3VfT+6+
1mxlrDD/JmRpVjbqrSzjSGNpsjxhkQVyS8zi9CNrHaRFfTumx8Hsf0ejN656OruXk++VF4KT7c+y
Bt2tkEZsHC27nqslXgQfcr6XGWSOkZ/qMhvAo+O4riWpHV50nXIYWqXWYvbHBNpctZETrruWMSHv
/y/GcTEJmQyXVkiumLMRrXP0KziVmU6TwYry+GFqO7AuiowWAxbPCalz9Uwb7IeVduMPYFV3c292
1o7s72GjlaOxT5uZnb3WxJpXLb8jVm6U6xgj+BdbzzE2hE6HZafXIXyQa2Sz4gPNq6x9HDvupZk5
iCaR3rmHuPCpTVMzeiYLnYwwdkI4SVq0A3Hl3lPq8D2J/OLHohDc1JH/CNx+vNCxy+/5UyCTT428
sxLrl5t7oOtpaj1Hc4gpJxu9hOem0ivfn8c9RhmeGCNAQpVS9KOaz0MRofvoDrF1nwzYdNKeIGSz
JWlkLDlTqdjxd7Zm76WIzVtqkAc25OyGTBpCMBoH5+8I9aIGtPNU+SCV8hZSqtaI9NqZwrlcYQiN
INNwup06onSiYSy/lHMXccLV6DcX8iA9VZzCRHNu3YZQLCcFpoSvQ/wxIobCVTrW27YHsByiVbgp
7Sm+zO0MF1+d+gs3e0aO8j3F1RHGWbcv2G63A+6gzSwn/RSGvcOQvYbLI7NqrwaR30l23BV5MfXW
9wd93+b9fdTPkJdc3TmKqFJ7WDk/AFu5QYq8nVgZOR3ZSLUAneJwyVHOPUITja67qMk4/1blH9KX
B+DIsn4WTYq328MtRwnQxNlzRXKdjruqDy+8kSBvuiUji60z73tTm9QaoZ3tXyd5i0C1KhvEsqLF
uLFrSFajNItb/7pUbQ7GkADxwlb+Pk5Afde0sO4ds/s9Tdj39JmjStuI9qjP40/Xpmqwc9J4OVRR
JDWDYriZpYci8Y1FmBJosMiOvP8203DnoYg4G1shihhOhfmGdsfPzkz6TaWrxbnH91WNIzEEzpNL
CTKl86Xd6ifOUGDWXdpEWu8ZPy0/Hy+syhZbpxEL8BtxCTDDYAAq/Cd2hH1r65p56ib/T0NaxkPE
q/eVxMc23thdhYXOb6dwg8LHJfzQrva6P/VbM8F0iAB8WHlIGz/R+73tgtL6tXCrLsMpJGSMvv7u
v4qODEaSuKAANGl+xAv5lZk8QH+H6hbU3H/SuYc5gLgQKZpnvORO/jU4itpGNwCLcblO2veN2eyp
AKZtg4Lnk3GLsXSOX/d3uTMf0RLHcCYu+nlneZ7/aWo7cz/+7F6a9CrsfyEWmFZalxtX9JX0vePN
+hP5PlSU2N3+g+49sdWO6xCxaXnnTvDMFXIeI70NhBtZJ7uvaOlF9Ek/bma/N+7hJ1x62CBQzXP+
qTWFFjlSzGBexiEDSSprywdVb1hp/cnk5b1xhIWzHf0hrTlk96+XSzb1JRSOkckSHt+NOVY/HK/6
8fHtfHaNs+lOYkvT4W1tA8OUVzPOL8srTh9f4t3Fwfoz+HFYHu6bxeGn3tiasg1qPmBXUa+bRwL5
6JYPY/It1hi1kG2kL5qDYVOLSD94ofhstPP21cO+DYKD1HPdp345G+1YEM2FVvmo3uAF4pyTpHQY
WXOZa2lzwBVdbj6+6bfPlesRDot02F7IBGdTnoazladq0QRFicractTJjQ33k/3k7VoUzNBtVKqO
ZwpklK8XiB8RVNxmeRMkMurXXY1nj9wTzD00ND++nXeuxE0g1bagEQv0q2dX6hJw/wrsElsbvCKt
uxDKva/b9OHj67zzMxmuheya34qd68WG/9eWhbUvE37rVsGc6Ns2f9K8HNl8uU6a8PjxlV5SdV9v
WeLVpc7mthSqTlg4XKoffLp3pQXTcXQlsez+gC1uKOevgKyKvU0TtN00aBs3etuE38E+a1s5m3Kb
MgLamx21dIHHo6B7PGdH20uJthUTkIAxnq/CnMMg/lOB9IqWMYcruc1NmZLPAgroeqx62liqd/I1
tXa6Gp1k/uRGF3DC2d7MKJPmPqgEoG+gSF7/dmjVNOFDygzmLpaPJNzr15h4vmAqSJ6KuUdXk+N2
aPPweztlEbkYisJpwurvoPEDEbY2GvAsZv+1wJe5lg5G26ogJ8i7mkOqS2KJm22XjTQdEmSvYZsS
qxMhVlq1AypGLQULOFmVFTDggm0oPXPNddINdbx7mVloGVJ8ieuJ/Zp0rHENjH/aWNyhz9MyNQ6P
xOM8u+FYfvLRejsNtYwX/coS9IyA481zqTv0qHUZzPV8mOVsrKRuPdq1fSFsE+GxGj/5dLxd3FyQ
oQVzdFe3GYW+/iFqqAmqmf0iSBofvRzjtXqHlBXvSBQCgeiWds3Hi/ydW2SevWhwfMZTwjtb476j
PBR5Ig9IbISF1ioH1603Y2iuukdYeXPA6fz542u+nGJev1gWJ1JQHSYDX8txzm4z0iBWO+QTBA4J
EGsMWs6dFRsYz4SyL+Iqzx9qs/AQCFLIvHTvvFjmD2Sjyi2cIH+vjcirP3n0bzAxiO75VpsOkzL0
+Ri0Xz97oK5zHQ5zAVczpMoTOCSp1cSuC4ED+a4jVgwvKCrsfOtHbYznustoSlrGJ98F8XYntRa1
FIcUjAW+db5n6xwYnEImBWqeVKDUXVp+icjnE22H0r7g53IPMqVQZ/qAnTBnszG0gt0Fx+lwO2Js
3ynSgb8R10Jokpz1b1XWEYYzsqQYJqAYhrKJtTf+rehTCEMftpaTxlvKaGsDG1kGsdO4WxDg7saL
LkgFFXdwS6abEtFhsVK8CI+x1/vHXHe/64v/9+Pl8d79e6grMPAv363z8xNlP7ZrKbj/PJvuYlQr
AR7bhIQfLd79+0vRk+ALjEbLfXFj/H3cztGANkXM++ZXiHlrMm0ZdE11dvTjPHr8+Fovv9v5qidi
ntcNiIKJyun1AiPhKu/hG5VBDVDNW0m2UeYggOf2eE8HYiFy48Igde5WTriKTFOLTqbUfPBjeQ3n
T28/YUK93WwEfwsDfRoncqqaZWv460sagrRFZKLY9VM06gM74YFv2kR6GFF3qwk89Cc/7HKDrx8A
b5VrWTaAN0hf57qWprKGAc86pBRPggwmmGnbRK28xIcs96EHiyCmu3xvJX508fGzf7uk8L9QKmMa
5Wd+Iy1rIzVoce+QuZgo9Y2QbuNHw0jr3jac9PfHl3rnJtGwcNaincN/zhVCjH4pqVVfBsXQMvgZ
DOaUDLu6jZaW7YE9I/HWHRoCEHmQeP/9IYyqkV1MtxGAvfl+YA7v6ayVZdCBG9g3Y3kfTRFqllS1
n2yXb5+otRzBDBf9JKalxeL09+KhzQVtFZplYHreo1LluDE9QnXh+Yr9xw/07TKlmEIOiuwTkZl+
/rGoFzZFNPQ50ol+3MwOvWWR3kA7d3b01n59fLH3bmtJTDFBODEof/MRSPK6tPKG27ILEWg1xHXG
pIytulxk3SfP8L0749vLsRxrI5c8++I0yF9ipy+4M826j4X22Mzer3QS99HofFJhvfOZ1zmTwFhH
q83qOLsUppkE8zxaE1HnW0E72Cc4eeXmA0DvcjjSif2s1n7/ij6FNts4L93ZbqfhjvKq5YqNMRwz
v36qlHEvFoYI1tScFEDz8t//dLQVSF+lpuKKZyvS7uiqyNDNAq3vj1j1AzJfcSDpn1zmbdlmYUpF
AUiUILXVuW508PQpSfijA0xgYPzd0jrUE5/gj2/m7S7CVQycguzM2C7OYWITgGZsPkYWtIKmHc2s
dZ72f9zSOaWNRDPgzWsBr+7ji5pv6wCuysZBNAMYhDfnMkwf0kfdlwW+rWj05z6dxrIme5yYM207
l8zpO+XnJmYZK4vXuKZrJntkBcipiQ45o/IdXiiQlXbzxe+zDDRvTemzFD3Y7u0LlH/OV98cnSCS
nf3J3/7dH2YxVTLv5Nh0/sOguojJqefVpQFfblPlp0dtopX78TN6b4MgO4M9jy/5kpXzet8rLKiy
ZVTlQSndHGjPEOiZce+58rOa7M23kp/Cd6jc2YcwjJ4dkW2X/MK6KdmIMACi1Qnjw+To0+7ju3lv
B+KYidrao+XIs3t9N3OqmxO4/gx9VAdvwOUzNdm93HZd/jyk1r/vEdARQwTPJ4MjED7X15fzZOIM
aMoyOmPhr+XZtYlzKtrw8eO7eu/l4YTluIInyI2dPbupwxE5V7w8eUI4SEbADbFi9i8OltWujWzv
55jXKdA3p/vkU/Xenofe36Jr8AKbPFscdId1fCtDFkSReSNL7WkmU6dOH+p0vuOk9MnV3lvwNHUI
ZMT8673RQufco+vUXRYQ65jtC8d2T6OZapuPH6bx3hrhIbokyhgCE8fZvur35tQDlc8WGrf+AHuv
2mG1RHKXiiFn/OiOX0mUJJq3ksNNA6T32s5dsY89ZKuzIofQjjAfGQ1cICpZJCd9n37WuzPeffLg
JZc3U9icf16vrBbkik0SBl+byWISIpsnQy7AGOF1h8T1HrF+1tAFY+Y0pUgesnHoDqFf/YgRrWBn
lcd6hKVEj9wHSKMtWZjcx8cP8p3naOgUuxxkoJC+qbRzl79DMnHcHsv5Vz0bcqcvwdRhjkRHPX18
rXceh/Eio7YXPf6bWtY0lK5bnuRoHxq/dNqpm8LWnzqFOcv1y8Ue5shPThjvvHSGwVBS52o6N3m2
TIY2VxMZj9xean+Lk0hbmwiTGNW080qYqvnatGOzQXAyBP/+Xg0DsTr9dg6I5zulhc0xaT04xnSi
rhusvJgP8pO+hDNikHxQnh2tPr7ie78kRzaanAS5+Gxlrxcb78ooO6upAk2PCK4wBoQXpZCnsaGS
JI7ss+u9883hBjlDCT5sHBbPHm0RtlacwIcLgLJjULHacaM3FcmytDI+ubV3L+UD6fUci27Q+Ue0
dq1EEmRRBYZflbd23oBYcaVzkfSG8cn29d4apRJmeUIpWKZdr5/igOqvhDhJrVL0931c/bZtICId
v18SNSevxzv48c/23r0JLGWmDcuUE+LZz2YQalsRD083D+7dSnfHLy0Mq5ou5ycXemdjxjmh20Iw
V7NI4Xt9Z/U8InILKQGBPj5G07T35ub+k3sR/Bmva2m6Q39d42xNwHLJUguMZYBnwVhZpN0cO5Dv
X8zeCVdhPsLwjHT4L2Nbbzonjb5WY0siOum7+94DTDcSWrRtS9JvKgsPJgEuxnb0VB4kgsRO/MPx
yfTBFZRqCL+HtV7ui452EtWtWqP0DQ8xwVLBrE/TrW20yJGxehtfaF2iJyuNjpScomv3+tCEPgXU
FN2kMPF26GsBOWRJexNPbrw32k4dchsV6iDAig9g04gx9u8TGlZr7j7bFXTC21WMFjJAf1mQZDrX
27CPbfTQ2XgJpitZjwkUtY8f73trk6+4a7BOBFPYs7XpNB1WWYe1iRL6qZnkE8i/G0toO1EQtaWN
1X/w2nHm5rDHcBLfz9n17FiVDREdZSAbolXZx0YzOxAt+snh9a17yqKjRgOKSQ2dTv/sMtaUxSB9
fGACenaq66RFFun9bLKvzNmv0Nyse9v8EbXlJyXTOYoE19ZyXXp5PFGK6/MDmV8XTVGPNj2RSs3f
YogCpKBb2gkvj55vkQVR4zR2EW5lNjSbvEQHqfUEkToNkDwbI4OdjtpB6L22M6RVkhNOsk+q6j22
Nob0fvpsGwOF+oTaMXPnaAMAy6H34hLpYYR3ZmaRyzbb4ARkamUrCZhjm/L32ci8/o2txbiFTTLv
62lsdvhV+f+L2V7HnUy3ruaa/4u9M+mNG1nX9F+56D0POA9Ady+SOWuyBsuSNkRaljiTwTEY/PX9
UFXVZUuGXefsLnA3VXBZqkySwYhvep/3vrGc3z2Kn21GLhpmyu6UGSxjeVTfFd9SvXPKKofroPcn
hSBspaS+yw2sNn69kn+2F333Oe8Do1GMIDsCWe0x1NPDinpDWCbJ5tcf8rMD0bU8slWTaQIo7z9e
jN5g19nYbbWnpY7fngM8XTe/1HlCNbVTv5HU/vTDqFeSswRod98nEW7LZlQVvCtagq0L9lq70RZb
hlwZF+/T39y+n20EkMOpYCyC5A/Bb6GU5WYMikGub6/NznNDkJBf6qJ96VOkqYn7mztp/GxdeGRJ
JLAoRb33Xei5EwX3lzgtm4oEIZtpHP0Z6C1O1fa6trRkb4umDycRWDepHsGIjdFtxAC2LvzYz7fg
g9VnYPu8UV2EDelv7sdPvx4bImUk6reoFH980nKKOi1fCuayES+4LOBxNd4WFqMyv15RP/0cCvJo
edDmfggOOgBliWDkcE8mKqjm9KdKaXJdD+1vDtKfha0Up9Dm6ss/vHfvoYUHvBMxXrrvkcUkHVO8
srpua+cI3PuqqJu7sgh+U6j42QL+7iPfB6zZbGM65ujlXpPTLh7ql8AumN93j239O3yY9bP1S0bK
CADhI7nwu7wIRJwt5skr2WZM9YTf1atMA+gxBfBLyrdxqAkNJ0F2ZBy9FzmFZizDp1i2dcHYfbEp
qnyJGr/bDyaiDIR7SKmSvr2FUFSvfRpCYRl1/nbypH/vO+yawJo6ZsK0blrPmL3s59p81SV4Z6/2
10CanzKAjiiuxaYn5Ev9Ua5KZaU40inzVjBXzmFvOn+spn8Lb3aRPrd1V7/2/3v5tedaqDaNk/4N
H/D3n+5qhk/LX/7I7qW+PJUv3fsf+uF/2/3ft7+OX+r1qT/98IfNG3jhenhp1c1Lxwz/XwSD5Sf/
6V/+18s/wTeYJHmsiP+PElg+4c/fXC7h//yvi1OrilP17XuCw5+/9CfBwXPwXPCW1olOwEX4zGr+
i+CAa2xAlEv1n5qrYfIO/+0nSw+E7kcAPnfJB4le/6Sc4TXN20YAQjnC9lgv/5brwvtXKViKSItI
mpSFg/R9ulLpqHLLJAd8EBvOvIpGuzqn46E+l8aETiLGUf272/PpjwD7eyLh++OUD/QsDyyhyTf/
WHPpKYnCRXbVfpo4EHS4+qHryt+hBd/HaXwKU7mLiN+hmPShjdNTyx4bB8cEBdRyJ82puc7rli6w
Z2ORp8liZXQkgXaTaTcdvO3Pv75IJ3hfCF62XXZ4RqF8k2f8PlAcBuXDsPf6fV24OP3AGJ+3hZeg
h6SVCDQnaY8AjOiLMwyN0aSIrAjMm0jZS7Dodm5rRpJAr0aYgCOUxXQlxkIPA1GZb2Fu87NIQDBZ
tQoNN89JoBBETtgpJ2TuVr0Se+c3Vubn6xlNwj6xEUJGHvhtalzNA5JCtYvGEhGZiA1FTgCErllR
kpj3ejMZd8zkictWUpZF74ysykIwjm2BOGF6k+oMe4/qNYEcth2rYrwvhkrtumyqziMD3TLyHIzl
ZG1WWIbqFIhSJR6NWOcX5ZQG512DrzZnVnQTjF7Zr8dO6PWBW7U4ExmYWeBSZNvWDuwOl6l7HQJ2
NCp3Ckf0tTfVyZXDeDaJCx6jyCxMhuy9tL2uixHY2LhMamc98KDOZTJoxrGSUL2UaytK22M+mM11
V/bRkZGcaeeCdD80jBltDKsf7zO9HO+bbHZveTrmhokYcwPbvAgH2F3Pqpa8Dx4zFqms1GcU/PXj
oONBgg6o0vfuorH3ZIsEqK+Cc9fQ0j1gJfUqEcl8xg9HfYYF1n1xmdI+j6bYPiDcMe6GYmZIpJfV
+VTXwXlZMkuyDrLGzlZ2yQg/wLdZh8WAsWMnogIL3tHc1A0QQuEmjLwbMdO6Zt0+2xF/jHMGBMMY
cXS81yZ6DZU9NM9Tx+vsa73auelQHGqfh6s8IdfTkBXJGovWFnEDrhQHgTKN2B7guGdr004zovwm
ZoRv6/pJc4n/Ep7HQTy+wH3XVxVqO7JLXWfTMOqndGrGewqC80XQjPyvrETtREmX3pi44kBq4jLK
l5dda5wrLdZHRjq5FtfOglUfJGWIDRpLccTP+cXIU7UD52RfxTZPImJ4DFCaUGsMNGygaziZvUo4
XSevwPd6YgA7w7FBSyv0FVF042K1+Ex7Zr6oZKI+m4wM7HBBRYnUNvlWy6v+m57hpZzaDG0ni6AD
J6siBLeOrHNYbvWyRAuQvy+q5epnxA54kMw8CdtlkByuknptaeA+FrEXHYsuf5TYYB2TtIWb6L/q
Q6CPq1QrYax1UWkeks55QnHcPJhMrt/HJmsT3UWe7kykUWvbxhAm8sYXWJLiEhcvFuVkjuGU8KBQ
VfbbqLHFlSgt+yropXM1AEu/q9JOPA6OCz26t1mtHhpZbBbqJ4tx8rMMUfbt5CtfoM70kW1Wsj7F
PjJABmGUxlh2kK/fLs5PeAmwq9NuJiWqfj0Bn7ugjtF9EQSqNwrguQ+5mvtjAME7TkWGIZjU031f
A+8Mp2hKd0gl22fCbp3HVOaDh7wA9jEGBME5smFMaGFsNpe9i7rT/EJ5wsjdx7HGSvI5bQf7MUWW
kcf70ZormzHLWas2DNrJ4QJYb+Qccbkc7BuEmUj0MFv+bKAMDmFigaY0sDFeN83sblmH2IpACWOe
vsbNYDsO1eVQB+YKeVBwtLX8U693YBb14kZzhksbyPUWAYlzPbdkW443WZetE99GToQNW2PhHcJL
FJtzcijN/HNHaX8zFFTgB1t9Tf0SRP84fMPuFo5uFT+rwU5AH1MxrYxBnAOVl5vCGaeQFKL/ZiA6
28RpB3a+ibZMGxtIdvNgbagWOILnxLT54vTSntENaoEYVYjDy9HN/KOWQ29MiwZQs8BY4EBnmill
bbJDRBXOqkxzsvayKF5jAbaN6lTlQVawVRjY1Y0CXroxSy04y5DwX1DEkshWeGHRfRpnKajxzYAP
wGGm8BSaxqgfdHxu9qWHulD0lr/BLwVamgVfdKwWzoHOoKKplfoZZhLBfoiNW6sEV0j60Z0bVWAV
G5N7/9wJKd3QYQCPycWZZ8iIVT/u0fN5W9eQTxUQkfOhg8COD83ADGdgUEcIXESC0cI0i7pnq5bD
LnZizjwOcH+LnGxcJSaDnVnlNjc0MAx0bXm3Za4hmShTQ5kO/OnJd0YGPK18OqumRV9Q5PkjUoXa
C93JVbsgHVOJ2brw12Bk6b+OtgUA16Jaapj+1h6Aih7IxE19rdhEUETnwuxWgvfqwi46DGln3Dtq
UzcPdBW7NTY2vFXdJo7pylekJCvVG84Rc/Tp84yLbdguAmbKtHtZrK1Rq49G684ngakM+Wg53wlM
ENDkdsF+mp3gUA6R+pTm1rweo6E55qWwQ9cskHy4+bgqYHNuOty9rr2OIkwdLX25uEUOqQt/22gj
VUhIIisJ9HptB1b24LkxWlldya0dKaRZwahtG1AGDMqW14WhcZZDiDmkqTVZK2aL1rEW40Dtx8au
SFnxAOCTgz9O0WKDYV/U5MZ4cEjtpuwn/9JoZnWElYrOzX6zSoYbV77YcXOJ/MA7D94slW252CuD
hndoYyf5YuJrHAT1yCZME7c9KxZ35uHNqNlzFtNmc/FvTt6snDF71V8EcqJibdO5h4mf6SOeM00A
9ltrd/j8ORgXDmlKqoShtN3H3XNpZa5+YXT2SI3agOzqPCII0kFH5dDz9bqiT6tNONsvHqdf68yo
w76QS1wgmmt0N8WaYX3soxDpp2dYxzC3izwxA6gHDv7A/Hx7HjQdVriYz2MULGsnRaXoRx2ky9q5
UibeTHNSia+m8LUubIXKl2ej45lMiJRlFucQnUeYJV11HpiRw+Ys+m9+GknsbiXDgrhjdxw4TP+q
VxJEnwq7Ft0I6nK8AzlhghfpAsNhZyAgSlLwpIlwrmY06DdaLQSXm1o4muRpjs6QWmlYEuQlGHVM
+IeC9RabZPG4NmZOZ8aim+MfwVeTmsYditHuG8bhmb82YU8SJ5fL3Oy0uLARhrq3E8ZLHfrbpkHd
Ptr5OsN46kBpqzovkH/vbb2T67KWbMZthsd4KTAQXydOx+EelLV2U2HpcJ/ip3wVl0QaleOKy3h+
+xZB82BpC9sgapplU55L9YrTrr9KA4/wBBdW4xPbYPXNwmkerV7MXGdHmHh0YbFGi0c5hxrC810C
7fQe0xaendFofhXqZat2cemqM33MuP5hlOt4EYXVBFuPTGKVYaeW8Bf10KPXTwVMAi6BEVZGE8pJ
vSI0SHfTHNWbKkuDlZFKsBbKiWDW1/imQs8Kmt/0AxkhfteioMtPc3qZyAExsZS1f6wVwe9k2Egh
ToEdm4XKS0W2acpAbWsFDV+kzIwFmLe+jqbC1hibhK1mmCeG478ARrAog3NMaY6M1wMzgxdja9qP
o0DVnM5WfqbrpfVkMoUyIeER1XiGgNg/RLjornU7nTFe4UaWPMJ9HEC60Q2svtupJE4oyuCcg3ve
4hSnzuisyXXbMFlWL0/WhBx0M8ate6s5nnot/ViHaFbZuL5YHWsbJBnxhqyLwwB59pBENbESSQrx
YJzzQ7Pt8ehbYCAIDJcYaarm5hpT2uVZonFc28BRHoKSwV1bTxl7tnKxwRxEXOY0/86zoeHsN0j1
AFqM9/GsxUy3O2bx1FpD7h77YvbG8yaSMTcpTWO2gq6fNk6c4982CCsqEM9CZUUvDlVJ6+w1F1SZ
93UELadrLHTanjsX8SHnKFnDcuU/RARS0VpH5eaGUcooykjH3jfPqL12SDctiNK2JJZq9SRbTB4S
rjjGjWUzsfgB0EyEUN4Ee0TDBCskjdFRkxEAdr7dfdHRfYcIfJ2wczTQBGUgmCZCcYyK0BZfVTbk
2zbt090wcqrpuZz3sJgI5JLKHe77tHjyWuL2eTLEoy8LK8UOB8j+270LFh3pcZ6XKWcn0W4Q1VoH
gxf2OodDu4uYNKlC3+mLQ+/49WlSWn2yYTQTZxXwWKuJ52n1fvuJDMA/V42Ocl6SbLlF1X2pSmLI
CSnxQZ/6+qlfYuoqCQrIzv0oYWAX07hCejVsDbzfDmAwiBYrz1pxZnnXpdUO97qBv4RZmfUJn6V0
h/BJnQmDrGWNcwVvXo8zzBczI5FvmkJc9l6KDjayp/rURxUj/35PRBrZNmrG2pl5Rzp9ACg2Gfxl
r8/NM7Ye3JUSSzzAMN0Ki6x5T4W/OTaioRpiUupbTcGydSUlNB0HJ2FcBM3mgSEt/9yQpLeQmoLz
2BDtMVUetlQxN45qqNpVOs55tV+N9xRpSaukSnf+knlTQxWXZU5e7qWkJ5RL51eft3TepP4sHsEj
fxonT3zth540R3cA41Y2LAGZUDtn8D2stCVgWb71ZAcUD6BpszBqKpLnypI4fy2v6kQmy0GSS1ya
cJd0mgneW4s79+JMiUHFmJKRLklDOukkTslkN9d61fJk6owj4G0PxF8NN11ybHWW0+9OlmCDfNpC
H0xBi6srPHU2x9B1ppGqxtsyBNPIBh6Dtd5PA+ZOdkymaXWquX7LtOFxF4sGCAIyCI8VPJPiALUj
3Rc2B1lBBfZ8iFxaR0tapgGj/dozMOaFFHq49UsBZU5BGOU4+4RY1Ly2/qwuZl63KpxUzCEgF3aa
H1M10MWU3zSC5uyKwCNYWFcOMzawapoBvAdgER5xLPXiMIF0AnLNzAkka15B2j2UPqLF1DbOdScU
g4YRWMYShCJkyE0FrCsEBQn/C2P0Ww4avaXgQLkXVQGVGOgpzcNsQcZeOb1snmFV4pOi9+pzBXdg
FZltcdCWpBYlEdsamVR0fMuQUZICfu9gaYXVnPJ/Kk2S7GZmi7MMPv4tb/bABV1MmHGT1GKqrOna
i67PS5jiaTy+ouSQajpav38sTYyrtsImJa9qI7rRjaI6F7WZrxme9c/9vsMHxaB2gccStQwGi6pz
ybDr1WgT4Yax3rO5a2b3Da1Q/TTFrb9u9SY4lx77bC0TbmHiNO2zDsQNTXU+GOiUSlJol7AIs/bg
fFnPTbtsw4xUd2dFV1AJClKPWCNv+XUcQ9VZSqPvLlmqjbLJllOAwPjJ8FkS9jx034Ymqk+JEcVX
3iBI19tl/UCOAAVB/adwuZxoqTq8hRV+QGUK1EZ+U8qR7N3mmHRpVN+9nQ1GT+lt8OPkymPLJ9+n
eDVqjn3lxZrDUSED/7wJuMONys072eKmFeDVEro1EYhNGhImbmbcCRc4TDrwIAMKcwdV6NU5kL/q
3ME/7lAuzyAhXnrsGMcQ23auCYqkwW5mx+O9koQnAsebc70uzDutrNhs2cceQAOJR4Z7oyN5oxu+
lWLGnmKRD1/nGFd4G2YThYyO3USEhJc5JncTK6Se4Mr2BJlvPPLesqg+1QUvhdLH+qkwNQqDklqd
lUaEaD0BiwV1c21S1MNrblk8b9vs5HE3yNjVWVvb8ReyKSVwayyXOK6byP5ba/rUkix/Fh7RkgYv
W4VjN3Izdba3ZOQ9ygOLU8sdBbG1xVrT9OhmwqPyCYx4mR4q22mOUhQUb5atklFyc9PiOnoFRhHy
orsYpcXA1awGawp4ZbyO8dxSFWRcVF0wVMoMdOMNL14VTbuer76qmpwXNw0I/kRRi6+wegg5mm4u
DjiwETyKNLmCsPY0jg53bcZo8GD6Ca/KmHMP+kInCh1l80BUktmrYVLgREA1BMQtg5NeSohgxko2
hBN1HVlhoEZcsAYeuPKZ7M1NSplvf3x7MVWZccRoxtA+O3gb3ggOlUM199MnsIBqi7tUuqtlzQud
2s0x9hw2GdQs8RXj3jR/ZiedL4Q7EwlLT0HozF8He67dDdR1rm8p0Hkd6AoQgzdyiQLU1BAKC3Me
diRwXLE8eEWGsN+3H+c2TiAmUAHvSWQ3g+PxYXk9+Mc+6n83gfHeauit04jIAJkIEkjA0Eur4buG
/FBbdSkYrt7bKcXhEJW6c+W52CXEPdQxZbO1JQHBdx/r0ycvRruCGydAGoIDvJ7JXSqrOXbWqM4q
KZqHYbDtK+iB02e2hHn76wL9BwHdUp9f5PoMTjHi+oG4S68v90bN6vZaijng2FXurRLkYrqRJVfa
QGJCtYJA1BhJioDKEVpRyjjmxDynTFBafXvYv/5Sb73E70eSAir7NKxpktMwtz805mPwEmaQxt2+
LK2GhRZYCzthaODSa+OubYdkTfY+bxSqKwKdgSJbJni6XrJkcozN3mSSRYXqlt0gcupvIi28a9+N
gWL0ADsjra2bVdM7vx1x/ZipGOC/l6fvMWT3Yai7NYO8jmOt38ea2Rwj+rFL5Z7oscmaFoLg0omw
Gn89sic+dYpTpJI4bq+H3vmz9/JvtSr/QRPyn3Uz/1u1KgGSfbfgftKq7LrTczJ0L33f/divfPvN
v4jzwb8QsrroWR2qXYYe0MH7q1/55r2E2TvdcFqFjsUy+As5b751JUEQwJZfINPkqn/ZMhk4yy+T
JqwMl9OQBuhfDds/+4X0ev85Rp1PQNeI4Jb4hG/3bn4isBTkIKGJvZ8Wrwkp5w70TrRKfWb1vrs7
f37y953KjxMUhmcy5ctANA2vDyNsBYYq9pI27X0TwhyoqyeBwdJKRsnwm57ozz6Jz2D0moFYQCLL
33+3c8a9Fs2tyAXEjnwIo0G/6kYcOd1mvv+3L4m3E6oGk2Rc1vvZmBGBZFC3s9jjoPmaF/krZhuv
Gf/+Tz7GYWaNKbmPzU/k68jgnUmw4chgE/g0FzuimjCf0v/g1rFWkYIioaOF/n6yNxY6NsoJVzTC
ejufdKz1mFElF6my31yU+64Y4/uMFtI/YEDLQqHwfkQL2yp6aIEU+0TKnL6culHxdA848F6Mo7/+
9R38OFTDh1noVtBacjq9FwdqhlPzbtZiT6mRIh8hzT7zmwhHxvSk+1SrUsimKzxv//0RXz74jYXy
pit//3q5bU1VhurlnnOlvh2gD+FiAwsUhIf1m/fr/STA2w3lvGNXAAzAW/3jqp+HbFAoWAVyM6Dl
JX3STWbq0e2v7+RP3i1gOX9/ynJyffduLRMWo0ZTb4+ND4zadrofS1kdq/Y/u3XffdK7nUnmZVLT
EGeBFINau1N2mmty0d+/Xh9hL0QvDmwjZjcW26P3c9jxQMfTJvjf98wlw+Lq6lU/MYokLfuhSUFa
UTek+UFlduu0dEiRCP9GXOXoH+8rihnfZ3F6gY32eXldvruv2Gg5flmLEi22iRO0Pmr5SgnC3Nku
1Sag8782gtbYQmN29no71ZhyWQFhvV0dGc1gZFySikP3hqrS0gt8fqtke1lkHRYjkO3g5a8Kas8h
no3xQng41rZi7tyVGRDD1IIfUUlUbqh4mXTowQJ6U1NeqzYwv+SeWR+cKIuexpJYXZaTs4+wF17V
ClSszHilcjxJY2q+Az12gjoik4Y0q+8Rvg15UW1ABFS3EDXtI9g/+dxEHDRG7/LdYRNeq8yuz6Tf
jVmYeDgG41NV6F8zeKbIefg+GrLxUxlx0fnYi20dxOKKXmK97lGSMzxmRRGGywOetlTS+2DnQjzd
NjoNuQxnv7XWCi0sda5uLtk7S3hcIfMRJjMc7G9JnIKihD8H6nQytoyk1X04MoZ9tEsyKuQi9Zmh
90yXlcSGflBqOBQyTRono3M2xUb2FPt1ce9KiqtNZ4nHxi3NLxHXLlaepEwoSnuY+U4j5vOJJ4I+
tCzFdjO5NqUdPEKL+04CfCb/LK81Le2fIm4NoMtGXLlD9qobPNMB4NsXkMWvUyej296d64Ncduek
6+ozVSxtjpbMi+UbBAU+8ak73cDUsQ8cKn3IdEq6G+PCWhGJpAuke6iOaQx6aGVjXXQZWyK4yty4
enUxE7g0gO7v3KFgINnUJDnS25tXdCDWYXr754nLLctTbgKT7/Dh7USFZSPiO3+Gf4g1RJo/BdBY
V2WDLy7s8owpA7irMyje1i12KY1KcWFQYg3WbhKND0kktGBDz7TzIbXk6bxyKZ6d4+Exf/Ehnd3R
YCpfTS+pj1yjYmiNzZuZpWZvZ0ZwX/Ny31nYwWQh0DUHgiQTOjmaqWSElTlRX28RLTKXbfII+mjK
MVAzBca2IEQ1FEFucN81La+drc9aONqcsjOYWWh+YgESgsZL7lHPxSNShSo7BYwPboOK9wgWD2NF
aTAWu26MJlLIYHyY2znfAW/qkRdorZluM2E582Zmfghjxy6WOMdNufEVsWr3zZx5t2yN3uO6kE73
efR68RhntnPmqYJtnJqws2rpXByZh0vpQ8pUC42cJ+Ekcf7UxGZ1nCJgqrTPzDBvs1dy8YDRIdc6
8kWMLYhvtdZUR2qeMEFxCWyaPnVcLORRntBgcfrCmaKO7JNGYNoT3WZjC440EVPyUonA2Ve5S2nZ
Tdz53DaGB9GpcYfuAIZvMLAQZulXsP7S145JqFWjgTvtjGIHSfilH1pvnXTTbdWYTDiMX4dEpcey
cqmYRsI94zT2rpOBl5J+94TFcDFejH0bbOKc9xzBWLQyhZd/8Q0xnwG725Yzpap4nkQfljLHU40+
JR7efcGiZlfEPqxgrqUasuDKIq6lU8hbnw8FFQasOGmZ4DAxt+xupezHnbEc/cLmus0yO6Wd5l/5
qMVOxQSn2hp7g8FQSWHNjqzjNLCi4B1FT0PA9IZeqHo9IlfZOB1+gKvSbwIUlgMkOa0tMK7u2HMS
bC2uDRdrZ1svTo7DRtm27B8Qub3rOQVYbratWkdeQ13YsQb/GuBwSyEcMxXMaliGQ9A2u0Ivh3Wm
MjYxc6jXruSjW2rU+xSGIpMGhnxO0APgdVmBPcXrfQRgsGnT4soSwGITafk8hFJcdc0S2tdmfVYY
gsVEEWZIV6VhI1Lg7qRRQFkNj7bN267LnNxjn/vGiy7ZrcZljTj6bFzmUZ9eZs4Ub0fFQD2E6axZ
aRg244LhbDvKqSGITDN0sFjcNX09hePs1p+ZaAquZi+q1pPutSEHrkQ2jpM7xaG2RYDtVnejiKPQ
d6vqGM1Ded0N7D1azO4hA176fCy550E9bK0M7URcjemlFZn618AY+jOqjoTE9XDl512x71x93GUJ
E8RlEGsXfZteWak1PmhZ1l2pKekvomz+AspZMkHDJJyPH+bOng1nPwfpTGelKa+w9Yk+Ffmjh5v3
mh7wax0v6Lw+/cz7fN+Oerw3QQpg6FA2Ya9bKHIUYxgci/GOzf0rPpTDyvQ49BaW0UFLk+IeKG91
bCt2HL30mZnSDbEIPqk//rHJQmeHsMQz2JL+yVXu4nHCuV2FYPWmYc8ost3u6PusTLoSctV3QYal
bFGwmWXkmQ1LJAvKkAHB/FDJRg/gLnuLxAlrnrUamxmnPmGlJb3YpteZEJHNwsI3P3elWR5lY5XH
2ut1QauFiQmr6Ib1YDAKXVARnpD3nilpTiVWvXrRsv+VnoxuGho7KADzDMy1nY5lcpRZYIHaxpxh
9I9M9tTVKnIHy7NC0gH4QasZYtprp7IEc4MxL1+Ew6yPkcbeYaKdw7yjCtqlaOngTNlN7OvKX+g0
WCb0/afK9SAkZzZAcpp6cQaDKWltKiKDMdJ4NronP9dzhpqm4lZm1sRIo+FScyW+Z95CeGo8VkWW
r1Ohf7X9YS+yjBkGZdHYcCD6mJjErtk4xmvHybQLw6o05uG8Eiqkbaod76lpreqMhvVQ+P3ebNCn
T010yhMnxxzIzLGBoLGKd4DxABtpuhw4o2mTxVj9VLY5aGFQWPMlr2v8HBceQye50Wl0Y6aA6FbT
DpiG6v7Wi0v2N9tl+7ZjohMSNnzqJQhRZy244H1Oc5C2pXLG3a9j/I/ApyUgxiDMQR8F8uF9Figg
4eCUNeT7pCzt4zB25WttwcJdyV52eoltKKFVURTctiQz+kt8PsmeciRpwiCsYm7vxMFVHX2TGpUy
SXW6VDCPWqjBObNhcp9XbdbSyuiCTT82NEp66mv7eGHEWHjE1BsbY9pbuIj2yXKhRq0C/rHzNcO7
ZliP7TZSE7q+NM2e3vbAqsI+KpTz4qn663vxEZK0zD7j9q4HDuVNKCw/BubdjLHM0OnFnoI1e68p
xwvIhbqHYIyYCReZ9FKhgmECcSbGygNsl9j8nLPeKhkWMoLf5c0fBBR/zGIvIEBALR9wH16MeQse
icW+LY37Qae1kHO+SC89VcVwEymO/F/fgQ+JOosB/TSfhHc4Zad3UxMM/jhlTIdhPzYEpBU+JxzW
hCZVldRnGg7Nh19/3kfF0fKBnrNg51CKf9BPVy3Bnu3mkCZ87GVW7Jj1Ou2qEfMrFlYPEnOTd6w1
1/Hlp7cjWOLw4O4SUxpbxi+1EG8u5wSwf9xN+KP8ZkV8yLOhxiJcYeCVN4T78u5+IMOULrqQdB+Q
b+8cLa7PhC1/9w5+qFjwKRQqYCfBlkSl+C4fHNJhjNyqTveuTeTqwsQAfOL2YUNpGKB7jvuByojc
6cSOD79+AOZSKfi+bk4Or/PyU/+h/fORnKmM3B7bQqLs6mQc0UpmRkqLouCpHIhLu1o66irQnOC+
stV9HqjmVROO3PRqxOmqr6skXTa7tl81xeBb9CsEsZydt3uCX4YSGBn71kRG1B+0CFH8H8W//6lX
MziJQOb0DSAby52A5bn/oersoUv77kF/qFffJPW3l/86dB/kNX/84l/yGuNfBvOWpAcuNET/B3mN
8S9WxsKipRnlL2jfv4vV/AZsQFpALvVok7/6u1ht2A7eqBS3+c/vCtO/KlQzkvx+WaLfoaRr8R34
XtZ7fX7TxkNbBgGUA+auUdsm9W2A71y6iUnKN6npPMhyHC/w7UtX2SAeELtrB116l2Y9FHlYzsnS
8bPL62Asq08ofe+ZN2OPFkWTbWsbqOVMnnVoDVIMW2neNlNsHowPXIqC2J9JjE/ZJNsTvi0Xriwu
LE3uIgzS1n3rBCGHsYO9ycB0d5u+DvqQXpbcx7DxRLUaKoosuubPq8kxMYLX57M60D+5BtY+QStP
9SQxfcMvhLYeXNOeXGoJUEok2ItO7dKzpp1MGRcWpOhBXl1IY7yJcEtAaD9sbTO/GNT8yc6Yx4v5
qTbTVlOSnigg1eu6mZ+dPj8Wo7G4GD40OMfUBSkMQiULLR0z4q3vrqTOYVx30bwCy3Vp9NZDPhYn
j4AfKau80dv8YrkDfUlBxc6L10xUGtOCfba1llTIIh1jDJaBoVGOd5hh3PjV5IaUY4HYF8GzjHIq
PpD9waifIRypDzPwxlCTHTdG10PbSY9mMpj4mU93bqJupLAfEis/xlNxapuM7dy59FCLuytC5I3N
BS0pJwz/T3bBs1JWT20MkxfNxhTJ5pCa+gTvLpOoxay5UYhQ4BA47EqwANG059RhBm2sz3oyoc3b
sIKdlKfBgKGqK4pb/dKMXz5LkHdvtGb+ROzzqTflbkjms7fUkTHUM+HVlAzy5NUq+DHHSC9yxqVN
Hs7ex1pilTGsjqmLup8jstmid4t1CrxqnXd80Jj62KwT3Jy3TnZEi37f2lQ2KPbflTo+aGDskEjj
q0JkdKKpHgDinZ79ej4bzTgNs6RNL/PGe2Do6KvfWFeBTA3kBNTyzH4/O0MLfma8mxtnD4+hZ6Fa
+7jkGWk6kOK8HzF+GuYzRBgJvto8T0r11jHwWAnTDFa4MUtrJTr9voqN58CS2CJObbXqY0jw3njX
tMOdPRWvJfj7UHfrfj2U050VGQlpOfk7VSkKKa6WhIaRpuHbfTcqnKMC+6FuqozhRedSOLa37Zff
4zphXXosRWypUq9V+8Ucgd7/dClM/CWyCPaklyWKCRqCc2sJ04uJhFE1thOqgJn4Zontm9oZDx1G
6Ydp1LSrPFHFpplFeVWBz9vqSTEey6TpGL0vrOeebEGNrXtu+DnJJ7ZtaQN0lFg2WwclwgVmuuQp
8mqcW2KB994uAxFyn1fRfTlp7rCe7S4ghzZTBCbRpV3lTEYy5JJj9Dcl/4+9M1mu28jW9avcF4AC
iR5TALsjN3tKlDRB0JQEINE3ie7pzwe67CNRLuv4jl2DCkXI1OYGsllr/Z2DYzgUwYYkoh1ii1RE
HSCFDDKcaS68egCUctvrQktvq9qqdxjMf6g1wSBV2fZuVPYzmZrdS1UZil25OaI6beC5BD41q+/s
y4y5gLHU8a0Y7IF+mOW/SuOlBumAXImXajrqMPUNsTddWjB+izjAs5ZomFjo0Qx0foMKSR0InY+D
JXc/uppzjahrOsVj902bukvqsF+Mun8qJzE3RdcM4oMtjf1TYZNJx1KEvdVHcATyRRTa8dibrzO7
xZtZOL8o1v5irI5jBnpPPKQtoJg3oIhvTapyIBICpFO9VyK/MAhuCxzSD3/xST8VbHCKTUTNfNgm
RX+9vb4b4E8ukheJb+oRitmzH3MabsexFNMSmrjU1Sf+pP+iNH8rywRtoT4GLIAiQOrVW9AgMSs/
9fq4QpZppwyixsd6ZmOj6jpO2zRk+754aV92PQfgd7XDX6C5pvnTbcxn4wenU5ziuvnWc6jJE3IF
F29zy+nMSNald7tA8duOi0tZyxzu9/wy0bvv8bYaL+TYs299TMW7dHlJ8YRJqvUSH01uXcZx/jZW
l4oERW+6nByOb8DDJswt1motryqn25f2eD+XyQedJELgIOtaeZT6m87vYNs1Q1M8QUPL43j4+2/6
F0sIthzsUigZyGxfq+XvXqxRZPDsDas6pka/t2r9FgTjtlxpun7xOX/1RF8dzVygXpbSm8YCkqQ3
U3exVv3COvUMMxeRWTtyJs2AgZGEu5LTe4KXFONyy5CmvIPWmUHpS761I+fyVqrInAJCGPMlpK8Y
+p161Hzn2uxG/M847u0GDmCSpM6hnY35Y2Iz0CgTA35rtmSXCknlfZXPRPxw7Ssjsy4GxFm7yRnq
S6vKvsWZ7TBLotvvZq8+zJr8FtfrBy9R+3Vg/syU/Zgu9jFNqyxMSvJizGa+zF1Gh4Zab92FUQB5
tGLve9rnzs6X0BW/bND+4oShafF8yBZ4ZNjemz0PIa1uLc3EVmlCUEc5MXOy2Zg3BNpkHv/+pf3U
DLIDbZ17ihEBkPlbBkBnLJlbWHh/2Pl4b/XMtutfHZivO+mHdoyv4gj67+3/4ZJsv8N3CzBL2xxS
nV4da39s9n1G1JwVry/bSY/yYDkMqGRzwzr6mnE9xX66c6viQpvjp17K3zxnrJjD4QjmFdI8jpJL
PPU5nZqlvBIi+cbs0SS9NMOc0HRWhohMHRHi9ucic3aj17z3AJsChznbyVqyLUKVuoW2kVaUUKm9
0TFyMf3WOCiG8oFuZN/siiVIttXVOOcXuU1sjudIClQxUf2KJmRwkIWjPtzXlZHuLHP9hZ2F9Rc7
lncBiQFiC4ZXb82LKgPcFDl3dRQFjcKYlmTlDmBl6B/4zilPIKPciorFuy6Ry4Rx3+nBKkpCMlnL
cV7tNKdS+ymGpzI4oo5Uqn+cQHEiDxljkI/OdaxcJ2RmdZ36hozsjpOogYYYkYjzQTeml7XXA/J5
H2aT6pCQbiApFMAwZD8sFGLo09PmYBbTwW+m+8R2iDPuWJ8WAUgb8XkKyJskxzoGpTEYNfsNs9a/
X7h/sUm4M7b/4VFI92b8uKimpHWLYcLuB/AmosQha3zi17F0FcRN8os3gjncz7cFXh8mxxqueHh/
vNmTrWUuBODgDtYZfYVcvQdOjeVFzE3lC94PhN48WBcapNHgmCKQ92OWFGS/UgCqOnaCuvKbMMMh
fOc7K87yGLIHxCj+1ufirI3eTeGXfZj6VPtzVZuR2aBckyvimuWSGTWXMcssMfPneNqqVDBluepX
raogANfgZhnhuEij9gOv9LW9XK3ZjDKb/9DviK3VBn6imcZ9E6shKNYhZVA93742QTEkxmgiOesC
+Ocxw+Ik8vC9Dlfm4oiupscOiiZ8Qijz5vho5OK21bIL06RaE66Ksipfou0PGoo5xN/bgmwUgfAW
E/BtG/WzfV2706OTbA2EDWLpOYBLRUu1pMfyam4RprkN/3Wn2R9bslQh98bt2bfnF8bl0aR4wLLI
rjITuMvHLTi0CuujTMd7GA5OaNb2cazKC22UF68AOe7ktD9DcUFTfMDsr8K6bWRhsjucabgqhP05
7SF95MK+hq0cmUZHmDGN0bxCqp9AUi/Jk7guBuuj0QEz/WLl/sX2ptbZDIFtjKQQc/24dIvFlK1h
2VjxuMtL1Y/3vc69N9JmxQzso63+em2168EHzvep9F73fJUO+2XqJ+S6/FhbEgU44DzpIxz2xs50
QagxT2Tehxf1rJZjsQ3lxywvQZqsjLwfxvWtVvhXDbFv0ZpwLw4rUGvFWQ4L2rw2NM4YOSwfRpNy
S+9MAuR1GFpzMsDE9qisExpD7sPUJPVGJpTZrlSPw8gJStbQfUeIY0i22NWo1L1lK4jNhTPvMujc
UTutl2U6PcqYGIpSoAS26+XF6VfI8M1wT6KnPOaZcz1yidBkqkeTvOCtmh/cP+7Xfydsv5qwCYqK
79bqTxO2q7rC9un5h6nc7z/zn+EadqvvmKw6WwsERYuh2J9cUEAWfG2Y7ZvONv2GAvS/4zX/HRMQ
/sqAx2xDY2bB/zFes96Bf2D5iaUN5S3eLP9kxEaW5I/HNBsKuGfzF6T8pNB4W2o0a53jqbCgP2ga
X4SFViIEn1JEUnbr5MvRJXqDIOA8gXYfZGZzhV8IJxG+Rl/6mLTWANCKst3T03ZGv9+WuAf0rvOy
doa/Q5bhWTgaNMu5bvOueMpWqz3X/ap/kWYyowJV5IcFOt3GZk0xjuaBvMP6vTsMrnHqW582Yjaz
brrqGqfaYQs+A30aBeGei4MSGlpjKFRMkbtoZ12hMIXi5CEHl9VqRO3SfR6VQYdhpChPxpkA9gVP
ra+0OMoOXuNVfC9O8ceYKjsNLSfNrvDFmk6qUO5Rw5rzNNalbIIuq+a7sdUOhlRGVBs+8tAZf2GN
EPqwTIhKDpZllU+z3TehqUhZVMt8Tn2RwTpcRSdEhBdMzD1UF3KG+m52dO8AZyg0MXLrw1WLc6J9
ePM8ZX1V4jYzMvsCYL2/xQxAOpcTtOEXngijNADguHvEMng9DZ3Va9al2yVzvpMdNjjWhEj50HlN
ipfAbExXKDJQohckmSxC6NXeWb1yBG610nQwj9gBp3WLy0LejMq9XNVcdf4aip5Lfd6h+FZcGgFh
M/hpnESZC3+8LCbsbh0iqASu8fkp8TTXbRBQ2IhjoQHf9/0y3xaYF8xf/Mpt5Ddfiv4bcTDGxJFZ
4TooHgD7xN4ZMrfGHMCN3Y8NKnQLNRtJkoj0uX8r1fCgujwm5qZQ8pRZtJK7rsjvhKi7nZ5BRiHa
crrpMdoPNmCQZTnndbTQqMIfE7jWybzGWUBf90i780OO843Imvl+cJSF9FQrDAZzXVpxsQ4MZ7zB
tULL5GmHBmHPR73SR3KwzMU+4U7W7Vcynp5roylejKEV5t7P0WgFXbumweDFXhEwGu1o3HpfoMIY
JioQxmayzKQ4WpX6nEprHKh7LPt2Mwy2mRE2CV6Xln4J/afcQ7LTDqNJ7LLLx10VjtkcxCrmuwoL
EbJzck/eWCJ24Vh5MIpyQ88vDcGlEkwGd7KXO9VpRO54nUGxMJiGFtbZ8eR6UcUr1S5GIlGu0md+
R7n3UOTsVZFcO2kP80dZzpm2v/+Yznn8Oe1SH/NU8NdGmtYuJ9f7Qgm3eS/79RqDDPtuW9k3sej1
yNVNuHStuFpxIAgQJwyhZ5LT6ZGC3vEEGv1bLRb9prbz5GPSZIwmWgvX1BG0ry8cxFGZkxykHPND
nNG/xu1GkYLoc8ADwn9ILA0/NyYiZ+QmH1ZDv6moBUJXi51zvo72uclajYTYfnqyW9R0gSSS9zxn
pvEJFxdiHZmS1wk5Arp571CO7kTVm980KIdEZPM09vlKNDzErRcsD/2wy2IYO5paWn8r+q2Hxpzm
NDTcsX6xvCV5tKVFZQdlx/5tKMGuK7/v+Tca7VR4hRFS4gFfKoR0E9PRixxCJcknUuLAI+e9WSXe
cbaZhEzIxb0AWyS5H+xEsNDVkF0KP6U4SLHGLXg+jz2eWyzr+t4zFvx/oEbaeeyDhaQNHAo0XBde
p6GvRSvifSF5Or31Cy+Dx11XX9xM96NCx+kKqgcs2N1SW1SkukCfLu+HsvNOC3yNKGd1PwhMD8qA
aZUBwmnG4TSs7z1dimiZ7cQNXLeF/VPQVdZKNz+TPg7NL1VaNE+CnmXGb/8TwKwfmXC27uvZp9p0
u+kpT+nFbFPWV0bRkFwyuvMLvhHjbjTM4VuCC0aY40RFnHnaH2bLMD8a1VrerCLzb0YE7bcLgad7
USTDrdF1zSX0KP3BFXDtQrh7ebuv6z7ZEZKqP3sNNsoW6Wz30Hohcy5TaoapVFpAgnbybV5RhFdj
5X4yCaPSopWlRSLOBAUOCNMJEDNOUVVz8nsTU1/XG50ro12TkB1p7q1EGO8ToAaSau30ova75rYV
RB0PrT7yZP10+Uo69/CAKXErwWtjPKH0pWiJ1N6yjufWoX0ejdPaLYsKLaP9iguYuRNz7QembdRX
OMNLZnhtd16rerorXG1HppV/1Y4YmAfukqUxckMtv0p10UbCaOXnoh/RY+JMeeU23vKgT6KHrYKl
1b2Fbchx9Ib5VM9xZuFyYm1p4pl+041N/lTC/n1C7dvdVtjxIKKMmQLN5Oumk7e+F5217PDXl4el
G5ddjPsbut6qTyOLb1uHyEX14VQV64iy11XvAQ/1Jcisvoq0zK5Cx2ao3eqpftv2Lg4KrhfTJDHl
hr2XT8ulLZcyhy6CZtHDOZnnOEwfrdm1A3tkRLXM5ZiGso3XC5EJ54URia6FdVxlt8mQTqEjdf9p
We3+qFsrF72H/d4mPe+zvUMSzxmDh+YRJygMUzS7c8gajr3MIq1+PquWEOe+oSP9F37+vzk7bulo
f1ccX3+d/t/xuWx6bLu+/lAi//6Tf+DP+jsIR/+LI/8hlTLe2WgBcO8AA6YMR/T0J/psvzOpWuE1
4+LItGcrav8oj413zqZjYVLNkHobQPyj8vjH4hhNjMs/xMnvbYygn8JCLM2Zk9ZDp5tv9aG5cnKD
bn747qH8xVz9p+Z2+xDgEWj8fM+fHLHhyGqN72NmoHKjJW27X6PUHd2wIXZy9/cf9RN6wEdZPBYX
bMTVYTf92EfXEOpbmZgrLv4ZI7Eio4AwTNg92/lfJNlwJDNYo6m3LcT+S/2Lj/95dAojACTfZVrE
S3uryTGKFZcGx2iPaGwfjdJ98rL+V6OCt28M5SRzAvAm2irwpjdTp67TFqXHoj3aYnqcbfMDxRi5
IITfUla3rNI/jUr/4s0Rt/Tzx1kGBkCWw/h50+/++EBhVFoO9hb90ZqQ3iZ5ybCz9rWSIWhcgr9b
761XuiWWThv10qxlCUXGh5JZvtIz+zrmfDcS4UOro5ZWkwuVc6xHvw0xToLi2b/SPY1WQP0kJhAS
pI91lizN3ww5HZKxH75VlgcFvxt048PSMzPTFl+VUY4a+DptFddyyjgB3tj8YaFxOFNvTQl5GC4R
4xZxEY+OTdAg3hs19kKdeRcnmDDZA+p/x6YXHK2uBOYfkmuFh1mQlH4cbUxRDCzsdj+qdT3lXnKl
pDbuzbL8ZrnFfZ1ZL/QZd0NXl3QaXnnR6PPnBJo9HyEdLHX4N7GZWqO8WdtD3m4E/kqQeC6nrxSf
LWOS9IZYBI0CnWLfMvDhmerJuZ5nMw99zYkvjMT84GKweCHTjMl07zZBNo5fuSZ9tAN9Fi1CyuvV
b5PHwbHwoPTyUPfHJHLh9AZYHo4YYRTxTupzekVTEqoUgQF2odOlnehOvqMSGBb8pJbEPw2eVPM+
q13/sXUBsFLPxvDNy9xz85pjXzWCfqaau855b1Wu9pTmY3eDXwT/jjfPxiNRQDROXaaOAJf4HsCV
KgMDg9XLuGy7qxo/M3xaMFcsJ58lUrbytq1hI8ipErtxUcZ+zAr9g1Uz+IPTO4damhnqk8r0FvBY
XxiJEkn7CHIAkzmDexo7pRWlLWF/AQwB/7TCbD7jnNPdNSt3f9n159hfzE/kvQ2PljKJrdFScSVm
0yENmrWAJ2C2V0M1H6rS/JRS8dJ1ZyrZS6gp8MQy/06HYntAKdVdrYlW326ce6NXy1Uy100b+pi0
7bsJd6jasRM0E04D4Xe2s0PnW+oSty6Uhmvq3GZuv49jtO9BPLgi8EXyGU+e9MSPPRE3cmGVcRvN
zXTXLDk5Pz13+yjhHZdYLg09l3yWjlSXKpnutHgSB8PMsIjW4S8uJSGPdtO3lwuhliiqE7u+KRfu
DVY0s5dAixP9zozb5bnXaj0s2DTnMZHa5ZA4BsRUxn5OoSGKkTjl7/O4daNWb/m0JDdr9oummWGN
d9I+btLlYta8+JPHjBF8G7VTEsfT5Uz1H7q1onbxtRTNiI7NVl5qARrTJLBiNYeYeFEHOsV0sRqp
OM8ko+zjTaFC3oqkbIId5rjpsxmbT75YYa4Mg35PjI9+NEbzs8t7JYA6echr3WK8zJM2iWcerFqF
Y5x3eKlosEkw8ohaT2yuAvJK69vmjiqriKp2/ZJhwOcFqZ4vgRcn4ynWEvokTb+bF7UHV0mOpCPL
oAa5OKzQ7UOMwtv3ndDckuNp0qKG+S/YYW0+9yNGGHXaOLt+3iMPMh9tu/E3VLqrTpU79rdKa8xn
zm3vlJWTecAUqwjnkRlMmirekI1X+HVc5IMRmDG+r7XwijMH0noSsz8FDBk+dTXJIhgHa8FEcRkW
TWxQbqdnatpDygUQlCN9e5BsXjZFKarrvvROxWi8z8tUD4xYVGHidRdoQGgEGLxEca55V0mcE8Pg
I21q+52rDOtZ6bhD4WM13jRWX/qIgth7HAnOTbbI+ew7GO+g++qOppflEakg00dIXSY9cMcn675c
gM4cNlCgVfM2BNGKJwE/n/p0te7MVTqRWTByE0Up+4AsRPPgFumwcyrWl5id+UtZLpBZGEPzmCuU
Pq78YCP7OC5+Vhdh2xUKOyOcLCVy5V3htcVBra51xqJqaoFh1/Gm7D3tSLIbpLTWfSG8KhmCETFL
1Ma2PHnSc4m7mcWhsrNy1xnYXrrjkh1Jq9gchv2UsNIadjPpW0d7sO0bJyPSLNWSBJ/IHWzn5VAs
KY9/TOf3gpMLry/f2/OQikfTSwTqEdEUgTbkxoPVOjsH+voTzsrW53lEmORg5fjUV2aE/muCwdd0
3bUSzbDPS+JUBjwDj/DOkC84LDIuz28Vtn5MCDpM0JK4P3E/TqdRmpwZvysVht91C8amYXi96v+d
gP9qAg79iyrxz6ropwn4VuRffZ2zl/rHCv/1x/4cgpvMszcfdgT6jKy3Uv4/VT7+A+8oRFGyUbcB
em814R8O7i4/RBkPzYUYHBcn8j+rfFO8I9MT/xFCS1ygTAD0f8Aztd/Upfi28/E2VRzxN5Th1pui
Eb+kYp2SSp47g3DeZ2LguaIryx2gYqS+VnE6T1xkC8FEdV9qp9rALrLb5Bkg9FOmHxytX750ZqLK
UNMbDJXlMq6XM6qVr+xSN8oc1+nWlsDGxGFoiB31tFgPGgbgnsJyWxkGQ68C0yquqAWTYXuXr6tM
/Rs90wb3bqzVKMwdZHC8MB9wm0Z57UzjoH8qcCvLlu2INxABp7UOqJd52hSiqeGKGZmBwWtMMKSe
0zO8gLbxHlJcyutJhjrUW3Z5aQ2Uo7Jqyv6x90AKdp60zEJ/ylp3wBOnakbPQGOjl5V+CQk+V7tV
b19Sre/2btsst1gDVm64LpPkR0muW3F50N3sd/T63w34qw1IeBeY0X/fgDd58ZzW5Y8Y1O8/9J/t
51vvwH3ABxCz0M5Ck/hu+207E5MEOu3XfcRffb/9QFu3PQmP+48G2zTp1smJgoxlvdL5/tnWs9/g
T+x/djgBgVsolMBf8g202435xhoW7YU1aHNkWgVy7HGgkxi8OztFcHKyUfPBZGSzsC06R2lYx9uS
7eIYgAczUu+1CsvSz+KDBpu7e2R6W1xSgGXyFoUhGFCXuZ/sFel5KpLicpikEeHIgO81qEF5QfnG
fYKoIhpGib9s02r1pwpN+BV1d7MeykUcYL7hV7emRrPHmLrzP2H+Z3pHUC9kaUO7OB/HaVbw4Qzb
pcHI0jOe8hwfJnuuChGve9nzOGjpR/zO+vJYd3VOKieTd+c82Ho64DtalLoVKj3PcGMuJ7xIp2uy
ZGGH7bnY1+a6RlLWw5btcbzGZAyFKnkxjtnNu5IJKC1nxfkGCMH40ccqOFdALNcYr8RqIoyN59kG
2VKqqQ1jcPYpUuOIabVI4YW+TDgGT+suT6E/YJZPN8SRUMk6hkOvulVbAkdVZhVUHubVzAB9axO2
e2tr0bPJxlrD3Bkho4YdhFnCVXFOUPUqv6zxsvR2Hg5lstjRSESQRbdrjcnByOe4uya9YOPr04/o
AC5IBDUzmGg4A9mn1SnV8GxKoHE95NBu0fz2OmQRUU13AuH03vGb5Rl4iU6tUAWxcEsaZXVPT+qV
+ZnJuHmo4f6f6npQh7waW9jNVQ1WPhZqs2QOXZXSb5UVVHYnTW5snM+ZkxZzRHxiHlmDbQYI5Otj
v/rxXVdO5RMmWwP+X3GBPl4bm5tCOu/zukzuGAT0t1M6undMusdPaenNUeLTnHZNOt+xHur9MtbZ
B4ot9KVGvTAcb7AGn5TaciWMOJpE5kKTzuMPqLDNI0Ri7QZG1zwEfaf5+9HtzHPsxMVBk1q2wh7p
cnxTWs8O3Lhw3reOqB7A3XIRlHFKaJ6N3cgMfaZz5xCW+XqqoBs5eAX25U6pajhNUDcOU0E8pdnU
5qW/btZmAlXPo+ULlI5e08UyUqC238SE5Wxg4q42BwnR7rvcqNdg4Ua/7bLVPXWT/ShpjXqpLOwF
zNk9i6WhEZG4y6ED7dR4o8ijvRTzDAvY8lUwyIV3rYq+u0sLp/rQ9XN1GGNMOycjfRIt9rND4XkX
vOlyh7+4FWJL7F2tSGLvYqdPLypr7h4TYa4flbmW5d6fZuNF1p1+qa2VK4O2NQlhLWZ/b8nmK/OU
+Chsvd0BcMHnil2JksRTH3VHFk9LvmZP5jRkG+jt5U8tVz6ALTsMFhAJgjCAd747DXvsmy+xuHNC
bBkKfCLM5abyKwz2557mBBIcWDE/q90ImUFusrnDAwD47LaK5Ux72My4jNI6soqhLaW2h1A1wyM3
srR2wSxeNeEUA2LxXAZgF9K3EhzGG7ufLmrdryLAGuODhf3ezaB177O1e5CN5n6ZbUB8Oo5RxwB+
wl0uNJpVProIZi9LfYnP+mA1gSP7OHKz5ORbvXuFKXLL1lD9wwpyBZ9Nr18chdtrM631rRn76284
OUB5JZFkZmozNYCUifU+IQoldNotrH0q24UOyk+uCEVVnwZM0WDGJGjxSj1ccyHWUM7dhcqa5Lkn
/f1rMVGl9GN7NlQ87WxnmqN0VMA+KY7fJil3HnOZaTnjm+mhOHHo84YBHUCQW6mOWfqs7btaaHhM
6l59l8u+b8NmEEgk1CzgJWWb12qc6bgelpOcj0Y6zPf1ZGExAXfZfBiH2Pstn0oNl90MSW/oAWXv
GIos9/gxeICSlf2sbMhMPn4izmZFzzkH5jXfJqKKMff0UlrPydJ/t1FchNZfu3g2L0GizCkSpk23
0meMLkpvRGa0YCiLoXR93WcYTfqTjVO6PpN26FX3YnKWU4IeDhviPiFzhIbGzhsfp0FrPsM+Qz7h
Nd6LVXf2t1qzvmRNa5wRYfTAW225BIWPlzW6HzY5yBAwpXflm3l+Br1BbyDXl1RnnoylcB1Y8/y+
1ruHuV310BNdGlYxPWqmnHSfMas96Nnq37Wiq+FBGkBnyAB7CPTpdZGPCa7+WYxhcCeoCW3rgOZf
37PfXyRx7Petgao/bYv6kWwXTpC0axCD57STXWwXVzZ2GSFG7SNUGtTz2jQvWeCUzkAIiKjvWLll
hJR3us2WuvvSzr1Gj96IgrLH8j4kJG5e8BsyWAIyxYO4sZugyO3ytow1G7kJWlRRwdTTe33GuVzP
zloHZImfQH0Y1KwiS83DJ+DDNCo8BBGjm38eevGbbJs8XLkez+NUJthzkBF0a3ko4ys8tqO5TA2S
m+f+m0A3sEMipB4kOOeOEWa3qxNS7iwPxbeJLuUhG0V/7ejucJh8k/SFHmycIZIpdhLRO0Meo/RC
rUu106Quu8xKQ7uafut0UkvaGffmZPLyLyU6g92yAqZx7H1OveJrl2f9ydS47nWXHPvW5k+x7fqY
ptvOkQG+ftJlYUVjJow9ojhxBoaWL77EpHcoEOYPdgX+2ZPuLIfCvDB6me2bQbYnRUGyU8yhj6ZV
93t3pvIiUNQ+IKYeL7MSrRie2uRmDELTIqRRW9hfPe5MVHgvgz1lIb/7I7NAEaoldY7TaJJFYF+t
FuZelVXmxCn4xr4W9kurN3cKC5UA3wwZwmc5cERrcG800k0sCAMYy+yzfKXCKECpc72+htd45+r9
we/bwzqV0INADiM9re6xD8svZL0m+wqaT9DCcg3wpTFwJ04vcCtN9rGFSK/UtHsfFfChcJR/tBDN
IjjAZyevbglkS5Ee6dlmvQBaWSxIA5WIcPrHz2Vo8Bdamwr1fe0FdqoYjJCpwiHsmjfaMGPY7Wvu
I2kxBBRIZk8EdX5tY0fb2fiOB2hzmOlmjc1FlqfcB6YiDV34L1m5tDs46hs1Sjs681jdOTBYuYyh
joy2EgymG3Way84HGkmQHWWrd1EOyx3p8Z9Jtnn/7zDj/5JFB29/I9n9917qw9euhNH3/STjPz/z
B1Yp3lnuJoLZXHUZFWzI4x94pUmXZREnByUPQh9N05+tlEWAnbCBMsnzgWHHBfxnO2UZ71wmGT7s
WBszRpRv/2SS8WaQQcyzDcObWQkkWRdofPv773QDngCOyQg+O3oeBQQhq14A6fRXtnNbS/aDOgG2
IN+RSd6WxfcTGzdWY2uYgChHJYnJJZERi2BvJjipGsg6Kx3XPBUrdL+oXofm03fv4y8gt+19/fTh
lEwQ/XlsLg/7x6+ICWIBBOT5x8TyccByO8IyxlnwubaOeyuX7XPil40f9FVmRv26ZF9nwlPhKHWO
SX6VoHBVOAgPI7Ips9XaC7XxwnpPIoaUBQa2aOZw306S9Ur1bnxfMpiP/j++BIRPml4YzSykN02v
3qHwL4fVP7Yrnv6zVa/7UiutU+ZOy/vWJNorFjmpT1qJrlDoWOxPPiJcu6aNCofMn2+dyphv683M
WB/x3PE3x+7Ry3Fih/2890Y8jMpMQX/GOBmnk80f+++/A0v2p/fgubiRItFmRvBWI9VbplKLO/nM
xLCn77BPD+axWw5u/Sv7CyaAP3+St+n5UBFsHhE/vnGb27VsGC4TbwWLB0IKL8/x2otuwMQfc//y
dz7Hf/VHfbOJ0LRv+gjgXMIcWWRvQXJD9FVFicjnJVl3x4nSB6vCxeAfPz9LF6gjNrdfYhbfzBz9
juOimDQPeQQ+9B5PrTH97Jj33uPff9CrO8Wb7WobOB0Sfc258NOhIGEvYV/meEdUWMVpdTH2T33W
zLLw4hZiIoioSR0QiHrI7zF08M4EkdH/SszuU4Vkr7Tt9q4DjKVwG5mMNmIrsZlIrscE9OWiLvA8
z1ib78eEyQQ8CR0D+kRODBFewwvmZoMTPG7N3nD6p8lZs+Pff8nfLUJ++JZQNNAgMUXaOBS+vSH1
3x19MT5viLS7+Yj9Dz3whgy4G0agbWgBWe5UCgAIc9GBJGyYAotXHkFeFFknG+KwYQ/NKwwxAEi0
TqU/CSPPrm1/sT67G24BH3rXicl4EKiEi6CbChF2dOSP8DD9fboC0w0bDpImlRFVGzbCjEfIMfnM
cZYfnQ0/SZSB8mLDVLhd0mMJdrUzEyc70jUulLegMKlhiUNv1t4j9bM8SQ0vrEq0KdOLJH5JuXhC
XIKQZm34TlOAKAXjhvqUHvgPDiL2Dj9JQq9QFoWOcgCKBsEQI2fk9GEARiIKDcf3DVmyGaB8WZjQ
IBQDd8KAzTzYsQUYJR3KXzITnEjbsCo7NfXHRvXlk5uk+bdGpLj45roPwLXRZ6Ez1jr+SFU6f3S9
iuzDDRXbXAlPWJjN57X1nRtnQ88GL9uG6WU23YAst79VEtcWHcBN25C3FAhO27A4rSo0arAs2Wlu
d1GWDr81I0LGDv4m8K6u6xjvMmMm/45ADRA/za0OeiPP2/OMoFhDwt7wQXxLQNJAr+3UgY07p/oJ
ikZ5tjZkUXsFGUWpr9dCkV4YLBsKqXO/hHJDJlGyeye1WuZzx8DhFjSvr06DrvywdXvzMbf2zAhZ
ERviqVrTfK43FJQ8Ow0p0kziG/md3ftq6VVYw0nl1cwy6Dc0dQJWTVPzzohhNXC2jaeBLNJg0WYC
6LrU+GJ2vPPOEc3d0hVXGW6KuCaA32LniDfXhumSAMO8X9cvGgP/Uj2xrED6c/JQyeSK3IPP6YYO
pxtOHG+IseycpwWRjFFWVTQRFBNqG7482LG3N7tOnN1ZTQwQwaHrcQWR/h/uzq05bSSL41/Fte9Q
uiL0sFO1Bsd2fMtmM5PMvFAKZpAASyAhbp9+f0ctPEjYjidN1aq232ZwWq2j093n+v8bMIHmk0Xr
HEaEwbknmeuu5LDNp8KKTzY3LclwT4na9LaS9W5J/nsumfCQ5GGPihPS4/BcrFCu1drrcw1NP5Bo
7pBKhzWon0t+Pc2y1o27S5JbIH6MXrpxt8EEyIV/51EGAWlcJOoNazJ/2BXpe6rSyeRvTec6jDez
K1Py/F7Cdum0yO+D/riwdqQnLEJIwG6GtMYvw0FvY0ziYbpyxt8mAzN/7HjZ9pu9Stcfn7rd1fV0
5ZMSHc+dW/ySOeB100EPkJDVdW6yv1rbKV4/FOxj+9yYeJl5HUe+t6MGE8jPiydj/EQAerf51VlR
WU86JbwGrBJCiBnsZpMtrX2+TVOP2VnEt9GG8G1sPNGsABICRD35dE5iaLP46M/hT+gk+fay1QEX
fyHMI4MJDJngIq6TezJCQLHNMQp2KxgAUqEemeNS9qMxN0fBQQYJIKS8K1hpeOP0oyecARBvTPtW
CFzUbmlkX3f+2nmw2Kj3W2pG8j6QfrRuG7h1I3MC/48/M3ZX28kkHYYeOH+dJPLg/1rGtzEd/V9a
hrDvJvPwAT4crBOhXqFc1gCmyIdMaDDbLBZwqZJP2lA683k2dgDWF6K2qbFb96MWdmHLhQ1rNoXN
aO1Q5zIXqqtkCSXIInKzx10LKpHZBJaeScpLUjqwu+vMEnhmgcq42m7t+b0dQunoCY3RlhgXoBc2
HANACwHNn8IOA39d+OALU62b29ZFwZXjuM4YAML5AFINZ8e/sfxZ9nUMJnAvT21WMs1943K1WvJK
rQ64nkuCnAAaTSfuhe2H7oMptKY7qoku50trdwVu6Kzne5D5YqvAajPo+OfYkSmYtuirCWPrn9jA
q98imMIu7AQg/wnNCYROXce6NI2nxSURZIDCUljctjwg7Ldm3Lw74CBZ9jZ0/4Cuk4gBXfXLz4ZH
vcyAtkJor6xFP/VC8xulaDf0P04uvdUigTJYcNWxF+0bd2MQOOJQMNPcvscfdz7MpSPnCXINqNYn
4YfEHoQXSZx/MQcSeF4uI+Bn1u4FleKf0kHsr86nIXCnKeSZ4SXi96bDlIBIeJtmT4sV2kzHynIT
E+uietzop7QADm59QIznnKxbinJIDjjh/UaBBRbX+/9N8q98EUmOA0Qb4Zj/Ra3+jHgkv35Konj5
BYq7n/mjfYr75YneR8duk2vH4K24wMWiihW/NccsYM35I4BUttfGaSHGSm9wMchPzhIsGvUzzRPU
4MJi4VAaWQx8Bx54IKTXxPD2Gx5T1R/P89YbqKrm68d//oOKYhx3PSFIix4OkEU+VY2aENw2yTmA
4E2IG2T8r4QwTMjmpNvPo3GUxIeRDWrn3yeD2gwHiuC3XfwyKonx2Q41wEc4YDIW7kahAfzeLA0g
fCEd6XoqwD6Ar8XiO1dfv+u2LUrHASLAE5GhBN2gDUAjqvYGcMCG8/HLpQ5fRk0IvkU8jAgHca2G
ngJ0h6pNqUIDz8fq3zkKnbZECKyu6Sgh4HYebgQK3dsUPEGQRMxKhpJ6gzTB5evp7wPK+jvEguhY
Ll+yKgSfmhEcc9NR+BPqgQ0SAnBK6oTS0IRumy3gusb+0uNLV4RguG2iuxRQqWqeBr09bb9HNX5/
1yawum14NARBmI97+N5djoEuxXsW1WTFaNzr0/guEL9aV4HjtUlXSjAPvFwZ9XPAMuhmkjvHIRLH
aNw5YGKrvdMeqAGSHtgDNF8B8kYjjHpJecuKLpAicSQzQfi+GI3TBdIzAi6ipwsGeKoOGKguhaUy
ahdj12/zGLxTgtlqFA9s0oEg9GOaUrAhQZNcFORVz29Z0YUONpJUnvuu0oUG2kicWbpSMNo+aT0q
LMubr3Y6+gKwS+SbLkclpcZJwTJN4aHU2xGYip7j+QIvXYz6jnDbnrSEUgWqfm+cu2AJOL6mFOwu
yC0A/e2vAIMJD3eEGMykbuVgaKwUqNLXlILTadvcD7gG5R1QuyMoViYbTsiqzNQ36FhECeSbaW0F
W/L9xA2ez/7agcDlIPXWWJFl7KR5W4Fvo+02+W2YJqRz++UrUqCROrRDIyelJY0zlyilN7HxtHTB
wVAg0yxVJOoKrB0IntMmbOxawEap0bzLAR5H9Wl+3nGiAob2d8uxAbTaG4WHx6LnttkPhJj2LnYD
dwT4BZq6YOMd0h3lPe+ImgPhYTR22RBgRSspNU8KALToRtTYETRiuVwQgKXJwP461AWcSahrBals
vyUKsTfpjuDw1jUakULXJ5xSXpCFs3goBc9rUzMCjAKyKIbyWJokBYftqrkjHJtzAX4JoaVQo6oL
OKy41BDWlqH8Br2+cAbpbgX6rICw8KmcLy+H+lYQJcGRJsKopNO4A0GkoO1LS+saJ78LcEkxasci
soEaGxRF4vlNOwps8v3ahpLbpg5NKJjKw6BmInTFmraJvgpYpAxlnzZpL6AG2lKg6haMN9jKy73A
2XJ4IJJuItcEBD+ltMVo3IEIqK6lNujPG0pEVKAjo+TVKiMmNV0ocg2wXVv0cTVuL3QAUdK9EDCH
YciSZnH1lY9dJ5JxBKFpMi+GuofftRfe8UfPefxeGM0eiwx+NMpeSvS/9gf77Pbx72XWWlLTkpWt
/KH0B6tnq/y1/PcvlRBskVk/+HGfaS+eU/7z8gWPH1151v6t9v/zKhqlARU/Qq9LVUO5zPvgiSqA
f82C70G17Zjdicz/WskRd9Wzu/SDibNpsJ9HZAKILtep9rz0IiZVrF6VAdSfeBrEWZDtl1gsuUiw
6s7cC2YQGqVxVBGHStlpz53MkjR4rMA2qDyY/sxxPBouo2G+PBQJVzjnsu7k/dEsWAdVPDlVzqE9
c0mxdpb8edZLZvnT96rYgc0/gRZSJZdGj5XvWebfdNd/OUrScXXJZVJHd+YrJB5F+29XqLddIHXo
Tnz9CHRBZV7HM09whFxDJAZTYnVHqtSO9pLjR3i3qt9PpUu0Z07WtWl9wZvTnfbm+GyCVMQ8wcSs
LB9Ot/uZCr1QZTW6a75NqPA9EjNEKCfQjbsgikeVNdN8dYKNfRek2yOiRYPc9/5ZchP/3I14F2RZ
MAzzbLRcVnQaCHjnFCKJhmE0DqrVYSrvo/sl7yLugixZVjQbwB7JI+jPndE3DY/wvHI2lWH6U8ye
5Gl96pMs/HXWgNfbGN9lO92PvqdBzXoiudjx9aV9P1oF1XsLx1syAbqC/iFMrLZM1mcfR2k2qpxU
ZQD/FIt/Hf7qBCv/PUmnexnLCcu6JbSmve4kXYZnvSBNuCmrm5N4y8ke0A+m9b0PgTKeoO76H8Ko
YjgARnQK6+wtMCXNj/mQjsBG2b958SlVlFRXFJ9GcSwcB0HNTbBUKFp3+h+RCGuK5T9J/ooillFU
3fWrBxwrYhme1J3+C9IfZdmoYlKUoT/9uTdVr9JWwTTdeX9dBuGhIpbRKd1p3+ie11SS3yI8m5p6
l50Muov+GmRhFI/hKK9IRNUEak8+ypZnLy6elOYJnOGvUTaEOz2qrl3F2rTXvk3gHR9XpAI4+Q/N
2ZciTc/NH8fxp31Tx0v/rBpck78YzkZB+st/AQAA//8=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plotArea>
      <cx:plotAreaRegion>
        <cx:plotSurface>
          <cx:spPr>
            <a:solidFill>
              <a:schemeClr val="accent2">
                <a:lumMod val="60000"/>
                <a:lumOff val="40000"/>
              </a:schemeClr>
            </a:solidFill>
            <a:effectLst>
              <a:outerShdw blurRad="50800" dist="38100" dir="13500000" algn="br" rotWithShape="0">
                <a:prstClr val="black">
                  <a:alpha val="40000"/>
                </a:prstClr>
              </a:outerShdw>
            </a:effectLst>
          </cx:spPr>
        </cx:plotSurface>
        <cx:series layoutId="funnel" uniqueId="{8E040C80-F5B3-4109-8893-2EE2258254FF}">
          <cx:dataLabels>
            <cx:visibility seriesName="0" categoryName="0" value="1"/>
          </cx:dataLabels>
          <cx:dataId val="0"/>
        </cx:series>
      </cx:plotAreaRegion>
      <cx:axis id="0">
        <cx:catScaling gapWidth="0.0599999987"/>
        <cx:tickLabels/>
      </cx:axis>
    </cx:plotArea>
  </cx:chart>
  <cx:spPr>
    <a:no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solidFill>
              <a:schemeClr val="accent2">
                <a:lumMod val="60000"/>
                <a:lumOff val="40000"/>
              </a:schemeClr>
            </a:solidFill>
            <a:effectLst>
              <a:outerShdw blurRad="50800" dist="38100" dir="13500000" algn="br" rotWithShape="0">
                <a:prstClr val="black">
                  <a:alpha val="40000"/>
                </a:prstClr>
              </a:outerShdw>
            </a:effectLst>
          </cx:spPr>
        </cx:plotSurface>
        <cx:series layoutId="regionMap" uniqueId="{D8FC2FED-4CBD-47BC-806E-EC276B0838EC}">
          <cx:dataLabels>
            <cx:visibility seriesName="0" categoryName="0" value="1"/>
          </cx:dataLabels>
          <cx:dataId val="0"/>
          <cx:layoutPr>
            <cx:geography cultureLanguage="en-US" cultureRegion="IN" attribution="Powered by Bing">
              <cx:geoCache provider="{E9337A44-BEBE-4D9F-B70C-5C5E7DAFC167}">
                <cx:binary>1HzZbtxItu2vGH4+VDEYc6PrAMVMDR4kT7Kr7BdCJcmcGRyC49ffFU7JlmiVrEbr4kBGowt2JjMi
9trD2kPw3+fTv86Ly7P22VQWVfev8+n354m19b9++607Ty7Ls26vTM9b05mvdu/clL+Zr1/T88vf
LtqzMa3i3wKfsN/Ok7PWXk7P//ff+LX40rw252c2NdW7/rKd3192fWG7ez6786NnZxdlWm3Tzrbp
uSW/P//zrEuwojXV82eXlU3tfDrXl78/v/W9589+W//aTys/K7A521/gWSb3GCGUSyX1tz/y+bPC
VPHVxx4J/D3OBVM+I777Q67XPjkr8fzD9vRtR2cXF+1l1+FY3/57+9lbZ8BHfzx/dm76yjrpxRDk
788/Vqm9vHj2wZ7Zy+75s7Qzm90XNsYd5OOHbyf/7bb8//ffq3+ALFb/cgOiteB+9dFPCP3R5mdV
d4btPRY+lO0prZVPCd/ho27jo4M9RjXhnKtv8Pj8eu0dPg/Z0d3o/Hhyhc0f758kNm/ay/hRLYfu
aaqEElTskNG3kdlZjoJxrUzm1xu5G5Dr51ZwvHmacPzRpoupzq619b/3ZLCUQNMgUITd7ckI2ROC
cS24uMuTPWBDd+Py/cEVMH98eZJ28qIo0sqkj+jDmL9HAkYY5/6dPkzpPcJgR1xd+ThY0s5/7nzY
Q3Z0NzQ/nlxh8+L1k8Rmc1akX01bpY9pN3Iv4EwITfQugsBd3WIARO8JIgNJGNnBdxudh+3pbnxu
PrtCaPPHk0To8NK08aPCE+yBfQWK6R3/cgTsJjyK7jHGqGT+FQGgt+F5wIbuxub7gytgDp8mMBtT
mPbswlxL5xECjtoDM4NTY8HdhuPzPc6komIFyUO2cjcmP55cgbJ58ySt5cS0Nnm2OWsNYs7ZI0ID
yVNNJadXEWeV1UhEHMXB3sSOCvjieu1dxHn4vu7Gaf38Cq2TzZNEa3tZnI1n7eW1rB7BhPSe7ysp
Avoj8t90bpLvMTBsRgmSIPdnld08ZEd3I/TjyRU22/0nic0BvFt68YgmFKg9rjknAV3lNQoZp5KU
BYru3N7Kuz1gJ3dD8v3BFSIHT5Orvagu0rNHdWp6DxxNS33l0/QaGLGH5Ef5QvMdMOzaUK9o9K83
dDcw30+yAubFyZM0lVfILfrzfL6WziO4MbnHA0kD+KoVOeOAREqfsasawQqSh2zlbkx+PLkC5dXn
JwnKa9On3SPbi7+nFUizEFd5y8peNEFpjShUDK4MagXOg7Z0Nzo3Hl3B8/ppsufj9DxJ47PHLDyj
sCmZ1FJdofOz6UiwN1Slrz5fUbSH7OhucH48ucLm+MWTNJ3jtKouO2MfMfgzsUeRcKKyfJVUktt+
TbM9ohH/UW679qK7GPOgvfwTLN+PscblacaZ47Tr3P/qOr0W0iOEmmBPBqDM30tlK6eGWhrqmwFy
0quk9CezedCm/gmiGw+vQfrwJIzn/qbSza7NrW/+h101qve4j6aazyH+mwmNRsJDFKWUsR1HW8Gz
anL9837uBmj1+K0jPI0OmjMa07ePaTFqjwqJ9thVA9OHy7oFCfIZKVGk4Vc55gqSh+zobjR+PLm2
lSdarbkczh4zxYSVULSW2fcqzYoCECLgzFCmkWoXhhCFbvYFTn65n7txuX5uhcrJpyfhwW7tGlMB
J5fjs5eXbXc5X0vnv48yrmNDkWdyelV0XtmMZHsCIQijD7uyjF5R54ft6Z/Q+XGeW2fFUV8+WYQ+
mzZ/RHwC9J51wCi9ivKowdz0aaibgQMg+lz3Qlc+zeHzqx39Mzq7J9fYfH6S2LxJ0kdsCcBuGGYx
wJ3l99rYTVxQO5O+RqQJrg3nWid29PlXu7kbk91TKzzeHD1JPN5eVlU3F8PZo/Y4gYvSaHFeZTPf
pphu4iLlnqJKaZRqdg4NkehmpHnoru7G5/bTK5zePs2CwAfT///p3GCqxqeaBeQq8qw8m3JIotdJ
yN1lgYfv626s1s+v0PqweZJWtTvV9ix/3CoBw+wZQgyX/zA76Pt7AfVRSBArfvDQ/dyH0fVp1ght
nyRCp5fTo44NEjTOqGKwk10gWhdwQL1BHuDwgjsd3i+3czcyV4+tIDn964lC4gpS3eVj9jv5nmKQ
uH+V0KxzUeXqbhTjOP7VLM6qvHaK6PjLLf0TNN8fXcPzNMtrH+1Zch2l//uMx+WiAZVoRV81z1YZ
D+KNS3mCIBArLv2rfdwNx+6pFRIfT5+koXxKMfL0qHyNoqFGApgJQv23PysWINWegO9S7Hr0ZjUX
8JAd3Y3LjydX2Hx6mjztz7Q7N1WXPm7nRlCMYlBx3Yi+nXyiBI1eKGYH9N0DAg/a0t3o3Hh0Bc+f
L/5vTOefLxN8v3WxPbNn+9+ua9y4T3D/p99Oj2skq0evcpI7vd0uXXlx8ftz4jP/Rr3a/cbVg7sk
84/irMvPrl3njycuzzr7+3Pc+MCcgQwUsiU04NDSRi40XrqPMASKWUOf+DrggQ600M+fVW6C6/fn
kiBwoSHEJMNcFSeu7t25FOH35xwfYfAXn1I3pRhQ9v2WzFtTzJjJ/y6Lq78/q/ryrUkr2/3+3A3P
17uvuZ267ZCAcEYEJh2QB1AsVJ+fvce9GHyb/I+Sw1yWvc8uE3+ps69FuUTU345j4DV2a20WzJ+y
AtdbDrqZFuWm62bOz6eoqKvXxHDTBAe1x8oozBvlmTysdORHSaiKPJk+tn7pZfOmZbVYRJhGUzx4
m4EODRs2tOjnhW7TrO+CN0TKWrZh7Nfe+DGxfdTuF1kfW7Vls06DJlx6n6tD2sVpw8MpzbhuN8U4
eSo6qIasq9PN3CVR5SHd+H6d5w7pEAB9Szqo2dGACNQXBAeRWEvHdIIY2y38su7GQRdhGcukyMMW
laT8WMdcY8mJpFX5tRFtOp8yxw/bTZD0Lc5TkTGePt6/peCnLSE7IFwyTHeDkSIXuA2YzIKpNF0b
X5DC5/lxzdI4f7mwvunSw8QT6ZiHpUwTkoV5Uqs+zLOpzmWY+bXJz8zUzU0Typ572cvCHzo/2V+i
eOm3SzEBin1rl2T5lLQi8qZ9seSNOFmWnOBrpWYdb0I/7nqpw/sPhfTlppglGp/QQXcvhxMtYAu3
zxQl+ZR6eVFd+qM3iw+8Sj3zviwis7y9fyFY1GohSjljuLOArpHCercXmouy0YuYogtHGwndr4so
Z34Y+LDwicqMvRk7w2kSzoIXnt3UJJbD+zzlVfb1/p0goq53grIV9QlXVArtMrqbdkdoPPt6ysTF
0KlWnPB6zqwN29Kjkr6MO7Fw8Z8KGRFGwZVQSXwJKazO7pHYk6aQ9Lzom9bM22auvSEPB7VE8/iL
tZwS3vAqABSOC/PtFAqvKNzf7dMFaVXkdcqDi4nEXcoug7mQSfIiqnvoXWwaJ+JiFn2v9+8X60+a
hMYU7qPgfwHq6bhOdHth2hZdq7O8O5983aslzGShhvdR4KWQ7v1LkZ8h1AQFYyV4AI1ChnF7rcwY
ko9DUF50BeOlPEp1VH0sAgsftbEyjuL6zaSXyC9fm7SthL/PhyRfPmWdrGsalgUcYhT6WVTqd1km
MCK4SYYqKF7nQ9yq+agfGSvbo/s3/RMwXOHmG6aogY5PcNfq9p6JzlUwBX51Xs22xS5aT+fZ14HM
Hv/LmFIYuo3KwdjoV8L6GRgNVAKhfNxdQTVqtXDkEX+qW+79vXCEzGWjJU/7biNVnbT+htAi6Ioj
mEkuz+akiCezbdq21fWm9KZgOE3LZWyrMFHTYv+OK5LpA1qJYH7Fy5l1avsLKak1ttig5N/MROOy
AJL+23Li8Vi3Zd+avxOVBjDFTM12eduJqYVSLbMfz8Oh7upOnHg0SmFNXcUYgkEl5hnOUucsns+h
gGX2VXSus4Dwx/JlDAfCTPZ154BZVMO78KmPxV9drHVkN0Mpc2jqgPuvQKdqrUAYrigZgEhSRs5F
e12SYMFgngr1LkpqO31eZkchwmZaIsgiyDIKJ+8vqWiyg4A1HPbdJGM6va0Fy8pLMfYkJSG1Ube8
hflr/leVVlDNdjEZ9kjqTFd9SKqe/JV3ps6q/V5MxfJpsVQOp0PbiOF9l+FfxjCpMniQMEmEAWZB
Mo1YuqRJms+bjNYeDD1S+A0aGj/LkvhgTipR8bAbswDfFCSN8JVUyK4Uh3yYEvvOjrJEMJubKYML
7lqWxfN+Fmss7aWjxtcXOrrVvHiuxQnVedp8blTKh6OIDU16XLBKzYcj6abqVdJ4c/+yn/oJujSp
yHm+dEjJ/EoNXYJg6UfWxcxGRQGsrVaN7YKNYVWd50dXB+CZTXDUCtVukW19P/IgUO5XUL9uip0T
K0rpe+V+00UC/0llPZfZpqvzrL3+jaZuvHafphFPkw1UzoxTSJOFQwY9TWcsPdUJnONMDc4U76TK
8nyE5Liqe3xhHG2Sv6yKtveKDUm0W5F6EqxtriMBsdSzbHA8OHqnLkZbRC2amwpKk0UiK99Xlhsp
DzKK67EirHkWwKaGSmtoTRy0BTCjk48fRA+ZRPLAxjZX9KXHpnQ+b8ppgAzNNGRYH81MRaIPqsC8
YLZdZK+K8UUkqiFPN/GCW9dqm5GJ4rNZgC3iEJmuxXTc0Gio4n3jtQ53GQzwAvvtQgccxgSR09+W
Ngx/ixVt6PBSdwPDr5jZMJhCn+EWQgbkrUTsagNjsaUZp8c/jn3m9sJ0QpnYCClhgrNqcmgKXXCV
8WgQimJ7WZkqx9uiwc/Tk44p6H/aM/xlo+kssa2MaSfjZighwX4ae4hzUdLpXAEKyI4yOzHIJ/aF
U1FHrYfTWlX4/4aoAgYsMwvfAOq4gGWwMYWdz+28OOeR5CBiWUNbZ9JMux9tMWwBJHgH3liFtiZ0
OJVpHkAKiZF1Nx8Nk99l5fFQuNvn+03btdjfAi7mtJqmaWu3da4Xwo8mVfCp3Wb+qU54qoctUUw6
z5QUSbYcCN874LmOa3pg8zlm/ha6XSTbePDr5S2f5wnqrzoVCLavy7GYKxCF0YgTTBYMeRsmvi0a
fyOijKZvDEnSqAvB1R3CVTrMPjkIYMuD9yLt/CKdw6ltrOk2U9F13vgqjzqJPUZeB2waplLDcQGc
VDhMFWVIbj7osolYdYLXB+hJbYSfsrHYhyOGu9m3NM7mZhPXvdE67MHbpyGMAmGTo4hmPY/jUOVw
s+J8GbnHEudsZ5xZZ1O+pEnYJlOSxK9zk/REnthJd0550sy5FGnHuakP8jlyeun3Uwcdimja5PEr
s5gFnzXB0LfkZOEUrrJrKkhpW+bAowon3yN9c9KNIoDLzaqmB0oVQbkl2TdzOeK3dOM7L9hD+NBc
P60jOxz4th7xTaQwDT6zbeT8Uu4P5fRO28wxwoT1MdxTzSYB+dnEg3cYIEXYAglsB4UampbO5gXQ
b2b+Ss0xNF0V3YKNJ5PXY2lGign7h7tEOBrmWiLKlxGvYXmKFS7IWts3UMdJ8NR4CMrtDP8wq8Rj
byZ/bus4hIvi7KhubIUjKdOaNlzKwFEs3xvz+bxUDbKRqzwEXt8JZzQNNfowb+FV9X6cZCP1XvTZ
srR1qBSNt000VtE+8/uo+RA1Ew6fGgT/eX+YR4kdy2z0ICVTJhKGnfUL6PSRSnsnwSu1LtPRfTYz
Q6G4Szo54iyM59x95ykELeJBK+k+la1uxxBMNPZhn16cwnKZirgk4ZgQWZ8EKdzuttN5a71QLmQW
X7xqLNoPfjkVpzoIdAYdapu0eSmqesgPhBn6+rwuEWNetXHpseMIO6UbU9Vp8yWFz10OclmZ4oJl
xdK+L40o8RaMhRTjm0V7hR+OXmHNq5rysa5ClVWa15uGUdb1B+PI1XDSNkk0mVCUfkle0wJhdT9S
diCbBhi1cPKTapYMUXho2bSJp3xwlH5px7kImZyLQId16832sw5Izz6Iws4s3mQNyycv1EUwRyas
Nc4fQU+j2L6wCSJZsZFLMS7LVqfF4rcHUbCM5tUE4+hDYfPjER3h+mDQMqZbDoK2nMZZkBgEPmHl
y26eexVSZgOymTFRYeZQxLbTW88EMtv4aKK0m5gX8ZEMqN02xh+XV5GufP+QjCQJDqJ6IpUNrSyW
dJNElHtv69yU7GPfNW1mDv1aznWzr40/TaeTnag99jpbee+Zx7rlk62g1SFvhWg/LnKIKxMWVsi2
PlQTj5cp9AdZi62eliI/jFKbTQeLYao0oc4NDZKNbJeuUX+TMlPVRRLUZpi2ubBzc6kzTvt+08va
yDCgHbf+oY2qhqttn/u8EIdR6eXiRBPp5fnhIGrQ2uQyURW1mmyMyvvAbAm38yL2BbXUi0/aAIfJ
3l6xb38uIkHej3FpTBeOJnUBtS5pWfOP48zrmm3raGyjAXzKj8FR5kFysLHIH2Ew7TQ7rll5bQYG
1dJpcGFFw5HAuBvl6GOLAA5zSJhwHq7kvmOYqTdHJDrI5mKMC3ewelSvlib2QEl50gwIPTwpM0QZ
W/E4WA5nKfGbBz03jv2JLneZg8zIgt3ObCgLfdg3ZSr+4lWHcuohqT2Z68PYs6g11H3D4SZ514HZ
q9yDlA5ZwMGCRx/czdvoeazhyzKVuqAReWM0IoaXHff3B1KJhR6h412AElWBT+FTyr70cVDwEoV6
E+dl6xxiWQSI0aOiDNRknLWFgOpKusipmnHCTts4kVi7l4s0y4eB8QafmUhP+DE/MxFsqeOmxf47
nTk/mTNZ4CtBRjR2VEV1R9oz3WrHV3U0wNsEtm/F3+PYVOZABJmsXscmGxAWbV07LlXV0lGWRFsn
I7ybRljytfe6OdfbsSBDX4SIh6gbhLKOJshW+y2H+OHDZ0eRvpV7RFe6KHUVwRgxkGNufFexEHp0
uyc08iDIOmaZNodzWiLpKHoPgoWbydwO+s5LoD7XklgamFDY13QBI5VVgl80pRUl2+akmlURghA5
VUx98ID3vJwi/lfREtSedjAiYBLyCelfb09VE004Mc0qAoz6bpCkPanifBiTt8uY+ZH+POSSZ/lR
Uou4HF9gCEgMp4sMHIslS+2KT23bD2nyovYrRyp8m6Wg4GMwu0ReiQbKUqJeR6ZNOvqttFuWB2Ap
cRA5Nj+Yum35kV/H3aDeLjYJTPpaRNLHfuaFOTugtPVx1CEHyTwtOuZMpCkbV/CqsgZfiAbmiBop
kBqnDXEKRqM+bYLDJpAFeHa8i67JMMQImr0ZQVQ3lNZggYK2jm9a4fQxKrIMzNqHBLKv0SIr/AX/
7r4NVtIub8dCSYRLkmBfwSZJpKOGuehjR+Zp7Xa7M4/ccuBS9KMBqG0Hx1e+phMd4i+DGuO0PeJE
5hJW3UAXik06gxNkB6xlTneLKtDVcTmSeLDbuOgU6V/iB0oKUjuaGdj23lBirWppcQS/HlJXrCCO
WuvBIOWLpU7bs6HtU1qGXd7XFs5lHhl9zUZi8yqMeAA9K/3AJYFZzZGx+WRygHRMg14i8QTOdubL
/IqOAfInIfU8DYdTQJv8bEjIBKFEO+bTxf4ArtEZ1eK06aRzEIOrjFgtlQYxmOLYR/ZVxQ3F32Lk
LO3+7HnedE6Hvlne+t7g+xua1AnSkSFp4847UqKm/alYCtp7G28kkL+XaJd0S6EcC2sn4pJ8qVtH
5OPaQD+iLoqBmi1R0DXbSXmL3qTtwCtwFM3N8glSdx53IQ1y3heNrKuxc/kD1ElwLI/SXrQ4V1nD
J4ujWvLJJvuVnKD6R0SRBKlKrsCjdqZXDYWjVoVX6qoM58YUXbO1w9A5xahGVz/yIjo7lZS+Gqs3
PpumqoFAFpdxc+1ZCHIk0pk4suW4PhYiZyCv85jFh1FSTf07Mcmle6H6iRRHqguQUyCweQz8gE52
gOsURW7wM5rZFr4qayrHRIMqgBffjLusccrjHFbaZAOBkwLh78WmQ+UqKPZ1PLgscJdYFNHiNm2W
aZzjDaxsTuvQqgUZLxtUBkVHkuRD+8ekqgBpSnq3dQEXSot9ksDn231vqlh+LGsUR/DFZYZGzUHu
HJYFjF6ymfIuTatQeGm3oDOQ0Co/o2ZyGfq88xx66hzRLUnutPL+qtEdNSO8WEqjTacDycm6wKom
o8ZIF+PfU2RdnjkkXpHwrcfmptBh17c47y+WXFfVUKbCmB1nrpznbkYGt8tUc11VyrfC/s3F6Lo3
O9UolOcqu/ef7uelpLvch3c0oWGE1tSqshokcb0MqE78nbLI+SeDa+YDSCGcNXzX/Wt9qwberB9j
Gg1laopboJiI+rkr1fmkK8Yip39PtOyRyPRJiduiG25ZAjNM2pIgFi7CwGn0FeMdiihD0ahiU9sA
eTeqEK6zoZHyOt+z88xXvY+qjV2KUEneISZI0Yz42/3b/0lUbo4YxJb4FOk4Lg/dRmVqo9LGo+R4
axyZsA8EKJcWIrgihbp/qZ90DncxcKuMC3SCArz0Z4UKaFQaVCBQZzpRtJ+Polll4yeySGciIorH
X6rcuoVCAAzGOgK8xQ4Vdtz2vH24tumoilG/P6tZ4nyUnWBsb/sUnv19HGgXsyINvg8yMePvl0Ug
/fYNvF3J0XO+rzu3FjO6prhQjyIt2qSckLVGjpWdhlHH9AtqEkgd5yRBlUpV0qXz96+0lnKAKxU4
LfUlVkNxbFW8zkEMFSUZ+dJXRubHti5cap5myNSOhiRwrPH+BfE+jVv9kwCv1XJv3lJ4kQNMfK1B
NlMLnMncfmkr9ImS/ZZGzs3BKc7ANWqbYiIhbpjOid7InCeIjPdvgP0kXOHm2dylK7zKEEdfexYW
JwWpZfWlSfw5rvbRy1ryfVQ9Ep0d7mjL0CaOGuNGivPfV0Vxj1tX8iqFrRAXxp1wyoy7Eg9K/zOs
2DBNkS0shaoQErp8NKrbKmo9NYYpyS28tRy5C5bD3JvBbJPIh+GHuD3p6q9W9igekbGdxhT0DSW6
fQUyH9gXKVrLatma3HPcqhs6R7u8NpDIYrq0ceFc1Cm4jeyoC/F13dbYltwV6DtQe3jNPA8cacqU
/cb4AuLIcpSVGTyJ38Uj5K/irEVlMhimwRVZqhxl2fvF/5PCSRYwX+A1kjqgP6t2j8wi8fxl/myS
hoKzxrV1KZBerGMAVyXr+5d0dnvT5TpXi0k69GgUZgGkmzi42ZBEo2y2TafGzzoWrsbYp1rkx1zJ
IPdO/M7HDkJW6B5J1EQiRwq9onS7uX8b65NTKjCtR/DWBRwbjfdV46USTTUCy+RzblD+fJmWrS0/
BvkYtK+DzmL07j/xIBTkTFJUioSb7WR8peSC+HGa1F33ZWjqbPnEM+nUIstqx6zuXypYmTR+HS9m
wXs/hUTnjWKU57Z843Hyi6Iago9VZ321jVC+tPFBjDIqMt00GxEdQjS8S/xHomADvZzwTp5PSNZ4
q8IaZV2UYJDyuP59PdICPJQszBH1NEaGkkg4gfPEZIkra02eKwMoKwyMcFDClYnzEt2R08EjFIfz
co5YFMee6xSRoXT+GglBPjUvPA9+tDiojB+z4/uFsHIqkIFGCufDThluCP7UMeU8troU/fSxLzMX
mSODVkUeeqNB5nz/UnSlzw5TOC+BgQu88QZ+dKXPo6lRUyUsOlXMfFur5yid5kPjqH4PVw8XtOu9
FxjSgRSqqXJV0qu/tUPvKgTe6EO4nElXz0QuWMPTBWUXoaLg5VnvLa87mKpAB6su8/Fwpj0Spv28
ipAepwuc2nBw1fhDt8g1kbwiC2A7i/IXfDaY0gG+8AyreN+643JXmhgIKqB26/HEIZkRsJYxlAMc
v9niBbeusHzVQoNFQncz9DwQ96IIVQ4azqQcUQK5X6TqNnxSStzDCfwAA0u4k+NjsPO2Cjc4waD8
OjovBir/ytqKBwcB2qNHIlc1Q40/sQcxm/SrWaVFtK1ZVB2VQV58GuLUH8JK9RWapjENtTerLhSJ
bT5GyF+7t8XUDckmUUNwlOrsXYlW2/lQs64OResl8wa9HPFm4JF5lfhpd4yIlCzI1pMh33pdRv9c
0EceXkbtmPGwLrTPtqga5p+8xbNIDoopGTedbt8yRKX8gBUePZZzO2xtPTf76IkXnxL08F8WRYAu
QVZblPNMPqKFZ0nxBVMT/NU8xV4a9kvjky2tW3kaID6f1YkhPIxakaCEEXfdYZBV1ekoaf8ppTTB
HJTvsWrroW73Oe91d1F4dftBMExJozbVH2VTnx2gTTDXG0xviWkzjTr1wp6Vw8uiMvt21AMKNkmW
/dnj5Vuomkd9vrVja06XrEdJjBEvQbXPYxtf+O+Ynf2/g9l2X4hc2Mek5/0mmUT5Kpddus/SOX11
v0bcdtZQCLSV4cw4qAILQBRWCmFQ/pENj6sL4DW91UFU5fuiMDYDbL74eP9itw16t5jEoJwL8+Bw
a0YSLQzUrtXVhfBliRmhyT8lFeqrYVnmxwOjPfK/2JTv0CKU+S/42E+a/+2YmNVBywZOfD020fNO
m5y15UVTVUhcaVHn00FJCQbf7j/kt1/6EYa/nRLvGsB8Dl7UgYC8TiKnoMyDAbMyF2Q0sBkaIFyE
BglPup2SQr6vgjJ6n3aRV4d+wXW9pUOdFodDysV2KizGvjCsJ960otUvK6+RHxFvO/AkvFH7U1mC
vAS2KuswsIS984es+lr2VL2uUJ59NwRz8KfOkKeGxBC/3sR5/IaWGnrsyVKgepOjF0dGjcJaq+eL
zMQWrYS+PSAx98/8ydLNAvx+wYVWQ3gQiaMBoEGQC0WMXlMC4sluYmpeLljvhJ+kNDmkJiuOpmU6
q4guPlNPT9s+iNH0aFpPHLFq5tX2fmS4U+ZbyEg3rMkwD4J3dSCMrwIKyaMS7YNEXsQ9Ggcop7V5
OCku9bZDl8RuB1ZOR7K0Ux+mXl2i22PKI4O61fFQi8GGhYy9NwuJ2RFdZhTO2kh/KVPU0zdt7h2n
cyVfz3Q+rGhJT1EDLd4YD6CFAo2xebPYCW2XzHTRRtZavgdtHMzByNKvs8jSEyrr9DBHpfgojU39
puS2sFsTdf3fc5H0H30e5O+8SiFAiImMBzSwYx/SNo1Px0In2SZpfBwgmYgOBxujBSCzJkMjBDHx
A+Oeep0mM/uToKodhWg68OkXau9kt5Yt3soJDiqQzcrA2d+NKdQeJWHgLqOLJmX8xGto9qlO6Txv
86byT8iIXOIXK5Lbg6/QKrwtx03dYh6JYgSPrfJY4gdFWyJ0XmZ1xl6ibOaVYdTP3isUKrMDNCIs
PD2P24ua+sWnNJ7s6zTV/jtv0PTgftUSP6sWqCbcZ6DwWlhB1sOA7VjyTsW4cBJPaDAgbzfRF9Mu
ybBtypmHjR/kqHCUJipCy1Er3GaJ4EcJxmG3qJNovUHDs0y2rRHyr9QWgyv9ooReeV1ynIu0O2oo
nU5En8QvYi5jFhqpgzHsZhIkqHD6ZR+2RJmNKhdeH3oQy0GWW+9YCzLgC6P0Xosumd/O04hwlvG0
PohHRO+NIWn+ukSbF4ySlkMcFk1RYaRkzNDDRdPzE/9/7J3ZctzI0qSfCGMAEuvNXAC1cCdFSmyJ
NzBtjX1JbAng6edLFrtbpM6Rpv/rv61NNJLFKiCXyAgPd8dMaUouMjyM9tKcZ3Ul+qj3ocuwEmkX
xR6o350I84aWK4y6hY4mfaXRq6o0HuA+XKsuHIaozTsPXm1gt9Y55BTVH00vtf8Y+zb/ODVq/NPJ
7RyoZy6S3wFfP8cf7asEaQ7qmsf8vA3JwqYTWi6q/B544ANRqMLiCyyPla4hU0ZN5X/bhik59xrj
yzoXqoE9Onf1/2DBBpqCzNGHjgNs4PUegSk11MPmV9+T2lun3fOEeNuUVVd55Y0Hc5vD97JvpsPq
Zcm+C5PlUxb0c8c62az3v16xbwC6590T4JKLSa5rw7V8y9jd6knN7VIW31Pf9B6kZw33dmUYOx9g
95JzcbqZKjledE5Tn1eLsK7Hxucg86txucv9LICQ3Kj5Kjcm8SfMeelGgczLh99c5U8pg+/Bd3XZ
4nCmKSrfDNlcJ2sdSmf6Duot0w9kFu4QgySu0TSY843tzSU9pWHzgl3Qu+2f2Wb6ZbQldqeOwm+H
Rzes0ivTV+UHu3cmOiScAoe+6CuGOy382JG0e08T/aJsuDuFvRNH/2tLJZmn2cvDLP7+9v/SW+P/
50cr/PND/SyMf77Dduv0EI1fvgrXYa1SGN6+SF/N3+/FxbxcnRY3vPrmJ6HFf5FSnJ7J8V9++f+p
s8Bhgbj/d/3+k9DibwflH7QZp795kVpoMTNHNMUlRQr1vK4JT1ILI8DBAdEEZ4gPFwwkm1+9aC0E
We2LtkKYaCs4g6hvILjBz/430gps716dahDafWjB2j7Ss1BWuZ5On3841UK7bYKkDaozENNPCkVE
NA5luyeKfASzfehn46wxJ/kxqK2Pq1LWYfLXw7DMF+PqB/vNkPa5UPV6PlThpsUE7nk4ldWxX81u
5xuyicc57P9ck9nbtZlPzRIM5pWRVt0TNaN5b5DPHamApp2AzBF3QZ4f6Aov+yn174s5D+7Ulu/K
YKwvwVwU70bzWdC62w+Gbe9o7PUX5tjrNtYtsCOV1eiMUVEt5/3gb+/cIXF3ra/82FrV9N7OwzJO
1yU5z8BUIsew3qlNuMdhTP/wnDqPbKWqo19X2fVo5tZlIbgm02zyO8sb+r1rePKOc5oypXqcFnao
WDY6X5xztT9/bicyW6QjaoeaZPmSN2F6WSpni0S4wWCpJOTRQZl7Wp3+UTXrECunWvaVEN/gd4iD
M9nJLi89J0r86bMNvyiGWXRRhGV9qHOpdsXW0L4boSYyqxCC/Oa+lsNhfA7zxm2yFtDQDLmcdSJU
0eK31n3Y2dXHcXa7P9y5ONSherdZY31fugH5UhX0E6xhvyzjZKqu+06kam8HsxnLRpYfp63N35Ui
c87FAGAjRLOoqEvn/kEKI3nA/t+9dMp18yOjdsH/4AFfwfXNb7B+Vh/JloZvoeuFj0st6Lu27aR2
XusHV9kc1gADpXMuJ+jBvgJlaSpRcjLbs3s2iqD75OcFPeLCn6vHpmzcS7fKwiPpkHXjNATACH5S
W8Jt7PorX9rBjkzMYvBCewJznkBKBrtrLvohSYpoa83mQhrbJGHQNr6M8qpUBvVDnd+YY9sCBQgo
gcovnnx7NqhREsBk186Tx8Ku2odAJPV+qfP2wSpb60Z4S3vpqCK8SpeleOpoLuURZJo8PeTlZh3q
grRmNMVyt7pzfjONZdpEE5jDHus45k+BlYpRkSe5kBF3vQycz9IU1eOaUxr3ky/ODSGmIk55StBZ
qsnAfTYvkG9oBs/Lmmu+hWm9n1u3uVhG3tK3Jw5bevfrnZ2yNN0pWcszd5i5ebmm671fmVxjDRfp
npZ9e4l+xCtjsTIPXVDxhta4ZHJf9XmzX+d63S1j3X3K2H/HHIjMj5ZlAg6ki+JFfjZWj53V5Der
dIZvudzmozWJ7juMzuUumUjtn6+sSIouOMywuOkRk1W/S7fMiHO3dyEgJFnwzllYg44x1gi6Muei
cZvp/VA4Km691fNoXXPjo6jX+3Vyxw/+UvPCKinsc3c+gfHtujdh3h4L5RRPzyutcEc+bUvDGWb4
aoNZAlbAHwzbW1I0asQsLabY3WT16ITK/kM1Rg6CUTv+u95NnfO2TJZ7awHF7vuRMjSd4NF2M5M6
TU5zYSA8g3mUKBA4VY/fRj/Lbxqz9W4Dy1svZWLZ94lZBPdKalYsK5KDOnSTp9DuZaTcOsujJll4
ozngE/0VoKdKM+MB6uZ83LyifZCpDI9tNYb759mqVd0+0EIZgngokwYa7zgHcVswcivyqytLDk4S
eUFFGu6lvP2kW9c+Oqlo2/gnD4JPQe+ssS3bPB6K7WZosptZrnfQed7PMm2j2W2fmjyIUjK2OAyu
7XG6NVV6l8E8hpOWnUGp+tNV4SUNEVJ7I4wb279fBnEQc3Ycve0x7Qdv55pLcOV5vGGXuPtyMCK7
W8nW7aa9HznHJhhb7XSE0+/dO13xYaBVdePNxPDSCtKd53citvzGifN6vaEg3akFnmPSXojGT+6s
0VhurcUuDkGbrkWkAi87em1ZREE4O/u1K2u4SLI/m+cKpmhQymxn9Na3Jl3iWdrfZUMbWGZ5d1ls
mj1i16Totvu1t8azJnDfcUxWcTlP4taWafLJSO2PEDO/0tqpo60Z6gP1yhjVazPvjVpQ2wyU15Hd
23PceV77MGH+Ry+92L7VsxvbW0btvGXDAeHDQ1NM3UXol0cBRR/i18YE5551WOSURIVay6vSsz54
q2nD55Dn5bLW5yatrDNFEN6ZwdTtl6akoxJOF126wZFt20/SnJxoAf++WkvTv+hZ+Mdi9cydOyef
TKuWMRUS9OP1T7F2910e+N9z28/PHCXNJ98zAObL8v1oDcXndTWg2hXzEOVCBrE5NUOUDOF44YSJ
A/lo24gHYq7O0mITFkR/04k3ZBRh8iDr4Vu2jsneRMxws2S96vYinfMRqNA21wiWzrTfZru5ai3v
piLmv2NZ9XvTS6w7EAZnr2zalXGN5OqsbMpu5wzGDLnM7r4P4AF76Lvna41mU3Td56lq7Z0MIGkW
1vzRhKsSmy2nfWhL92h401fEo59kJo7mKpMPyurWCAnkHLlClTT0XOO6d9wPydpADWcbRgUC04+Q
nIa4GcRuJDW/UsGU7kkSgm+0c+d79D/Wh3KVOocA7othI64XijaXG812EkBmnYsPhT+VkTM4ZLiJ
X3wf+766CPvaj5CvJrt2NuYDZ7o6lAN/m9Ziv26jeeMnRfsOhd+ySzNJZiUMN0LPE9x0c6eeGiiW
T8q2xI03Om3skmFFvZdvu4pdRCQf88mPs8aVcVLWQajr1PRqXsbSuhjsxFoi6invxg7ldAhSWZts
ifRx9Bbj1oM4FJfCXiST2Jr0aVNjP9MmuPLd3mHFNEkaIX7r7MjZFMfgMrU3bWD5F+jHkn0i3Xqf
DDJ5DGU+3is468UeJioF9YjQ9GZMA/ecTKE8WmYr9/lSJXGl3NbZZ/3yZ1PbCGlp5HxQfa7OusyX
f0DthPtKLNylW5jFylcDdBTUsqa/wY8kC6vn2bgwWwJYZ9nyrE0okLp+LOIiWZNDm1sBl1XJ4+pU
X/yhCqKhT9Rt6RnmdZ80/aESbQ8fLpvjSZVJTM5wvbRQzgzjmNqpF1fB9qno+7bbFXCawLdlH29W
aUU5iPuhdswxxunNOcKwv14AmY59a3AMTIk4uNUw320lOV45oyCAgBbcrkpWD7IY1BlKDuOTGMMb
MODhu/JzEhBvHQ8hjMLDVCUdgIRMoWvn+W7qN7Y4iHJE++KeE7S9hXk1QXye1mgwlfsouuW4qCXd
DWJ7WD3h3yy5bUFQCorj2lhHT+VDXFn9nnZ0+h1A7ihGjrwZYtZ+RsO8X6AiX+SzNcRTMSTnSiZX
eSrvncR1d34SFOcQfpfLpAggfu4KmJcW9N/tPiyJrtalPyHcnfdFp3vux7KGo/WODqvcsYUHlUbc
sAO4EhpGypGQStOMyhANWh37KDSW84X8d7tySVXKuEjr0t2vQzHDU+vsInLp6hVVxLlNx6D2kJVE
QzpDOMvKQM1O5Imktc84Df9YauedYYbzoW7CKU6dST0k/rbtrXUbbtLCbQ/F7DrXo7t9lJvI91vn
3ech3MdiG8f7LGzsXRW6xS30N/fLsLQowOxm+2IN1nitat845Nb8vU9Xe6/gMV4H8wxnGFfrC2eh
+oncbLgLVWVfKVg59ympyp4midithv8EOKPpmVPxWY3pGucGEmzO++SiNnIvSgtofqUcmnie8yVO
ugAxVNJVx2V08iO2GO8hxC2RWzqXmyDRrqrim2+rOaJ+7288CzS3db5maBB3qMHCizXdvGZfWDrp
T9d+/GI6avwG0aK4UqoZyOMHUFwvd8/7Inww5yk0I0kuY+zKeSzPtw3JG0mCs145eW+861DV/1H1
ZnU9ZPVXCtBUa53k1EVq3NzLtUnaXd5kX2Vdc+obsv7mz56OWck4HsC850MP/fQT6Yu3ByNf7sck
3GJyoHuBFP5WFAiBIsuuxAXmUXLnrxs7DVTs0ZvUdEk/sLnaqjlAWrCO1W3ZSN+N6U1mXxo5mGmU
FDnNDCvjKDDD3ge+y4OWPKAKg29BahI45tS17vMpDQDc/O7TJurmy5a1ZhfNiXAMQr4fNvFkquZ9
Q9K/d60tuEzasT0MBMZ9YG3n+Zo09K0pstp8K2/ydFKfLKgiO0/6oozcJoOOXRSqjdDGsYRSkpKi
DWjzNXk4vodw1afJfmxls4k2InsetzWGWrrRAhTDCIAph/nPbKjrM1+M+VkvVXe2GM33ctlykM7E
p3wcrsp+qqmz+uAeScV8BzTT3Ysi3HalkmS3hWNEbtoGe9Rp+a4Ig+SCC/tA4Zfs/DBrD0ZRB+eV
Z6T9/6I+J5jm/X96puo/CI6GY34F+vzziKa3f/OXv4Zp/x8TqOfZQQU9dgDQ/wL60Kj+PyAdDmp/
RHw2bJq/QR/HwjhaPyaHhxmA6GJT9A8I5PEcKlw7QHNpcyOWD/8NCvSMDv/T2nC1t/jzs2AxO4Le
B4r8GgQy66xDMLoZl8GYSGTL+PAF6/Sxn0On6S8KE7MGSTQP6PIegUgJKlcirGq1T3FccP0xctvV
6VKdMQaluG4MTAW8NTLGLDULOsIUlsNxKotxSY4lItg8v0K9PEtUsvyUJnNCFRk69IBmlngapVM9
LdkVnA933Uqyfd9AVm2AhyCPbOoLWiViIotRWr0nE0SSn+ymh0HVeijG14dCbpoeFDi0Bd4F2TJl
4W2ej3s1hg4VXB1A24ndqaElUHHwGmvkr0YCNIRZSND97675cdd8/fGRvT86zNiar/ffkdI3vuX/
7Jznv3vZOB7rHDajJpnRVNCb4K+No41p3JNflIAGBMX4732jjWlgu2DvzUb7YdNYPLyNoo7FC9Zu
QRPx/82mEeIVcnpypUFMzXbGG0Mgh369aSoLcomlSvc7GmPNB7Q7RzP1TpoE15268rNj9O5waOQ6
rM6O5pKbLbHRJibuAL3WELX2UvoXaGCBb8rQaOSZCutquK7cumNRtuXidl/cEnQQIbnnVYWIU3qG
1nefxGW6r7LFrz4HgQvdhY4sPP7UyzW1hk78wKU4ndvXt5lljorsunL7sotaYIj6yvJXySWndQ0p
1a4FEmJjmElrf8NJeEMoAxvCsRjoxdFOrD+zjH2rzieYR8F3mIEoVs6AWirnrHLmoffPtiFF1o6+
pOMJmJWZ5Hbym6alZb+ZIwzD8CKxCb2CmeJiXs/RVohg8Ewv/1ZYpaa7jy1EkSwKQ6yDigPszBS5
WJ+NKdRNwzG2rrlTjtD8VcvZPCUuRi9rhhLwEi20dRO6geR3Pyz7l1bKj/ZGLOEf+sr0AWDrwooO
ta0mHaC3/Pglyw0764XxzTP62bQpg/zUl4cqcEZhPtsreE+lC5/yN1SpN3OjP5dQ79NPojcGav1m
bLppbf3WEME3cvQKYA9xdTV8zJzEbtJIFfmU3zYJqhD0vVmLR94pLJ6exf0fbvt140HfNv1szjx4
djQx2EOvpyYFGzXMJRPfDL/ypaDGNT3Y6BNZ8Hm75X51kxtQPK5FKdfpAa68uWURD0uvGJRfT8DP
V8L5p09guiNoI972TmElon5azf6b4ym23GG1PMq/g9uraXD2eZA43lM/MQSgyp7ve0+tuc59SFFF
dql+Myu63/LPUcyw0KvET8sN9CM94HS/mRXOVrNY4eZ9JX1u3P7Yyo4O4d5I6iFcj2vQLyyRX9+/
9SaS8ZmwzdglbFRyFPGWIpWGG2ZV3Wh8yXLa3sYZRHi9IeqlzXgi+6QKZ9O43LDaXbTA6mAg3NzM
poe689CONQbGAIjis7pHiI8W0b6v57wZvvz6MnU8/XFkOLF5qJbpoA8jhkMJer1gJpUEqOG25cvS
jz2LwETNyvyYi0J8i4ZfzMZDBwlBb5pRtfpL3qXTb+bnp8FCzqIZIJB/ad45hLbXlxFIKL7r4LVf
msrV8sWC6AXtEVsBNGOXAsl6+XlIJ54a/8Io77u615Jwo9A8UpkRbXXkf2ZaNjlFz6WzlF1b/yas
WG+XtdaneMgRSeqYYe+t7GIRqulCKpEvA/YD4NG4PXTVdCe3Me+aWMlVSwIgTT27WqyyBm4Pym01
HpBuJedQEasijettM9dL1OMNLOomBLgb48lFfU1tEqZbHfMsQe3GYGOiZjUX5hZqUV+ZJ1pd9+v5
f8OGIVLB+dbNSpTw9ClZrK9HnpXZyLmZuyffbd3CjTsT8YeETjppPzNr85+NXNZT9Kwmh9+hqiKc
dFaiaUWLGoUnD5PCP+R3e8h5G8XhDMPTQQmhqTrs3TfLokTWVSdZ2z11PbtI7sVQBs61bWVivRTD
pBnRJ/FtnS3r6kcTYKmkakWH6N2nckuMs752IMn2xoQ6KMg9nSAsJ5lyObl6etpBaFeBk5q66wss
HrbKKzXpv6r0oZUz+joLbkLNJkZ7hzoyqBfYKpFwC4DaaNhMLXjr3EEMB89HEWvH5ZLmJBjy+ePD
INXOMUG7aDFBS/LAledGo3ODsXNrPMgGr4F8E869NT84ot3Gq74vkx7Eou7tOjZSSGhn9LtU+qkJ
msR5nM1Za6F86EN4O6A6JkX59dp4GzUZfWgttMwx8/Lcn8QvAlA3tcKuetqsGt+5aKHJ3mlpetFW
52KSikDx6098G42ggWFsaHFuW/Tif/rEoTdx5qmF+iS2SS9GBSGW8GcPiFvlwZul6z3hP7KxCAHI
xiG9hlUFN/Q3u1yns6+iIsZsEH44KzCzQVz1lvWJKc0kjdCrH2toLCP+HC2+ed9bmWmjjawcGguc
wG/zuxn2FnGqy9w2xbdmtOc2Qq2nqjka7VReVkngPSyYkwXgjcpCKTUGhpnH0t3od7KITGjHppPA
bnRQ/+vNDu17vm/njOziPNFkLN1DcVyaKJz3Gn0ve5Skx18P/Nu4hqckJDRb3zV3C+PyDaG39FCG
Kjn4H+YJZkK4d/seka4NssW6dTTN4Syz1MKyXcpQSwfS8TmzRYGmlzSdVWUnD8kCHw2VvMw3+rF5
Z8Ot21M3Dgi5ZTV3ulPrriW7LlFwzQT9RJhnj71vaW3mr2/Jfs3z06qOgMpbsy+YwZ+lNFDTalyt
GvtDMGaCvTV2qb6A0RDa1ee0j2GZaJF5gl8KW5xYqUNKT8+r/GxkFmm8tbj6R+gNMQqswoLWZa4w
VQF0fjbHeTEvyYS+xZV233AoDb8Xhw4GlhjilfOC2/3Nrb3JMrWcwuLBsVqPaWLh+RZagBJq+dXU
rh/oC+lINfaSpbXhmtF+Hc2gtGGigZhtjz4aQYJbbbRakA8jXHusbLVnoUAJhTGpD2SpWtRJn16w
+sSMBv5PXBhDlhgGPFr7M0yEzbMcahRhDRmHjoL5mJh8R41lMRR16qDAH+ncwmhwK4xesAcLbe2Q
dBofHQq1k+rfhe1/SHXf7NFnmYfN+aUJO6H5U6prqY2+kSeN9zintUSHU3prYxQ304UPkK02vwsL
b44j/ZEOpDLb5FgyUSu9OY60MYTjdYv/fpgsVsi4jpoowNnP+DhF57TuPlEGctPIq4R29qpmiPGf
a4Ieo4RurRrvfG8IkuKQjA72hCMbcr7vecIGJ0BtsPHHpeGgepm2VKqGocTuTevl2EV6OlIYiQy9
UeQWX8K1COd7s8UZND+6ZcnZhGGJrlN/Pdoo8V7HRG5eHwIECctC2/pTRUU6OBipuazvs2z1qiQa
p1Kgj1NmUtx49ub0615mvdcFtA5/MMwxK/g8MIh+8sqROLmlX828Ms9UMjne7r8Z5jizZS7b7vcm
OWZvhbum6fFbKZZx+o1JzmK4hVMcXtnjmIsFcH78hS9On7EUu/Pl2RFHDl3hvXLDUV5r54+TU6UJ
Go3xrQ8OlrZ0TX/lgJOiqc7M/cn1BqpLWhoffra74cTwp29u/4PRTYcpZTa8+x9520yjUrRRKgV/
4OxfuNosloAHcQ0uDynmsFn90GW0r9Clm/umcbrOP5/CJIeo2rhLKdN9gTEA5E/lJqmmpDm1mtz7
pMED4twrnCwNDqwVj64ALRU6EjFeFfj+Ranh0NBEDdpvxXquMHPI8qPKa06buAyVQ4BFCzFhZGlM
njucK+UqI4kVxjHgC1NH1hVG4yqCxbtFlezzZTz90MhzaNR0P6jq6U+2gyO/QGkKbRhiHu5X9pm1
GIbvx2vhlpN/XJrCquEYObM+F00XW8L5KhUuh8rnJYEqEMaFm4VuSsOyU51/VyRGoaqDXwrD7s7L
aQ2D+dYrBAZtkQxDjUn4/ehm5SO+oaDFl46D40O6N7B+sOprorbM3EusJnu/urJymVvVHc2SIkj2
qiAQYKiX8wSyPiZk6UtaZ9yl7L2ZZmsud6Y2Igx2zYiWrflopzZELahUVRh+oKcjZdxTejOydoC9
iTfHlpfpN+H6SVkiKUOd0zvZwN3HXYY7jXdAvqdHTFRjyZd2yEbjoal9HfIdFASBH4dqbFkAW0O+
cRxp2vO67nSrGR1Ehk8WPv9xlgzagLbKLIrMxsr19FiIy233D3zL9Dg3Du47aOEmo2cqjKYMMue7
lBQ08kB/l0wrVoGF+WGcB5kLkws7p0lOj2PRTDk+1bmRbe0xmzbHWq6DwteXnDPT3fbgsbL4BMGv
5BdsZ/QCQ3KmZ95dDX5WhbUemnlGpg3BfMQvh2uY8TTiHl/up++FkF8A3OA1x+7Std5D6ToJpAZH
hQBAUednFmPxsnqSbQh5S78w9M0leEHxRU6sGhjupxw3dDdtcW3jMFVeC5Mm4sPLUBunl/81yKfX
gRTYGGPYXc0F4KaXzV/K3Ovy/pg3YuWmpb0tfEhqC5R4DxTgaRtG7mmi2m0eWWpU3lOfnqOnWRM3
sspsXr3bsIZztj1gclvxErsDY+tjYI5kDqMSFR7TndZottijfmrKL+FpBNFearPGl3vK7JwaLe7w
OlLWGd5gWgdpnqb2tDy8pKwYH8/BRQCbXB9hUx8v3gqH4ZCepI+Zk3n8cG2l6WcfNiN3phGBUyb0
8J4W0gZTj6vkJvW7WHk/8DnwfQWraxgzfemnATU2tfFNC3nB8fdIZZuyON/oHy3dMdUgkrlXufbz
uQoLLMsfMP9mfvPZt+UXy0sbls/gkrFy8/1Msns7gGXrN7Rn/YVWfcCXqjH1dkBSoYepmeCQqQ9T
leKmfmjSgPdF222l4gzyim+Nl+K0VvICfpB/fBnysJh7LmfJ8RxUWH4tLR9edDlGJ8fZkptnfiBz
K4J5h78okvsYiXrCh7tF1lIyjRU2g+cVgAGQDdOUTed+m+rtPGFIx89KDFuK4ID1jL2sFyIc0Jee
QYsx6zquQqeqMVgc8Hs5p42GaDZC9DHwhaTRrW5qOfEv9obgdq6pLKAiCZZf3czlmAAKqL7g060s
bedHzQqiCkjWTa99FRLKi8MipE2ECfoMu5u/TFRp2ibhcO6G2LAtn0zoN8SbtGpb/GBe4ORirLIe
Q40MkWT3FQNg/NjPuiJjOI7iec9IaNcM2JDAStkesSNs1fhBCpUp72w83foSpgNDBPVjK7mjEmm/
i+W5aRHlxt7Rw2ctnV414FV6iZ/w0wDDAkbAmrA0N6IxR/9qRD0LnNfLHPTRgAO7ed4TbPSyCTGd
zFevvhad1fMKb7V0DTu72G89vIAsuHZWPV5qjewT+zylX8d7YJSjobeEshzUULpOCUSZWCWlb11T
O0H+rgAm3Mu69PR+GvHPAYRPoXMTKoWXrJx5w0qkgdcnoPOVZ9g2aagA08YSLL6o4LS6l/1acZef
FOlZYlyoZIAxcxOKQoOU7cRxd+2XqP3Hd7jY1GuyX5LCWLMDdjPwc3ZAF6iZIoyXAu/JSQUcougv
j17D2bgrr6n1sVG7iV5uvQ2Twd6dRrIYW5BokZv4NlyoDQqU/67cJmU89CTToApbB+PhiXjL+jJU
tzECBfx/vYw6CPTyQHmpUaoqJ18lsw7rVnVPXrhm0vriLJVX3Xie7CAyOXY7jMafKreKJdlzookK
C2J40dKIg8ry+0cQSVWO781UFmkaJ+4qsuVe+eQ28ls45xAdPw2wOnrz2JfTXIexYW9D+Yjhpe20
ULuevUhHy2rRIKKbDSdrYpXXRWjHMz80/DnyFZ2pZfdyJ6e51NpthodGtHZ3S57DTVXNOv6FOHny
hexfb17EP/oVzTN6D1NX/wzRqsErYCHrFyYCdKLeU7nr3gYC7I6tnC5iTG62cbW6fcFG1bsyrPVv
XpYsvCUiETYJ+lcnCF6HUyON8RLshQ+vpDeDuynzU7gZymwA7J0Vz2gbklOjd3lqbBoOHOgT8cUh
LRvP5Wayvh2T/sMNuKW+ckz0+dOXD3L7kCNNslQ0QVc3JJq82PwSVVA3Oe8gY+j7K09Ao8Sfm9Vg
VFKDkAPSVsfZ1WktWwx0pTcZD1PuotKLRkUXb77I7VSncZmz8Bmw3PVlTc8bjidUcI5gU4aagFTG
1m3GXaMWvSb9ZLPLXJOQmhqCcVGxGw+nAQEH1kGvDBAvEt4HyyguM1tUiDR+XV69KejBcogPrGDs
X1Au/QQrZyM9BPBq+yFrW4+r9lM85h561RJmpeHoHYQJn/a3mXOpr/3XH68L1x+6APrjsUH2XK3v
/08yxGlpDTX4QFWn0FhoAyAgDhoq1W+cN94A6OwmvHRMPgvIin/fSmMULOIgIZX8a42YuDS3sewS
x7n1Q3pWRGQv05M6Qa9jkWBix5S9BMdf3/ZrCAEbA9YPrvjcPO1w1rn9GvtOZoFmnq33ENJV855y
l4c+yMMwBL7Yb/CgfzvOP38gTwEBOMC0yQZcDN+A7SWO91ZVm8m9XBoOirTkxD/3VzzkgDWfd/av
b/CNglHfIdit6foWAkmLdtSbD1yqwkmbsfLuXyKGyjT9C5miWF33sDhDMB+KLtn6d5MSa7Grp0bH
c4FC6cEYNui9v0HlrNcrnSuilMKyitYo7mVAdG+AxhXzcuWvQt5Xp02FVbDe48tUJsT1PJhzpiBz
JpjbuxClEFcgjUxfSNEJOW0wz6nsDy7uha4ZLYSWNSbUS17O/kism3wV1JOxOvWzulOY/fWwvp1G
Js4x8cGgY8LjzHB3eb1uOHflaC/GfJMNpY5M23Mi1A2ILd6tRjA5V//+81y8rp6f4OV5zyriH+Rk
/kI2YmOwefNy7C2wm4vIbImsbYQTU/qvoDWefoDvIA/WY2MItupPqmShEpBo2K03p2OJJFnPhl/y
DJF9M0Db+50m+3X8AZ9FjM1C1aQUOsV8/3pA1boteb+55Rl+5X3pxn5d++LJ69kw/y7U6Y9i6hCa
ezw/kCLzbUupxux/5bEL6dkpFZldnH9ZR7as+fLraXuhYvwTWF2wQj4KY0D7uTGPHc3rGzNN+jI8
k2c49hvGLfBH3UWzESbTsaf2z2Fr6KHH7ZCCrYZRnWxUiwi909GqLzmtES+mcVuidxBXtgP2YN7h
3p2m7dlKbuC2N4iHSguTgMSm5fRpkLKmDOoL22nkvq6mzR4h85uYxmqVK1AbnqFWK7y78NTPKz2K
EXGbNLUll+syRUMGZWaavRw7ALOAqnFGoeHn9a4yio6peElQfIM/yyLoynopkKEHHBbecxg7lRql
MgndCu8+QjeloU4D1Aw/zDhr7YA6obEnXkCK5U3+jRgqncwZpwjY0Rxlt5sd5NE8KoextqCC8nCX
Jt95nY/lPJrwE+QhOTaxbD8lMs8ZFJ01xfhuMtCHuC9nkCVsrUvPRpOF1OuhhhJNpmDSrfh/7J3J
cuRG1qVfpa33kGEeFr34AUQEY+A8JDM3MDIzhRlwOOCAA0/fX0gqdUltVmW1r03JrCRmBkkM1+85
5ztlnjS6HTlPsc9vquaVKA1E+DvM5JErjpVvGtdlwDhL9qzr7+ewiEC7M6RFrVrWrmxgAlSGuCqm
sM8SQ/X5YrbxQEOyZz9EQyQC3HyD73rDi7dG89a/oDdcFS1mQNP276iYWnr/pRRsm/MUExJ2gn0h
B8uqktZi6Px15eg5hifP14v9zfL0OoV3rM0y8QiGs6rtXdWNhslJ2OS8NCV0jKGl7zqorkSbF21v
coXTzmZiThjNSL4CaV6z5VJHIx0FMXL0UnKajkKJLloW5nhwASAsn77Z1muRZjSVkEJog66V7x2b
F0NBi/Kvktsfz6IBPTz3L2HLcxukTdH4tmKK/m3OYvF9nRPXbrq+dH6/NJrfpsEuaGqObDT2lJih
Z5gxrcWTLO8DPoYNiS1eYLlFLzzE+/BZdDDTSWt6uUfYLF+evbX0QL+XS3aA6ubclKazHVup5xs2
Gf1TIH070ZFX3AVAEQheurN8ybiob1zMiGPM3Vd8VlI077lZQnNWpFHjrJAuHk2LlZJNNjIU5re+
5naErOlfiAGQvHWLgt+uach9FWh3V/Wlut+qZjJ3vLunXbgSOOSK9dvvhVDPJJXFWbpGTtZinHbe
CKcd70t+M/cqSotoIaUpigFdX5Q/StIfaVPA21/drku9LBpO4Wa3e9zTqMCd8CCb1+HaJW7Vwbbm
jzyGnMc+pSYAhu8BggY4o0MN05X0bFR5+6Iy+2fhspuPId8PI7mIPn9d9BZ+NAZFLJGj2pcltMud
aU/mCTgbUbfeMID6sqbby2mkQrUKskeWhyV+pcmJfhAzcTnPWMJ6mu2qKPdi7YydNbbT0zi7LBx4
FKTjqgEMj3LF3d0uYZIFEdHE93K2o/WIA0F9H223sna9EoSM87ItVizaXvgznLygTY3MkKcWuK6X
utZUPerZqTkntf3ZGyeLcE5Y9B9mNYqLDlzzPPrW9QrNYFNwBpmXk5ZK3xLnn4+Q3Y1TSdjWTkOe
fpB1Fsyp2wZ1l2OzML4uYlh+DmCDE7u0to9xrHobR4HAPrhtI1du0YgmxjElYZdvS61PsJkJl5gW
gdzVCngQc6RKZqhszomkQiNOUg9ybwtlk65tiUM53pu3rN9pOsjugDapeB7VlLJaNMs41+0cpN7a
0xQSTN2dKFz5dRWamcxE3sbbr2o8EHVCDNYj16Ic9wNluo8du+kOPYsCCsza6RFofv0IpmOqk3qa
8tehWId3qUVr0wykiEVYUlRkks0GxTVk58aNp4sNWly4PJAoLijh2Obqo2rFFiPytG9djzdZiNl6
jADkH4VNvklJMzu5Zed+jKGvLxX7/jkWLFz5S7MJhIoxcCJV+cWnELCMG6uOPqTBUJOGzGfEUapx
ACXk13se9GRRo3ILbiarLx7w6eDtWAr5SnBeHACwWYdKzP4H9MvXhXPy6za0W3gYBACHamjznys/
kEMBEFLtGAPX50mSCI2lO6DY1vkUm8U8H31CNoeBOdSK82CMXqNuij4dLZyXSmb957zN20/FBZ7O
QW/fuhgLDiZvinTQw/TMfEkiYOnmiyHH+ttm9t3BaawMZxbr5LtiNV3eZZonklmVIfsgr/ZvAoSZ
RIxddag9JV/xdjl8/tk+WWbn7CvfGb+ylxseoq6QN9baRM9tK7dzPlbDTsMovx6DyU93pKNOUrnL
Qzdm8kUCAf5O5o6Hgz2s8527ttw87LTuLWdSZy2D5VgumnREr8LukPmw2zke47Bk7REdNxp3LhmP
t8fNDovXkNXJ12ELpxde+DmNLDK43SxjwsPkl/smyrwLCrflwLyOmjSEWORwvctuv+VG/1Czgn8A
hS2GBGeIuZfwNb6KSbmkSbxtu8jIVWeMSjXbgbZ/yZ0tanlmt3oHmyu8sdD8klls7n045w6beWn8
MDIbD9pl9dytjJK11cy6aaBYaYeX2nPmYNqZRMWIijaRyC6LIfIHtizNHXzl7q2Z5Adfk7PoLa23
sWWCqVRQ3emown7pCas8Rb2wvykjU0sCFti8xeqjXkt7nodDQXbGTaLCCs5u1stwH5lEoE5tEYoU
HZcI2ozenYbRRvSQsFM0x62T0VJjoPefVzBb/Kx9c5nkZYDY1uwtLa3l2BEvune0azwGXVSKhPYw
SjKKSMinKi/ndofkuxbntqz7kkht52FCzDLLOATzOG5Pa9hJVRyuo4eZRoPuieXzU+sXoPtABnxJ
C1TA5JJ4rcrmW7Yl1Zg4ygLqFGyErygE8C/Y9TIrXaCw1+eJg/j0RgHVFtLAYkhAd5ALzbzDVnSF
1Qcnz9ZmV71szprZc7zq4RqMtXnYmcfQRRE4DBQCybSYR089RwZAexw4eRPB9DGyHCqW4Ub6uYTH
5cd24TaP/WoZ22HxOVUSOhxs8wI9R3cJoW0zuA0aHqdUOw1AW9lsnSrK8xIfhv1pMigiqu7pPPCj
zeHH35m6TdnTtPXVpSVsr72fJrcKJ/qlKr+xWbCPPfdDuI1DogiotzvXUk1xoQWz8uO2Y817pWgN
INPbFeEnUPQPdOCm+l2OUHhbl6xJ00qX+sbJXStMwfIWASuxSlrHOpcCOVJ5wQrHAvXbn+zpzvAi
HSRtlbljHLi1wyqOnd0bXRfyx0wQLnUITNiHvs8ITBC5s5WdMMIVRp+gzWNFg+hY+E+r4fYBg5kK
15L6CYQN/oMeqoAuv7O3sKpw52Tju5cPlo52dRtYQbETtu4979YitaFe6Slps5vqSjvI5/nbthX5
a16Ib3lExxcQjaV9XrB2UB2TAU7i3WHyjPAhEYbBdm5Wu7mTTqn2EPKjRAxiEzGxHdJdbeu1z7Jr
/FRKMicqhP0dy3lqv095tu2DvkG4ynV2i8AY0uKnx2VIN9417kM0Fs4zsVcpqVtj1cPlwPUSY4db
fli9qB/F0I3hboTseBn7jpj3AClkp+iIvZKUaNmKjVZHR4orhtTuhmZfD5n33NWmtYumoqdKitCx
XWv3bAs0yz4f0a4jTkWpbWfzR6cCddi0bTexGfAOTsk1DuNOWH5/h31wwbkolyyOgIbohJKnKqEQ
ZRbAJtoMCyl+SHUcqZnQu5Ud9/OWyfJHZo9EYUlvzqnknlwoAqzlHS953v2lXze02TJe8BGyJ146
JTiXyE9UJ4q3qsytbyze9B7PDhl1M2r3gQiqB6MyZTK3fvFudu1rU2EEyzm37QM7q772i01+13PI
pDtmJk/KdohWZ1JXYVKyGz1lwuabzk0W3KWeE866zn3FqeQ0L1b5vS6c4Fud5ZT4Wc5yoTmFth4x
9EeHjfEbu3e7vj7SNDzDyhxufZqvGFt5Nl6vQfe7W1/PwmvXXl/a2h4/+zk0yl3jl+ig7JJ7/whX
ouyTUZaaYphm69kVBktlUe7LY+SK4a+820aM9mdRFBOZ/obPAEAG/lNS8+fSlkiSLi5W4R3BwtoB
XWSUqEhGrTo/taKfvggObUVSC8cxv/HeXSQhWFKrN8ZU++A7K+OGtk379Wob2FtkAWHvrYa49zxd
fSoij7wdOHjue5VhhiLd7FxQ7uRZrEBOYpkz0Vz0qMRnbcMxJ4MumWvLudHfp2nlXuGe5JimBEvM
HzOi1RwjyM072vmcEzvqHMcUjVPM8oE3/3RxkGb7Niims7tyfIsNppEpbbLB8HakOrH8Auny3qax
ab4GYtZJPTpjCj9kMO/UEljPiGthhCmIES72p6VoDgTipxMPv27Z6aEoYI7o6Bpr3kajv3OKxaJ4
JLsa8dbW9MROCsr1YgwpXESJW7RF5dYUY8w+SkpLNrhmRqMig1PsnGTrUNqM1E6Xbe/dqLr6Hroa
CXEOFVnNEy3y+00k0lJ5sx4ME7ape+8rJwvj2hpK56PBNWoQuTVCXZEVl12tzdu66P0+Sjhsa1cA
TC3aUSUB71tvTQvkq2uTDGZud027ec3aGkBMZjsmpRE6ssQDZFmMibHG5R2pvVRiKN/zvHb7PF24
VVBRCOM4nYxnPRBIg1JT+91RFcpofx0H2Enejt6IsiVcPyC1PWemjfRyEPikpi6Vq2uY1UOlRM3v
wTVwS6kKIzMSwIzLnW//Z2tEARghMVbdmkai0NB/EZmK5993tYa46g1TE103o7aVaXGOIMBxEMYu
cJVBuA83EJFuZmr/gK16434brDEqvyqxFFdaK1z3zeBgm1WLzxuCx/H0pgr2CeFlYp7Ud2YVmaub
qHxUQw1rHfofKAzbq/rq04GhO7ep10xq7c6O4tvb4rLHZDEmeF6cNnt2Jk+UtEvhUy1JBCs1rD02
pHJixOHokA97IcKK57Ex9WlNDdetjZeLyZ04/GGjb5sZKnQP5RS06ypYws4sUssER5VqFneXdxpE
004sGG4iVgddH142Jj9AAUbj00tFdUgkYMS4Q+TuyCI77gHZr30ToWpeDcw1U2z3kRnGANU04XK/
aH+Y3TXnj/m9kPWu98eoSGeJTUXHmz2gPW6+ogIUk/0pKvP5wcMce8MauLz0ZuYkte2rW9LaK8gd
p6XDbI7QgQmMPVeRXoLjwAQXxE4n1ivXY6m7g5xMTIw6JJBMNmeuf4jNBCiTyWuVuc97VIHH2dan
sTQWzXxgEPMP4KQAgheed6DcZ2opyg31p7FlehWxlS+D9RTWZe2lS9l136WJfh2Twudk0G0G/E9T
VlaxY5qQ440qvHr+Qcb5unBhoLa7ZKspRyWmNWfGvlVWiDfHHkhVZ6ZLotpdzfHGAoj4FVqKC2Yg
yOy8T9gnlh4H1GAd79rQN1Vqm56a3nE+AIzGwkohXYKlY4C+rCwbWxG7rbucg3cbuwNj+K1Gb9Px
4tTBLqj95mTkY4+TXUElFeF8J1qcG/aqAPR3XoQiRe70QGyBX0ygcyN2dDjcDPC3qkSxL/vc8Ctw
bWTRozLMnu8TpopvCXhN/LLTa4Y12kEuXn4aeJfYHVYih1gm7PEbZ8uleAyqVl6HLscub5hg/JME
FlJ+8ogEjeqAlHzqFye7xSWZ/8ilxU8+XDaNWw3IVlxv9P/FojSXV5re1MMiYffcCVJsiMNB2/M0
DVqyCrUXPVlsD4M0qvrlaLGzKNMFa8yXxXGJEXo18f7OrapkWKT3PGR5v5/sznz35WjFUYANsZDN
hkF/3NaYxNF6R6TSLlNoDTOZrgYkRRyVczQfc19iThu7DTdontH5Gi5Rc3VGcBhOKCNbIWh7dKGA
pyBXSFmOQ3UJk0/GEmYSAX17Tj6S5c1Bmt06SqhLbltzmJpeLihyxd/xsuhgwnQ8dXyXmAFgJcgi
zOOW+ft+MK4D7wj8HoaIsa5l7NdZhBulHsoCfkpYYbxiW/KwtSwA4s0Xwt/VM/661DFbCA+gLlhQ
eLjpcI20Ip0d8esyFh1khlEny+StXwOeFvNZT50UaTPM4dPoSfL4k+GBUDGw9Jyc1u5vnSazz2HR
1AEuIbiMsbSy6Axs3oZRW9YnbYjxAatelWABsz8IxagOmYF+KMBWYyVBXUCwTtWyVjSOStLUO1WU
YcPzVzrNubLs1YMbunhvBqA0fcfiqqbMye3BuzSitb6WEYaHuMWHcUfF22jugoUEdLJFNqGGITOB
r7RWVbxAt5VLwnuTqY7xPC0cMGLXn5t/vzgLW2jH7rO7sGmd9wGTRR6DzfvqjG3/LmEfxEUJlSmY
uG1CGpC45BvIDWDkc2YrTeMUk8etVKR7RtYu37pcGUAkuKlTWdbB/aSm/jR5A1EPGYBWlSxHjMwM
31gYlwGXQe5/Cntzdto1x6dZrvaxHnt4WhUNYNdpzWxxzkB8iwMEzJvRoW05pWuSwaktI30A2T43
T4Rly1Sy20oll7qbDI6ndowv1rlb+wJr4GK9F9mq36mktmIxKpPkpFfv2rDJfsVVbKau506vIeP+
AcS+9dljQH83+RIvNjQ/OBz/70RuwluNxn8Q88RdF6oP/MnTg1DmmtFN0JsW98H2EOUGeDppue2B
9wHdBCoEGURDxZklmnFZBlt+qdh1pKHmoAJrq9tiXVj9G+2e7nNVOG6buCz1j0J0FkoYRsvaceBL
sfyXu1qwDpKfvKDqdk6RwLM1eOdA27fiSboj6KL7qSoGnvIjTUtYk+RA/BmPgF6rdkBqQG/s790V
Jw2V0jZRDTt1eljXxdGklajajvi41+k1K/Xiffc6OuNu4Fa0k5tkrjQnIw1nz4VXy42NmQVJC3tE
FVklPCl8d9bG2BiaK/CL2pemPqpVs8SMfVt7e9ftlvCb33UTD5VB1I1ueI5dGwFS5jxsCqmx+nmO
n8XFYoUbmTEeU9VKFJqbBhe76+EELUT/0xyMNRhT9Ex8ertRQMYCX7OVeY1ZSOTZ1UPONTigguRV
vpnD4+yEE0eY0tG+lG/XZquZhuXNCzn3kRgqdXVXgaMGKUPpLY0iO1M4ahw+Vb3N1gqRJRflmiy9
y0gWb4Bthms7N4fiKGFhff1OXB+2SHMocj0HwxcF2gbEZAnkgH+HFT6Al2NMI+flMxiprPETbUZh
MO//jTr313wI2h/5aagMzJiI0pAi/qbidiZnjkqL6LtZESL5Q/S2/dpDfZJOm2P2XMK5axOzdaUd
xIFs8GjG9KLyFp7gNgav1W8617/+XH8Vl/lYYBZ80qoR8mtA7O1vkmHprSST8jL4UffiqrO0v/s+
2jpquBCNHrXs3+iUf5Xkr3+jD4QaGhvRYRTf3xqB/kleZmcYTiZxiZ/t73/j/LupxvE6iTI/BoWr
8MDNpjZIfJQVWuXvv4r/gm//DQIFprONFP5n6uX/A9/e9Qh2/yv9qPsJCf+faA6/f+EfPIfI/wUf
jW9yCWNqJRaE5+ZPEIoLIwW7iXnNyfAPLvI/6LcuiBREQULKPokWRH8uNATlqfg//9v1YDpQ7xDw
ZXi3mED+E6aDG/zN8xNyZZGoA+mAM5K+ur/7bCDri5HOQfuCsuvm26GkBHyC4mab0P/GW2Nyo51o
QUSD6fKqISYjvH017Ma3rrrMDdsZ45Lx2Xeka9t9jjU+obZ1vO3z7oaQvzrhzQ5SOor8M1wN7GXd
SF19lxvnqQx5jbmt/8xKQLMui2iuVH1lHCz2ITFDx5D44wiqpIdHaQ8DJYKc5Z1DNUQZ4EYB9M3L
b2g6vPWpYzqRu6eHYMgg3A73euzTgJ9j7DJb3HD2dmIcAKg1jX/i5UjTD9WuRT78UJ61UGAvQFDP
skqk0623IOJy0ClmiiHgewEFLB6a0cAIWDHSmdt28HqO+11uH9Dqui8RfHEe33VJe5a7a7S8lzWk
Pxax04e0J2ffBG2YCE+AQW19/v7WYu4EJkpvbxjdrIS4noK8gANmWduNqO2IRzRvY2LJM5DZ6l7i
zEmGsd52LSGDWNGuE7s82ne8dJyUzmyoVPBjKFhtxlNdBrfYqrPYctonVubLbsqCA57xG4GZMs6a
awAt6rHMObmZ2pl5YCNkJV6xvnnTvCbzdP0mRM3yiLVC2uDISKRn+LsmVJ9k8lNH6/bEW708C8nb
BLLert+CvVE2Yu9tA5sZSHRxiXkRk5p/E2XRaVoB7+FmFnFJ7vdtdUp0MlN59IiSSXKU1nvbzaOY
qtP1aPdF9RJUYjuOFhZqEpv4vrTl7e3RWNNRm25KJTf6QZgftMLoOhCd30UWZFot3PNghEfgXQS1
PdwAapTYzZv8UDgKSjxiF0YJY1dXw0s/+m+h3i6VvTDDzb67N7oSizrYhUMg2g/6f75Vw+QeiJbJ
ZKlgA5pRZZwG+vNcOjKp/oy8lGvipRl17C9cEqHMEeWqfq+uxaR2npEPpY5jxi6RuCPV4tbkHQeb
zrrV3aykluNZG/UnXEi90+gau6qs1huvy9tk27qQXiKuhRKOSBrkgpTn5jIRFqtOzIb/r7bkO/3A
LeksnaV+N87A+VeGP0awXQ/3Ye9zcNtnTvUqbT+/pSS+3TvhZ86cfdLY6RJP+MYLJ9cWQp5fuGnQ
lCUogzoEEOmbcVXD/hNlJF/MTlOFG0T1E6U+booQcjvSP7oPqxqAclb4+w3bRUpkN9h1mvF7sg3z
ofTltjO3ukWFDgti9LWdIlVXNB1U/tGyZZaUeO5vbDs/Tt5sn7FLqBQ4iHhVLFj3KsycFDk6SPw8
WlJvgfBpeleuq1eZr2vm4i7F6sydO2z7qRDkW9SGV2Gru2fMX+tDxlh7sjByoKj7PjCzxaiLHTm4
5Qr8ZQ3c0I0D/aTe81EBQhroaZFvXJBYm0NPZbjh1kQMWHZWXdgc5yHIGYRniPobP0+xjd5NUDRQ
Zx3zV42OnkLS9U4EpOy48qdnMyyPbIZ83AJBGbvSe/Iz1MTFdK6Ckx7ibWGL77qa5csQfVdT81Su
IIUt9dBgGL6qlxY10cbP1t3WfYMaKacABZD/fgw6BJwV4iiWhD0lJgwjRLxSuONjXAROyKqn/Bgw
vcR5uD2PyKE3AcV4MUc99lyhgqxrhrD8ShCjshu4pDgV3zLf7FVrf0SDwyG+BL8zt6P3nJHYTNog
2lHFQSDLqg7aHX7OY4NWsq3ZnSev+mxjWacsbNCQwVrv6pXzNjtTcXVchzeFY973jf3N98cLPvbq
OHr6LcTYGgelPyXN6vhHZZbdSxTNX5pMLqkQwU+/WJZkpg4+oQL9xbbUOXAntvuhfSrp3wHD1Te3
TYATxJQPTZHh3iFWQLJ1+JWqahM+NtqIt6n+wJKlTHGQV7thmZrL2jD940UO2eRn0U1TcSB3im/R
CpYQF85N33TWGUAx+ou9DvspbK7kRv7GbtteBlYTD7SrXyqWKDHxZB2TXuJ+tvKG9ajHdqn1noFI
Fqk/DeV5HTipywEzzewYpLOVTbCK10tBE/HXptbvhCzVTbAGP3qFwlfkTbFXtMEQadPGPu+yq+tu
ju4pEXkw86CIB9e9fvDlVgx0z0yeLRIKiPpq63cLQrEeSvgcvtsQ8zC+UDPHhtrQPxxC3zwLlTqG
8yZ51pRsnbPMv+H5W56K2V2ogucpt4SGh6MgbOGY2c6h3ByPGufF2dsNzGI2yNYhD6ovC7MoAnb4
QrfVeawHGQsj/9UxcGg0XZPtsZlvsSsA/3pA0HccJc0Tzh07pi4dpwdP1T2u8T5daBFyus/GH7vp
1SW9jDiehwZrthu9ECkSiZ4GoiJvU0acmFsR+Rx05sDV14b3Ga71BWmsoHOYm6yvaG3BGke1+Gwl
gfDt7NVRC+k4BMpVggTYUTHL0xswySZIZ8SdnXlPHFcDX37tZ91tUNSdmRVHwomRA2/cVQ1ZNQJv
Qm5S/l6+99/x+t+M1+TiKXL4F+P1sftRfnR/maz/+Jo/JuvQ/QV7CF5lqBQOMyxntX/USoS/QA/F
zI1x/DpWXxES/xisrV+IeeBrIe0BxgIQwZ+DtRP8EvAvrl8WYQEHwPYfDdbuX09uHuc1h30wx1jP
wdBq/52WprDulBvsgmPmbDp1hqb58KoM1rBCO2BQhRKNmD+y7BqVMS8MCrZ18QvZ3m5+hh0Nm2+9
y8xy/hEoq71no919i0Al9XFOLAo9AHUl1X027Vuu2W9keZwjnRf2PaBhn0aIWTp4R0D9JnVFLmM3
Ro0P3D58DvBrPEmt5ntz/mh7KWEnk3HlEMkNUJczSc256Taaq4T+GJsJpxRwtRX3kZPT16CjztGx
MwV5vRP+UH8WRu3ksSPbHFWbdzoU1bWE6j2wXc3oJr299k84e+qkNjf1pB0yXvbY+Jm1o8rC+sS7
Y4gKYFe6yIqLUwUz2voasFkzULlREoy6/y5GIb72k7ndqXE10Uya8cwgs3wP27n76k6l1zBn5euZ
CvHhcRVV/mEXtk0fsM1ZAiz0rFrMHgptVpfhcrd5un8g4EPkcgnxhaHVLQFu07K+I9ylH93G2XDQ
4WQY+yMzqGIdWatk7pSMffe6dSqDB2j0Ea96p/2ux8Zi796GD2wzxDGbqumZiOOYluM47txldW4o
W0fe7Iy6O3lTHqTVuqlzSF9udtxGazjNW1MAtsm9KGd6HoJLaLZIEJLFzJvTYlpkWybjSkFXwHs2
W+8lIbD3yRD6KBZvINUdsZjbgAsTOfRpdUeuWnS2XbbcUl8a3scMfFErLwtVxeciDOdfIwkJi6PI
ZNR0VrnF/ex2qEg8eisSOBFbassK5tvG0JIVu6/qj+E3+u6oAZBjDgQWb1fL+K2qiL0lC69dEdeD
kz9wruksXqJr+VSI2vli5235GG0efxsln/LZgoG8V0Phni27mkkwqr64MZyrrW4FS21PM2TA1aK8
mnKqxG8r/dXocnli/x39XOQSyD0uWDqz0NDDcofqGz1Flb/RKDnlvfFe5TipC94zNcdW6lWwFGz1
d1cwFQMigrOem1ubRt5kJUNrdS/8HuvXxRqLh0BX4+1orcUpkPYc7ax+GS4MFi48QhgiKZdr/xI6
g3mfs1mG3I3b+2L1uXvLVKCY69hh3mED7UtoPC13+bvuLGAGbPSj6wG11qQFUMzm0uQffWflrBF1
NK+V/zT2hLoJ5JumZvrjuDNtIKDVEmdE7rOndZmd9VR4RXUzLP6DxfBNnWewJY5TXr2pMnrWDXfP
btQsv7MsWmOrQbrHsOVGI3q93SfddZxTBK9EvJbWlEwkCOGql+adK1p9uXqPDu5AYefYjxxe6pXq
lWyud6GjuBS5X56QGOjHKOkdeNUZMf6Lrybk24DC8SZKXbEp89ndRko/yNz5nXdnW4Nxsyj55uJi
eDTqMKpTLZ3lSJLlNOedf9sLIQ/txOmAFeR2EKpdH8mK2kdF4CvuQy8/huvYPC7SkU8Nzm6EgApG
AUjWXSD4RRJdwGVKo6I1FHesf6llY7ltTuVlrk685fmTHGM4qCAbdnAevkLU8fA8GqeqsmNMmxzM
Qmvkj4G4qhEm3wrXcY/ELvvE4seyD6JwvC9N92ukBJr35kS7fpmNW3yW2U1+fVqvyvzSWZOIsxzK
eb3+kON8njZ+htlknumDn9aETlNzD0XpVSMAxE3Vv4XMfMc2FN89fmPkie0nc5URuOvmjZT/vb9U
1cM0dO8Qy3UM8yegMGXfYh2eS6cFVxcwF6NBxOZSz/hxiKHFSouQQwn07NXvkPXncaA8pvBv2RyM
TDbjeaqyfH9lHRyoK3RTa1xrEoIg1VLOd8VJ5oFb8u2J7Wuhx/EWsZaD5GLFNpfR2ee3fTFzaeNc
V92TieB/gF9gHIgfcjWt/Xa3yqyCTNNbMycITzwO6xo9ORuBEVYVU/NYG3q5Jxv5I+gLk3VFzqBN
IdjOGJewZU0C54PHLNukOOTyewlgTKceGgLeT8/ebWQuUzIi612jAcivsyVftzpXieG5IwUA5aMn
MbvSg1Akcp5RYGXdJrJt2ue5ybJHz85cRG6JfQaqYerwa4oyc0lr2yk+Gp19FCOLdpt0wIOtI30m
sO48+chUz2oBWTc5/mkM2g6UN5dOZZhfvLGADmjwPwUx1oRtNmanOviOe2F8CjEuJJvS694hY71X
S9D86o+YFLdlN6pNXZbJxZcu8Z7f8YwxLtVUBjiDORk80QDUpEPQ1Wdaz8BFUoB2iPRYfHebhnsr
6jEZBrV64iJs7uCQAJ/wriJF5we70kdGgrv0EBDDTie7ksd2c5yHJnQikA0rZpzF+uYRY98NllE/
txG2fm8KKO/rXdYti11bXBlFTQHKbPqJ5Qbdfi1tie/W8VnQyfKMyS0igrGsFIqU+uhPvCJ1vflH
oyHHmP42/P13Tv53czKw0H81Jv8PRLv+b2Pyb1/yJ4ibVbLLGhAJwbHQlkAH/WP/bLm/wCNlN32N
IF7n5D/HZGZhwmUmkK7/N0H/sX92YA0TA8Io4WBzJCz4n0zJwIUIWf1TCAtxyONzAdK2TYuP9/cQ
ZDugiOraX+CBCKI+1KMvU9t0cej5vXnuxRwC2KuGYNrUoQZ40ZpfCKygbNWdaMcXu/2/7J1Hc+VG
GmV/ERTwZvuAZ0k+eqcNgqYKCZ8JD/z6OaBGrVL1SBrtO6IXHd1F8hkgkXm/e8+1u6Vh9bYAqxQN
uZExCz1WD+nfpy4Tf6SFPqtSlhQ5Tlj4bCCRJbaZYD5k2jhqGDGI05bDER9N2aKd4JqpOnlVFXNW
ARhJfUwDvqwuHeZRJwo9B/2Ype58Ndtx/JBZSpLQcZHh6mE/1oOHm4wqHyZq8jIrGdyxc6Ggy0H5
ehDUmVRhKsjSb4JyRIsBQxZsoVjQdIa4Q5OQW7jT3YIN6k2XJtYX+qeHK8Cj2MNM0dEO2ww9fU8B
ym2xr6aBLoUBfl3kBHV6dMtEeecg6IYsZIsM/EqjOGfjsondd01OQ5S2oipFaecHicCyy5bGWzCP
VPxijBXxhJAWD9emE1evHbuvuxEW8LCv2ctGom3pukhwzk4hE4Jl0+ZlQ+moGl466pae4qWmvqxJ
FLvRqSYvjW3H4Y1iuerNF3CzCrKQUexb023wAOfD1k2kMjatwX4UPNKa4CGQBd2Lmro0H52jG7fe
U5DN0yVKSNDu08xW3U60DYmqgUs9ghU367fKzbdmp1Xl3uqoXnFrh4a6IevYorRZpoXOQI4D7d9G
adB7Zq/SHcoDKXUR4WrtfWrQxhGxP6OUJzEHnowEbvigEymd0EBj+O7FqY4YbCS73OFu3OUxugmR
+/mthLxt7qDoOPu+nuS9UTXiAsRX8VKT0NvEOn3xIaJIdygGwPCR2XjXcCKaqDcpA8V2jgS7totw
0RiTMWzp+FW7ecDeKrwmuJ4cRUYibvqwZ5Z8EpSHepvaKvN7EGZkThzRF596ptVHgtLmsSsJ6AAW
j3/lbiD+AQ4peI/LwUg5ZnZDvk86ZT7ERdofx6b0UHNwUmyCKm7v8Yp86KOjRcPsLxHYWfYU3AHp
saalqiQ5Mg1BmLi+cVm6VLLnwqFli6HSfmiFi8DWQp+PEHBx+pulZlFjpR4IRTVn5evLO0fIOAIC
Mz/1qSw5BxFqDDU6TTIUI1wTjJDa67meqrNy4CdtujrLaCYc0jh0cAVHhojrRzdR3WbUguqIaz95
7tSa4MFvUtzltjRDtveEU7py39WkNhsvtvsNeA791hGqD2dSmsGurmwT0KcTG/HFl9uudzp53ZRx
sEPtLr5VRj4fVQABmG44ig2nOaDNpPvI9NSOOMyNoYPX+rAimjDjmm/TOD8DCXHCKk+oug4Gk6N1
hG2D7xHupBKyd2/GFg8+fxZGSD//r5/i/7OVlFzQ3z8V87eqfWt/nMsaXz/zu3gU/EKy02XECtPm
6+H3n8diYP8C5YFxAABDqNRUDP/xWGSYy49AQg3+ozn9/li0qK4w+NdwljgNANT5N8/FtdT0T89F
tmb8hxi7ZxiO89/QZZUqk8u6t49O4RPvcgi0N1VHZx44zFORKOewaDUo6noc509yk94lPTrrBMow
xjuKE0E0tFJ7K7wC9y8NGOcFLMiDy42V8ERwoeO3tncWBXvUmd6WB46FBBT7IT2WiWv8WssY9E/m
ZSffdLfgn9X7wHJKd4vfpGgq44SNspfLBxQzOg7jhFBnPOXmPYn3/ITVqbqIPavY91aLKtJVVzXt
kmFQxLhjslKcjKEliZOWAI1KzWXIoyXeCZWGRF9cTNdMBYu9LPzgcqYVKeMcOZm3k9YHhEZz/cqY
U5JCwFkGRp6W2pkeTxajNpMXI0iDMxvaG2PCfRqbxgO2SKrfXDx7lcJ1vtFBm36nxBy7Xzm7oW8M
lcnxoOkIXhvoCRk5est20K4aVsq9U+jyc+QZvbMa2HcqbXjw9nX+qOzMBbha2NmeE2J2CNoOgpI9
kmnwZiPsDLN/rv00xjzGqbejX+cjmMf5BcOudZuQFj2QvqHmyMqmW8flw4GWk+5IU/QXmJTVe8lU
NMI37u3kUAx7jybOyEimaWPnVQHqbOSUkNv9pxZYm7RxmMMG8gKQ/dEGmLbtQTfCAqurqHXiqzKX
5VHztSPDnzzCZrU8k7pVe6UG53uC3RJLbJeSRGICAPAsPpqgzW/gSy883ZDKTwKvj7a1lqy/kPac
PSVzGrx6ygUgm7qSxIM73kuaTB4o0EuvFt3Vr8ZWx77dE2F5hqfJzKfXi3u7tuUeB5qJ6Map++BM
hZdBlLGs2wXB7ypJ7GU3ex4JFk363h08c06RFfI/Opo1rFFf/SbghHqqk86Nqbiyiw+mF/IcUxZx
INtqXbidLPaldPF2+176omDjnatEOrf45JbDxPT0rGuDdWGOzsrbqZNryFrtA1V/QUjkvDiWWn+U
VbzmUCrHP5tKmq9VYHCCTuz8CORPHtC78OqW5DJ2oy2c60KOF6YYbS5H1Rw0vcMFmXRvosdERmCL
XjFTxt6bssZvjprKYzJLwmpz6RxrFds7z5d+NHuV+WTZ+QfVeDIJtcQ2Xz2/eqgHa3lqWznj8K30
21q4brUqpdoJ6ifJlBVvfxYDkSSmm656I5WIGpPkCjOXZQUfmLfEniFktUmWtHj0U70MB0tjCzPk
5UWW8CWOCEhHt2cW6QMXu/estsPTDu96Q7/eQ1dXR55g7gklbF/BIAnhDpQVMKMsv7UMo7hz4uLg
zmN3cuOlOuLpw38m6QjsWSxfuzpIjx4cKc6PDORp0yEtU03ZnWx1+9uCgBBaeSbCRZBJxsidvwAF
mB69StLRZZZ1yBfqAakSyEMK1/KN1kw75qbqQjVYZcMg2DldVu7jlvggbsGCONztQEXOi0YHR5RD
VL7NdIhuleHr9MWN+kCF6dB8WB2GaWbIEWEjb0/IYtoOhdFrbL4s/6WjMERupL4UKfa+uQbyNCfX
S1vne23qoB/Ms+OhMEzu6p2DwpRQWtBXS8sRou4pj2WO+ZigwaL85QEmXPbGLHNtio+uL5eLGhPw
FT4FDAcGeqWZM4pMEnZDaRF4G1YAPQyaiq4+LX3OcZEeCx13LPtKheSa14zLxEKblwhuHTzmx5Zx
Ks2dQOFu01XN9bwqdDj/vLnE4fcZR70bnfB7F0ryQ+fBX/0YcbnQ6ucX7pZAbfAU8NQ4L+Tonxvf
Ti/LZfg1AJ974Im4hPh7h3Ob2CmX0phdtpkL62zWgsuyt5sbJCV1lemjwuabFkS5SrmtjTbZGQEZ
kYWBPlM3ZT3nY2ke3I532cR+vRNTZn5bvKS/GqljeLMttT5ciPC+oPqmjyBah2JDN16wow0s2ZNb
IYcwJ7QiGbG4MYx05WaxpR8SNd3rPR99JZwlmudOooGa/gVFuAT+pqIW15aXjVxobMgDzXYIUOv9
sp8Tq99XBKWOebDIx6KHWWDIjNl1vNzkg2Vv5UBLCGNsfcFLr1U2RWTTzlX1cDaGxDwFRpL/ihk2
j0aGQJvB4HGLdj9dUEEgD7BcphpBvAlec9dNo7Ia9Rdm2/GBlUkwJKDP23Sdm6XPtA+UXP0kQZDv
iNm110ZaFUfH1oC1Qe+6LebRf0xGP94ZutLvBfIxf84jFTeTxtxZHBjOzazeK8zvH/rSs/z3Dfrj
pphsbDJYpKMFpMwqKl84lW4SfahIiMHgWvtx6IYGtEDNZp7qt+vpgWd/liUPvcNGhJEDAdOwsoLu
ViWqONSCW3ozSWq0AR83pDUoU1QME2R+HApBjyZz28uUsCdh2fJmGKr80Dn9K5GdZMNai3Pe78f+
Pe/cV3Kvb3rcf2dW/AqC/64yMGGDgpT8PVUeG8z420alD7TUyhP1md7DgEHqKceN80EDzvTcxPzg
ULkal3o6c86lMpZ3QXOsatXQ7TlRE56+YquFS5vgSq4729SsO5ssTiouJwaB2Nen3r9RnZrdl9aN
v/dwinzObCNfHBwHkwZaAulhXOt7aJZy2VMfVl+lUmn1q2QBZe8VDHAJ43ynkCzLk6/lDRbczCQc
a+UXRjJXp75JvVdndtSvuhcn2U08ieLCE47RPBDIEPG+WPICgYC4JnEcXAJO9kmTV6s9OiqenK0h
AFbDgCCXfFReakWVptPMGdTVbnDb5xYU3KaZkiKCmk5MIbGf8YSOBzfFFjOXXY9EWE27AD4athdx
Shv7sg9MMgm6VjubnDT4E6Es7cBe5LFaRLEVrumdeIKAxNTSBKBDYYRJZcxnzrLq3PBtnpaO05pI
x7cVhHhqsM5sWluj9LiiK76iimID/MPsgdZazUXKUDDewdOCCMzY8uCv8e5c+em+JYQZYue5LakQ
jjKlJcfFTrojXIb41JRmeup00AUGMyb4SJJxjMtcDgPTr73lFiGxknmfqiEletEG+O50DtdpgRci
tvFn1IKxWRfj8ENl9w890sqmK8xyT8WQ/t3ucYqHMpcEe1F6LOOTwjXXf26pBfbaj972VE6HriLs
1oWpKlLQpv+TNqsu7eZ/kDYdJ0AN/GuDbfhGCxYBxfRPJoDffup3dRMJ07B8m1MZ1UHrYe0/xzjD
tH9BwcRFa+v+2lnBgfF3EwDdhAbwJnqbV4EGnNYfJgA61ix+oefrv2mf/8pd+1OBC4E3OrhMA6e9
Z+l0AqxSrvzBvc2DDhhD30/namRkNIxkYBBwYB2HuTcOt9SJzqdsYn3c6nresVWyh8fcZrq6aYNK
Pf/w6f0/oPz/hXf7QqNxesXFrrPHdvlEfnw1dkVreCD6gS1tZZyTnCPhpvdq3G3TwC5tM4x2/+qh
xqSbpvQ7FUIzRKWEjOzZ5Ga86jPoOv2a3yGItBWF8bg4mo9DzXXibwZg5ukfYgCr4fpP6vD6ikHb
Y8cAQamjEf/0ilNCyZBDu7M1IapE7rQUjwOWZWvH9oxVa5gnI4tSHj8k31xCUXOuW3uMvLMRNUPd
fa4TLINiWulEMChqcpCl0IHkNE4Ok7jOxE3eg5Qg2thGqznkiWHOBbB1Z9rieXCv0kYM5f7vv4ef
jCFcFFiudY8vwuXaoIXqz2+K4kWii7JozzQMBU914hs8MXP2SBtZ9dMNR+vgXsZG8fL3f3a91n5U
2j3DY7/hWdRV0fllWuvL+uFaJOae2LJNqnPlL8YZlHR/htwFnDsWT3//l9YUxM9/CYGE2AIRk8Bb
uz9//EsSaXRRqJtn3F72G10CnJnjzp/NTS7FVldQjkNLn/06zCw8nf900awXxZ//PBeK6dCBZ7su
q8NPf97zrJTABKiWdeWmk6p33vJifQ3wzdstjrN6M+t89fuxUF+n6Nr7RnYYNH0w25eTazV6aI0Z
WI8MtNYjuAjTioQ/z9+kNshI1+CNYKQAfnlgFrb0vz0O/rImzvjvLwpqIcsGQ2skKLSmP398uts7
lePE2pXRx+VbSmQu2SBpdGw+0S2q5DSKNH+HZg1kaVFQf4nzpCF7Ze97RzF0Hc4i8QhfZcO3FFbs
5+Cwbzr9/VcMDPLnTxnPFRcRAhprK3fnWknxw+XkNhwkAT9bV8jyMg78qMPCs5++hNZu6HtItUq/
xc/t9NTpCY5KRoX638h9seq1eaHKO0nt47TxijF5HrOyPiJTdxuJ6v0IIMePYlC2IYEAxGBy0gjD
cdZW53FVi9WqGyeJgYRM1hc52RxEeQCkUtyZWXLDfguPUtF76ky/60P3JUq7qz5tpLPJ2mD3y8LU
3M8ui1XLZkhhn8Sqby9fUveoC/JrXHQpsskqho+rLm6sCvmSTXiRgBD1cHRXEanzdnGrenQX03xQ
whjzfexpiO6cVuL34EuKTxln/9qv+rwEvHAEFC2PhgqKz3SQLvf9qumnX/L+sCr9zar5s1OU5PjM
4FqNIHpIq6md8TUmKFANIfWMtASEwzpJKFuLmYIMrlEFGDPAO+4OPGrMMYR2zkit84qXqdTFhdkE
8t4hi77vcbKbyN7l8ua7dbNFrcmWHc7vZKcRp3sDqjF+h33IEGT5GoiQdmA4Mq1zEmudmMxfw5Nm
naMUnVUeKv4pFqF1zMKAhZFL9jV+8WLM9d7XUMZe5zPW16imYWiT2Ov4ZlwnOenXUCf7GvBYX8Oe
yfKmS5focBFDP1VdWWJXWSk3n1jETHN5bUdtWmPDQcNSXn+Yc5l1VgPFoO+lfu7yDpggsXS17OEm
djEAuhQGWWYW9b3uadYxmy0KdXu+AzwEAHWITgugRhHt5TwPuyIf1ZaisUQPm6Iz4muhdBekWD57
o4jmqQi6S7ftLK6oMeakO4Y9z8Kdq4ksvubcaLlJSLEuu2vDyttyVxVpE2yI2xG23k5wSUItDlCs
N3PMJAnKZIwSKgIq/5A2vAK3XsyuYLcmAZbQXxxWzMpE7gtL0WjMv9o5aW/IwQNFrpPU/671g5fq
kV6bHdQ9v/fPDmMHerItr/OcLKymVi3zoWW+1oCpSYQH17odFsX0qq3S3Vy45XzQ2xaPnGMS/Q09
NtXFvqHVQsPTYJvPmiwpBgcEkTNlyktduwaMooFB66rqOSvLoMTQE3TFNoeYfLf0nQVVixC9cSFG
gV19teiKbh83g6zueRhbJzKNZr7rJa9gW3dFsmx9Y1qQU7JZjlelDzhvq3GrNCAZjR7viuMUURJb
SR95IFCZE3ot+5OK0tPlG/HSAP2KF4AdaKbR5mgwtjkQ1svdEGqhsqK0TuNo6eOcPOzYyIACkDGz
Qwtq80IEOaMOWo8LQIMyBh3micCTW4xgS30UqTEm2zywBXMd/t1m1ZnpVlcJNFscfOAeIJVovzYk
dXHIp9xH5tlYKDtMN/5ga9YDfnOzP7syQI2uSLReUcbMIykhtcgPBOAzrB1tLEb1ipujEidFQ8WE
D8NZ0gsKoboHmyDkmzPFoBB8g4sXMv2EVN26CwNh0AQZIFCLJqyQUOg2pY3ktRhHdhZZkg33BDbH
d9kICybKSGO7nzv4sCviFdbOKeps2lXNYJyhzlj2bds5xoPRwRbZjByrfbTs2UMbM8uMBvfJNFHu
vaQ1r1PNC54qXa0XZ5apdu8VrWhvptnu/FBX64RbjBUvrAa2ZlzwBAueECu5uktWySbyjWBidtkG
sXmTNeD07ky/CuzjZGdjf9VN3br5RK+9cXKNwvoa8Wg81vWygAUxy26BCOetb3596SPrE6+LSPnZ
direRa+QHDcir/MlDHKseaEsEAZuK8pawCVhgXtL+P9YU82uEtfKsGdSzpYUOl83dVD9VakJEgxI
CQpAkO7p1nYelLkuGtxMIe+IBQQ8yrpP7qryCWBKcAKRnPob+k5yrguwU284z3kZU5PNd1Y36XhW
2eZmGBsA9977PC32baUbZxUk6tUGO4qLyBapear9JOgv6FckrT43ngJrBJl5L00+Vg7Bav7Ii9y5
mfoWoIOinjV/HjEAtAdASeV3vEbrGsJxVUScA3xURXMW7U66ZfCs6XG5K0eZKPhYLHNzM4q7tMbE
D40mcyLHbEwiX4VjexvwWMFTk2lDsiU3xm2yaLjujnZVG+pbyYI8n3yDS2oL4o5rJHNAq+yArQxb
HjKjujCa3nTDOCi6gSethdPTa1T2axMMwYM2s00/LUHXGJ/wLOeWFmfcpuDyTH7VVBorBXHE6nWU
fC2IfkS1d0s9DN3VNHvFfYa1beN77cEuiTMflnGlm0KianEQFnldX1XuZF9qHaiOrVBVOVwk8yhF
6DttKR7YibSfOuBaUhl4F4dNLtoRr8c4+IqnwKzumbIZ6YtRo5sNm4Ud2PwoOyBq/DI0dlRiEvIn
LZbjO7N9baBspXWZD4BTvkW1iZd906s23abLatnAAJhZNxMKj3MuXbkiuiTGqivbEKt7kN1Nux2F
5Fsb/YoZXbN4JWtH2xZbY7KmJhoKSHz7xVdc/blNeouoD/iREF3DVc9AE4yHDPN4zO2QBk9c62V7
U2HCZYE1ZUDdRCkgm039azKT5jOxmqzCPQyvMRqBGtswFgt/uFNxG5AKSbiitzK1+DY5OODBSK0u
ry+9RgoLXxwMu2M8raSZdJq05CpvNDlGZQvYB22/7LurglEfx0ic6rtW+Fj/xknXj7PCwgwbDm4x
zhDh/S9M8Vuu+B+UFI4KazfsX0sph7fxLU3/NA3/7Ud+11EcrGDrEuZZgNMN5o1/6Ciu/otJUgIB
BZ2Ff/KHjmKav5gWDJWAgLL9NUb/j46yNs9TWODrHDa/3GX/Skf56bCxHuh9ZtS8LBdZhmzTTzoK
E4iCQo7EvGcOBsUIyy+xYLBlpFiXogwupZ00tzRlNx+I0jitRK7dmYGa91gqZxkWNMCERTsxA+MB
P+LkZkAbaAwlpkG+tjoIyxDmGZs5bahTnkUTXEE0A+tYi4kbyDZNGHVZcEmocboRQTUClcvnPUEH
ApHsPg6UhRG7AyH7DawQhjRhj/a1BrT5emLrV5Cw6Ma3IJHzGxiLOY0SwccWimRYtZa8gdpX6Got
t5LveIOyty4Z5xtWHIP6r2x+nZuF6hGEbS/ER9p9G5oEP64sbAZzLDeJcG95YKfEn4rWfKQ1Zsl/
81/+5an0Kwf+x6n66yug+oLUeYAMAovgp1N1udh2psWte78Q2zg61JqstMPGxYdKhBX8ilotV2YZ
3OAZMi+ZT/PWpOvXTsjIHuOCyOYtqZz6GCz9cLXEEKDxN9SfRpprz5Vy2jsxM7l20iy7wpgDBtgX
+KBZSPx9Ihq561uYH77fPHa4nw6OHC+RvM0HUh579mqfxMLU+w83yc1v7+7Hovrgz1INb9rWvfUC
xu8IeoFMz58PuRINMYl19qsAa+JXY/32E8xqL4iP0w343AaHuoW1Nhs7crkVTF9AIsuutbLlauon
/V3mBh9D4IzTdVLZ+WmsLdKUM/9NWab5zZS1cZEg01+L3jUuLeZYN8A8nhJ7MvcB/XdPeTUOIRRD
/ZBWY7UXWqPtGUy50QyeYLvoJde01enDhb5Yn5WLobgxjUPXx86B6nSoXlC+o3Sa8+3kjOZWl4HY
OelrwSPhZNv1+JGK2tpwghs/ZEOCyJuL5tB0TN1jIQCcDf2uI3B6x02ZnxkPcDO1eXrIrU9IRBlR
mLhx2yjPFqjcNrFlps1TH6Ugs9eQb7DXl4au7JR5qFdV091U8S2t+ZTsqhSWupxJGD5DSZLffAQB
WNpj05LsBmp1mBbPgFnetodgkulFgfR49bUb9CtjuGKDtSLLLFybVFsu2WFuBBQTxgbmnZZ203Xb
GXygZgq+a/GXA0d37k0tX27LYWyfbYGjJUjy5NImNkH2dZr+oUvlpzXL0dnHof7qlgXvnu/yq7Pz
B4HEBJkZJ4On3ZH0XG67oK/2Gn7Cp3ka/ajx+iCk55Nrp6mXj9EkptV2DPnZ8cziM5P1dF6ziyfV
6erZUzYDZFHoe86UL1Ng4zLr3fIRw0wQ5kPjFMS9rGpf8N1f1uCEiT5wmmqZVW7nsjbvJr3JKYQi
W0BQQZuvbBGnIcvVvBtsh/mMpFHl1DiyM7ZOp5nbddPL7wQadG7yern9umxlpgijr97XRjnGpSHr
+Htd+PqLr5XtM1Gu9rli+3dO2xR3fSkBHXJcrNL3Ss/3qm60MgQn2Avy/r275gWgm0Es9q99XdXz
9u9v3S9p+I/1av346bXyEY0xcjEZ8H6SO0fwfsBrmviOjZ6rRZ3hGZu5Udp9RvPRVWNkBMFc1WoP
2ZwOApamDOTV1FRi2sMj5/FicQ/20DFVfPLhO7/lgwuvP1BsnENwVfErtlfejG4WxlGlvfZvZcy1
HmZ9vBquyXPZXI3bPwps1ZK3DS1t3l3hLt12yozprGSS7JQbA+MkK7vsYjWyXpggPdfBt7ZlciWZ
purOhTEyxuTes1iY5/rNmjyyheOEk8eUfUzfsx8/FJ5aT0hVUvj/IGF+PY9/+vBt/LqGYZro3F+m
8x9fO9kfKkPs0bmjm9upNmPbxt+5mmP/0LRN8UR5xHKVTe10XeDV3nclCNONWVXu0ZfpcKpLn6R+
YDbHwhkbPKgUCXecXPbUiYIiblRfXS9+m156Ju9/BIXNQI/N+3dQuZRwB6n9TsVcf4TU4Q9MGJfp
pgd9UUFw9ppQZg6oKlDHtOT28bMp6FXFG+WfOC6ZwHg9d1e0VrKThZheG5cgZDNCv01n0dCb6VWc
h01z+mYkLesV/nN2/q00je1iSXwKdf5ulM0Bzm6lqAOX8ljYQ/xaedzq7Ammm69bL4a6+9nEMGsR
mfgfwXzGpwXW5V1htnMflfRghIGpxKcu2wXivIhfufKgmRbluoKsH03mxSeKNJcrW6d4Ec4JKx/l
kuDGzDJ/YMi5MGxXbvrildmHBeTrqBIxHfMRKGVDtA0KXGFeCnpKI7odp3NmLDxL/v4uZJP4k0z8
1c4KEYAKra/t4E/bBtbqsm/zQd1hc+4YROvcYKAsWZsLGsshaysBiDTmDTADT3ZsxeSba3bL7WKw
Jm05xRwFJO8IykJxUmnRUqNa6inIbeChJY6ZatehenC7Gp7+Po86NMu0697N0R6+9alnaxGJnNKL
OIXUmFfYjl0NVedsS0+fuQ7sivhNAQav2AGQJwgGTbw/+Ik2RfMiPbSI8hGoA8h1j6rVItTMdB8o
V7u1uLHGCAhb/6kcHitcXyJqalUfJmOhqYO79gBOY91yrt8rIbTumaTDwdHyYY4mM122gTU/G/DR
QJfhzOD1iHJlU1b7ILG5WDOztUOXCPoHGeiSedaQn2oj0w8c7tGMXA5n+0WZor4yJyBeIY4rmMaD
lT61GnlM+F4jGIg6LbNnWIOc1Ypc0a0j2Lfg9LdYDTatkAIHoWfckUBeNzg0Vpx0f+JR1ZbwpWH3
kuwVfbftJlHqvN2cJa+oWz6odoSDTlFqz22AR2KJQ99t6YArFvKUSdK1x1i3eeosRma9CysGFZMY
rszhh3Xr9ieYbylnrbXtAsj8vSxq1tVOlRjhWNn1UKsW4zJxxvw0cyHgjSIlcAFVXtShY1jWei5P
KUzBxXObVQH2TsPLpruGveUBiZkILYyS5TvIMP/o94u2xXSVI4W7MXASvSF+ZQ942v3WTUXoNrG3
GRuNqzBV7DIBYjfMM5CdgNTHUCSspfhOBviO3nakUYdtK3QeOrFxk+Xl2UOIvjFLb8TDWQR8MsG8
3H7dSP+LP/3DyZZnxzqm/uuT7XXzLamrH0+2//dHfj/ZGu4vNkOq9ZjqWUxb2cL/nn/CIeC4QNzW
syVeAJdB2+8OAfcX02X7FoAKWI+8JgfO3/lbxi+MvJjLWWRGPNJTwb8xeoMC+GmBdGzLcT3HRHC1
1vPyTyPunBRgPvYBp04q0tjBcu0z/m+SnJ7fWNr2LZ2sTbuvC70C5fPb0ADyhhvm8VCP7AkIQ4G/
yBV3c5fmnXUnfGI+07MDpyZnj5MDLZGrBStZKn286Qqlf5a6HHXYLUj/PoM54dND2xNipl2UcDTJ
0Dqwky0ienYqs8r4biWVqMlQK/9do48xnDgXnTwM55u6Thb4HB5aEsLzPlnqJSKWi0sgZ9yOicvt
+w2wSOozlkI2UActW3vE4flOo7SISkfLNjjLvLOLpe2YLkt2OeU2htHB6X8ds97cAroCd4UVUtw1
3qoktfU03ww9bZcRI66y2Vq4xTUsZUsHul4VMgp0IS4UbqxkoEiKs7T7no5D99hC8snO1CloUYst
6pqnpc3zJJ0gAxXuTMOsx6hyEwfksTct8eH53nM6ENV8E/NLPNfVhtQKQSqABsk9U/6YzmFIXWvW
ViBcEiu+WMZperHT1HD2rj3px6Syhm3gQpsl5JOVxs7rXJEAvbHk89xMdOwkioYIGIrlSUMLrjea
40sGPfHCzjgfPWCzhc0lkS0p0X5vEu1C7qptm8gtvPm162fl3vBO2M+CpC7JobBxidjBMxzQOZ+X
Wia+w0e0tyJJ80Ob2v1uJB4f4e3rI3L33q1aEBTZQuZJROlifZu74NTmGnSOXirjlkaFcQvg2j3F
Nu6FDSM393OUgRFBWevPkOXoJhBzXYIvSAgWGztVafLSTqBVXOkYCz15Yng1+jIMHPoFYMFkJViX
chCVvLFzJeojsxLc97qVzkm1ET44JjLcrQ2rIIc0xi6VMzpdDwZD/6hc+PRu+zZZaZmMve9LWaVj
5GlTIJ+KBnAl2d5Wj2YREE5qdCL5IdCyFbVpAlI+rTyv4NJlCvZJ/hB9CPh97m0Kfy61y8FJE1RV
jJvnVvPTSzYL4sKNq/ENUzyz2rwdYd1JCnSPUzILB+SWCfkcyrYuDsARzPoQ6DYwCKYm0AXG1ZJ7
0Ne8VZWk6Q1HcVhgQg1Q4+smLrmz2XLGDB7mFMxpVlOEImNcp5dgk/vVMWxbITnp3ookY1Uj1Gnh
Wwge84i7cStOKoQXmCxfTRQdnovWWatwvR60nZXMXHHr9jTzsJcXmpeeyQMWw46DKbRjx9DdJioL
f3wx07bedwCpktMKsF2Y8i63Qa99aEtQcU9pbj0hm2ezc+5gXMLaIqAM5r2f65eJTZO98TkKPbDd
NgEtxbTRUaZgZwm1AFBSD6xE871NYX19BObJvCQtCurnC10wsvEyVAdsUs33UbMfnd71Ly3QwtSb
5+YgD2MOVPbYgL2NfKkZF1bb6ohHmXkLhpX7kY1PRgohYTVzeuoN8lllNExY/inT/JkqBebE0+Vk
jPUFtvaKShPZ5Hvfj9stuTvssynfVb1L5JJF5mJbt5qc9WFn0WIduUFmXtRuFWwt//+wdybLcSPZ
tv2XN0caGnc0Zve9QQSiZRPsRXECE0USfQ84mq9/C0pVXYnSFW/VuCaqzFKSCCAAx/Fz9l47oe+v
4V6LfFjUxl01A6fWrczke05FmDw3tUNGE2RZ9CKZoqeIMXPTlELwrEFbxfWCYCE3bDizwAXFOrPI
hdnYURs2Z/wHuNUMDTb6it1cNWHRcWdcMqLVJPbXSTiygsY2sZXwId5FaxO/WriSdhNaq0JBCdTq
BqZY0OUDAUsl0TPigsFpzyiqCLI7A53zgxpwfXALdxgjR8o6DxXw3nYH59qWseGHXTD5ncnc1PEK
YPvF3OGo1WRAyuFIAwiboLjMcrPHuNA4uXExIKS5mDsYWTu3Lq3HuhsfaaOQQd9hdMU9HjNQWCOf
7pgRK2ywF/kynZsno73JoeaTzM77K7w2RhWAE0hENjGhzr8PrBE+M74GxTC4l7SejL931/+ppz6o
pxA1/rGc8l8zRgXN648F1d8/872eciR2cg/9GhpJwyZt4r8Vl/yVw+6YjCMUQT9RlyzvLzzZKKk9
nFPf6ql/llOW+5cQeNx025Z/80z/lXLK+NZV+6HzgDGPgpFJhQ57afG0vy+nEhZWgzT7/WRP0SPO
5aICF23hcGaBxNjpNCxcVT1dZaUJLQYU/RpYlLfGiFFtMcIVCRXKbDwGcY+6pCgQDzDRG17HjiaS
yy/HNoEPLAs7GDfakjGfPQmtcX0LbytLPEblydIJ+hw9snm4iPE+yKW8TbqhOB8xjlxmiUQ17fY6
+0MGiRCpgTQe6SSmvIwhyYFNIwFvSSpB0NCcgSZKVnbOLlUbZbIb+HBA3Bq7Ojgz5KBSa7ob3gXi
iPPuKaFV8hhnuXYX1gWMUOIxdoi8QxQfAFArt61OMO9dPx/ba+WGL2xGOcmAMzUiVlTGGVsPBog/
STh1CenEOz1M3ypMXAPYP5IpCp1eFEkW4KbrrtrWM0ePlHltWyPp5k53wQ7JWvWmeR0b7l2g+gt4
8rzQx+J2qNnQjQMsuiwtFL6TYfkjPy+n/FzQ1gxygOmz0Y1HJPRPvLkPi82Cvbl1nU7pUy0XH2BZ
3o6JNn9Os0L3KyuK/JRiCbbUpGhNYnlxvLvRCjYBgMkVcPjlIxB/KvnVZHVZO2d29JOVatoWQ3R5
GwLFeiinXjwwZCVDrsiqNfkxFukI7ojvrGMcr5NhMldX6IxnWNnasYOY86UURnNXYbWHLM/gf21V
GYNbk6iUQe4Dd2bhlV19gvPdPIrUvbPbuCQUsIl34FaQsgf0PmfHM/b0ElwSx9z7bK40MCzWcE9M
Ce/hvGydNTKL/Npkd/tV0+umWDu1bl135KJd5jFSM0wn0cgWP6rnTRYVtxYS3I3V4EL3zdK6gd2F
s9kFimhZEVN4npxVEquYZgpVAaVi7e2a2sK1EVYGOXwxbLEESvCqcxWBTKYx9mch5Qv1YqPJe8QC
8Rm4Xv1JcOJ+O9GLYwZAwoLkWpZbw0W3httz0s+GqZbdocR2RC8/6aY3OLmztnN5ZQRvk+cMF5nZ
wHNfZiKbjGoOhENGWzVPjNv/bJz/N+J6CCvmH1f6s18N0n//yPeFHhu0RNPtSJ3tsUAl/98LvaEj
oJfC1MlpBiDyrb37j40z6+0/HNE2G2Ui3JcZMMpJJsj/0sou3m+UPcYousP7y5YW4vX3K3uNgjhL
wtE+y03ih9em7QButo1hGoiWa7WKZ9WhCwUti4gssiDKYjLIS5G6BlFp7ixh3GbkmWv5sW1RwY0b
jYarwIoV9CBke0tJ0pXQMlWXaQS129miK8rFcNnpEKZHuqrOQHoTtXAXbgmLyu1zJer2axoO151A
gr42CDUi3sl2tpnwvGnb1iEb1Hm61dyZpW/GKMPq4hkoplamZybzzjSaVj+Hl5vJdcJmTUMd08bt
Pqvdvr5i3JreNnXgfW6z2YJmhMrUoHWrkurM5hkHtDd5jxrw45JDTPa8GemEE+wA5pChIBlhG6uM
3VPKq+BzTfvK17xyeIrJa7maYf2Qv8WWF4V7s9ACTaCypRVpPP2lVu3SOc8OCUahJ7uV9aPZkq+x
Ip7F+1p67tdsnC5donPiFR7S6cAfwYXqbesUy1jf01UxNshd8NMueSXQOrz6GgoLGh59mnS/G9iX
r0TleDmJd2WzykTAy3IwpNozQcqveqNvH2g4YkRupmE3I3269lpzOmpespD6Ynbwq4Cm8Z62cPzC
/SCvkxS46kaVpnaK8sLdjVTHe1oFBlvIrriL2DOinunLq3IWzloR016uhduRLSoV4kYG54KMIaLa
SoG+kPxMeCA4KQ6K8FmGj3JSftyDXzbMot/QuEccB/d1a/FC3mMCH5FdB/X8pBE6u3XjTNvhnJsP
gsboVzB+ziFqjeoWM3pw2Wt1eV5qYZ/vwEhPp7GfbWUYyKZER79y9Y//hYcmVHTBFgDNwxrbroMX
r1aeKJpjgpJ/KI4wz4YM0Dki58TbQmcCOGUskSNqoFMOezkKDP3rf1bU/9WKyiwXWcz/3IrcYiKI
X778WDobf//M9yXV1f/iVxAFwFBSUA0vGorvvUjX+YvepI0jimWbmclCM/2+pAJc0nXDYxjML9NN
x8Iv8n2JXRqYLK7gJhAfI47x5L+yxL5T9JO4YdGMFIaUFJaWbnCyPw7tQhRas1uV/d4kWxQic+qh
SSaN2zsXveWxOMqmOE9tZk6+F5F29MO1+o3WghP80bVB+xNLkkv+gA5TFzfXO6kFsX0zIexjtxt6
4NHOlNsbIzYzbPFxvv83DgV4isIe2QJvsZ9PtLESHrdcdjuKOALmTQNCPJMQdvlG/W+cFZfSs3gb
8aW/x1vNxpiSbyawoYJYxoY7137D+GPdjU5/+PNZ8T7+5QJanJPQLW4K0F0/nxUWrj7NJBfQi2lL
qslE6trbb6OyfQjSULFKavo6oFmJK6dc//ng3IO/ObglliQJPD+LGu3He4fpEDmVVdeRgSJsIBpj
tCkMUZ//+Si/3iMSOZPpoAGzSV9x3h2lDV1wfXXQ43oVNgEGZoEGRI41yMukynGB/PlwP6t/JLek
XMyB1C8oCajvl5P+QcEB2womoNH1u3Cia4KL9NWxzDc3hHpqZDlNwaT6YF7662UENsa7f6EHC/pv
73avQYSv2bUIjadyBiuEbpYvyys3fz6vd5XUt/MyMY4QzKNjj7eWy/zDeeF4BS0MzHZnxYrBqaad
hwuAiWH+mjgx+cE5/e4q/ni0d18a9sywDmXW71w1GKuA9PFQ5dh8khQvJLQy9G/p859PcKl0392O
NBNweFIpYqKirv35DKcopbGFWGBnRLY4QR2Bp0nK+4HsTAzAZchWu75x1OSu60y0L3anu0fkfvs+
bMqd6j216UeYTXBmq6/jaGmHyRbeygy6GvkbyWUOOHwDYcEHC5Pxm++fjB9Hp8YlX+iXO85tQxtr
Oo9RPAD7XQmNIeNqHKXaaJrFBrs1AIaBQvctrt7GxNv/pM8O+gHDrS5h5FnrsAq9E4Lv8INnQf72
o7E+L084U7P3rsUEenSKD6XD4hUtiQ/Sp3IkpNe1O4YuYXs/xhZp0gNSTb/Ex34ci6Q5x9eiUtoN
bJTV0p0VLSj6qdAZ11eEsBQMngoTaHPYm82lac/agWkYpE+1wHToeiKtb7yHHofFQwfId+1h1lg3
QnO2zN+XyrJxN6DXjh1RGhRkWb/uAumB5ZFnkUjv+8FtL1MxWavJmtMtcTRECmrdqfSceV/H0O8m
OM+rMciCc52Yz09aU6tdUsA0IirgLZ2sm47ELdIFQxAGdtSd+M3F9s93668PCOIICgOeet7BjvPu
ZiVVVfZyWL70NrrUGLDjydQPRjzeMeOqNn2fG//yI8kRke9jq5fOst78/Hh4zaiIGE67XRMEB4Mc
KVrhX71CnJN+gyXfsx//fIa/rttQHlltDCxNi1fo3bLWhp4q+G66HS3sCrCbGA4hiZEbl/Le//Oh
fr1NXWBaSKaY3aK9s5e//2FtC3vaRAPO3x18WwlkpTYO5UDyy79xFDaBlCkYc7iGPx8l1zFZdAMX
ULMbvVnVjqftMQO5V38+jPHrOsbZgOxyqRaZYMt3x0kxFiGZoKc4jkbp4zNLtvaYY4RuixJlZ+tQ
UnDjI2LFNOh+wrexKwXyzA8+hsXp/NBU5YWBs545soT4CdBHvPv+6roUc6wcVC3wmjYDprktzqlu
KwYynNaWmMUB4oO3afTyNSsH5ybtErIkpK4u8nm2jjj0gg++AfO3n2mZwiMO96hZ371WQqFpREpa
7Y6wxuKgN3Lj6ez9Z2BRlwH0oXXk9NXnDA3HOqvZZfVL8p0dExTouQVbpiJ7zRg9XKbu6M/z8ASC
xVzXcVfdTkWPchmg/F6G0XAspuwSotNHxcXvT8Az0KpQ0vP8L9/9D3dqYDRePhGAsiPQ5yZsHATO
gwjvI1axdcU0yQ9aZDDEUnS8sZr8iBHtixs7d21je4e+CoL1CD+UCKjSuyZ/CSi5mF9n2J1Hy428
LTLFyR/SRONd0ZFKEhNt+sFtsXztv9wWP5zBu7uTGBU+cDnR8daS8BgwKzx2cix8qMh+tyjRrJ5t
fZLozPfoz7ZkfX1wF1i/vQsQb9D1d03Def+4uxNrCQ7jdsl/B77dZ658pqy6AnsMYdvTX5h3jp+Y
UEdf8bp3vQpJ9TDpGi8EbhW2W1MnKKxB6UFmuDHktJD6ao0eQqeBQNQsQ0zjdSoMg6XSuXWsdCP1
BIer5n0irrnZG0rq55o0sv1cll8cpd/aEwcKxTfgrNfKD675r6UbecFMbQUVgq3/kta2VD1EVLMg
1En2qQhQNCaZr81gwMpZWh/Uib9Ztm1qYHaewvkmpf35Dm0zUrwbFp1dFRZvHqAA3to04QUezQ+O
tOxN3t1JHGnBPOAjQXLz7mEmy7cnVldyJzXhXWpY4ackm4MMRBq7CTmlqNl0G4lmYGML+PNd/Ju3
r60LuoWWxYvpF4l/F6L6DBK9BQ4/fabHeDU69Y0ugrfM6Z7Z8tofvKC+1Z6/nKs0kUGQyEk24Lun
xlNaO8Yxtyzb8OKmt6h7JjT6U8EoylLzK+68O+KnRj+cKoobgRZWMSUGKzh/cOq/vZkkjVmiLJcU
lXfLetx3SkaK53dwy87XK4eJEfbqlRaXIXlwydufr/RvXs0AN1FgLWpQnU3+z7cT0/Q0zPuRLxnd
y46RQ7Ceezf6YI/42+tr0MngTuLyiiXh5cd1NWmNsDQgXezYIzdrV42klhcIq+wAAOLQWjyduEF9
baoZ2QRYFugGwN5X2tk82x+tkb9uykFgsCtkUw5TRr5PVxymXoI0SvkwqtMR4DjY4Zr5YlJTuA5z
Q1tXbY6rw+lIRUp7/YPH6j1KYnlxsy7aXGzqduxb7+61Dg+CaRGNtZsMET1XDmMcdI5hd2rRJ0E1
sEvbXpc9v2ClTR7yR2XXmfT1BMYWoSlOlK4HbRouVGSFwcrsOhrQMpTty5/vjN8sNC7AVZrqOowS
5so/f2U0neNJFna9s8egwW6FfVS0tUdwoYw/uCS/ORQGTGIwcfXgJXvf+4lxKVR149S7bg7yN0HM
zPVcREhYNVv/N06LGlQyC19aar+salVRzV3linoH+7S5Bk9rb8vJCc6SZkkU/Wej8erv1eNHo9Jv
FjGORFuEEhFiyPtOBWOPEOUQR4qZPRMfUVS3wMDNDW83MBdjTuJBGU0fLB+/vZTsrwW4XEOA6vn5
WwtDvYD5IRFxwx5Z53IcAMPmpMnpZvvBobxvbod3qyaVBulMDkCZxXT488HclDDpcDa4RUSj11uS
7zrYNdjsZh+fd0FGTNOavk1Nnq1rSw3alp1jP25mTPL5de4iDtrEFj1GUj3I0zGBqiLXLlK39zHj
kvBJCz36AgtPu0gxI7bbMMrIM2oRnzEh55QQgNvkgUF5JjlhO8DYmc6kFnm7GHv2vIEGg6IrRK10
Z/cm8hc0e9LcJkY+2hvQrJH56A1GnL/aCc2ScFWxg4nOxqghYpOM8Sa6b7PSmA7EznlyB28gJ0BU
r4xjPo+jtkN4TZSFzIvevRBI/oJru4UTsOXftQEzd9Om46oXXlr4BWb38MJ1igVsR4oiOTuyzm6V
xkj92BRauTeaFPLTFDZms/Ki+CFnHiawBoOMOWCpC6s1c5Iy3U4parxNXoHdOE8U28l4bXvVAMS9
HZYMFyVRZZUKhMVZruH9pe+QV6Zf5XIprmIgyV8cnNIEuAbduJ5dUTa3lYQaAFK+TaarIXDUbREL
jGwTcW/OjY7zIyRjUIX9gSJ23Nbu6MVbAbmvYl4UzpikWkxlRcMrapMFS/tP10wPLm8r3XsSw7P1
mOWEZbQiUgy7q0ruc7e/ps+77eHgfAoqM3vMNFe/6QoboAx4/r22RBpZtXfqs2lb1O12jJziJnBo
oooI6gPSxJ0pUiJCvJSE214dLTUNaxO4ZpISPyp7UrH6ZLS2UBxehKUNG4Wbnc/QODsbKunGEzGG
J28uV1TMiPfQa5y1oOmenQ77tegnNLCO+jLXttwrzJsr0OMriftP1+2NDdT1aslt2hh6EV+l1jCv
YTUaZ26eRRewWACeOkzi2jh4GInq20nNuI5jcFKgE4JDgFtsPSZpT1GBoiDjLUF8pzNfE1x+qDuB
HGwmID6e01NKd2kcRHNMx9H0Zz2tNyMhn6skCrDRONBiByvyERC4V4ErbuAjjBtjcKPtPDcQQhEK
+IE5mbuZ0vUmCLPqqXCX+WbkIOrvatsf9a55s7W6WGsdJCWXhvUOSYc8NBn2BKcIxoOlE9bTTuQF
0qQ4IkHYEiFjQN6fHnNMaY9FHOwdKW7jfnqEhkFYoe7RqOuDxxwHb8MTmLsH1ZNWorQa2ofU7lLP
DY5tYMW+HZbuRk+ExvdQk02YeLMfsW+4iRtNXdVh4960PRjVwWrPuwlPABEzMMW04rXF9rV3rS7e
Ez8D7CYnPEu0HUrgeMAk4acq7uYJWFFdwHxbUWk2YDYYl3Z3aelG88rk5vmU4/QafadmH8HLlEUi
CfvhM2qa9LIeuMuSCcIjYreD3ocT6JOuRIgyu2f8Q7kZeSA2AULyqT13pyEc2s9Ykpy2ZjQdYG/y
Z+hKnzXD2upJCHhGAxVR7RzNLL+ODnT8vZVmJtYit3HInSsB5J1rDLPBLztuQy7opKR2pD2rk9pW
1pA+Gq4U6sYi82cy1u7wSY1XZpYQIZAXaXwYEpIcJIidS2Mw3S15iwN+mppmXBS3+rOtB9ST9Her
jTPr2Rl2wOZrR/4iQcJTCPprkLGFIgpHsVBp8ObR3O9B1toMjKtA6f48ueM9c6b8ramwYWH7aY0n
mCeNzxZNnrzCrD4DYcGDgzFn11Gx3LnQdj+rlt8zoYCHKWPWx7lkPx2PhTgADGs/0YVbpE1thIhV
9dwJEcPpxwiU0te6Euk2HbX60anNeJ80xDAdgJcTDgto4ZMsYbKgQBpQHQQy7/x+xsu2ykzCMlMd
S2Zo24zxKbgOsEcg8NJCZlDcec02Zd+U7/MKCNmqi0P1UAfDQrtBd+muvHDAjIleFndlzmgQ9nSU
LfegNhxhc0e3ek74ZOk0PbwmLqf2ACOFU3QWmN9ZaM58VDtVD0zw++EixHR6il2A2aVezRdl57rn
IhL8VquKd0KP7VvVmTjgqETqo11F0Qn0RPVE687c0DiTS6xZbW+KMp+3c4/7fSjxQO0YhYenLKuU
Q0ITxGseopqHim+XJnx9THNPnBDPV8+NCptrMTfGXRtzvb/55Gc4ITs34qJqmCbPNG7N60o21bNc
dpjrwp4r5ad1Eu+4svFejuCDbQ0WntGI+vjNeT+rtnrupqp5VBHXdXac+mtphKjk5j7issL3CI4h
3Qj0bl374g2tPIm51shBLb3wNCJMqKh3Sd94wbAvUHdV5mCJbGUNRjCdG7yWl6DaBPB25NY1yqSI
/BcXh2C7glRu3FXGJJE3lMF9hX7/0pZ9+WSHdurDdye60ARDZqyUSxEpe8vchJ1bH6dGD/wQNtPZ
AjHdE9Ez3rtawroYBvHeqvjpStfCU48KbEb1LqnAC5SXJ0Fc5KFJF9hP59HE8UlECY5orvkPAuUt
pOgh6/xkrsp+NfOc08Yq2k8gqac3nATtixMKuQ6CiQTYplvu8p4wCmYupryN80g9iLLrHVLG+ZCZ
1NMbt2uqL1YS2beaN2P9rYohOk12XpDQgt7gMVtMlPi7+ge9GtObePm6iXp0z2ViBDe1UBwoxU6M
oGgBC2kAl0XLVXOTaCKyVpswo2K/00bgPKgXXWy5eSIOtR4V57Y18BvLOb2hZB/vUc+3L/MANek4
N7TEN1oeTW9ORZtvHfREgazot7RYxQlrK8A2lKClRDLnSLk1O7gREVuuVdW39XTIFYYPzp07aUYh
zdJrC+401qzolKVJaaxzXIZXmpXQxFVTxnetE1StDjaOvGLttd1bicgTzqSeJwQFDvUboQvGgwih
nWAjN15tlYC649Grr1kt5rfSTCpYEmYxpesmkf2riS1F8p2hA9Wqisti8yZvdwS2GZjnKXnvZjPT
brxOZzVzbPU6Vm593QUFjf/arC47NVWfR/DaAB7c8BTYdbzDS77w8F0oZm200Fpcnu+CmJlPNRpI
/brR3JY1vkwXvjxAqjcqaueCPXGwxfyLHQgtgUPftLOw5gSW+zS3bncZ5FW4U1mm9sLO+Wp4bZ5b
jUjJUXHC+MoWbbUF7djeN5XCVTFHbyQt8n9B5Kj8QFXWM8GVcisqcFCVAHNlWiOCTFgFO4PrtWKi
Kfy0a3gO4cVNN9hkxyuKkGG1ZA89mNmiitfK284TF4CtMRnpOonNXdP4A7S6S3Ldj3ofqWOSVw2H
xSClDwjKI0A5O8yQjNf1WLsYba06FZMMbu3ABDYxxsSSdXE+g7hm2FgjRT7IuDuqacr8mGfzQg+H
5pygheIYRsW0otSnBPQY/9FC/eKRH3PA6TfepID4XxTpN3WsGzveTvxhtcRu4r/CASXOxjERn6i3
ceDqY/nsDcucqSSyiM7yoQ5Kh2lZREGqknL6RO5neIMZdtg6Y7W3y6z2PcKOQwyI5d4d5i/0//LP
aY5glXcOFwkjSMhCzw5n7UyTIAY5TdtDqunWSgUafqtcVNsWrNVZHpAcgbc3v+YfHJrygXbX15rN
UueFN33LQXoZOFc99KMVjWkSCojL+QLRzH6AaZft49h5GBM939EujagDKeVW+SIOLeMhuohdGjel
YS65tsZzpAfDVrmavoPWPvtujFFlUDyMbRWR15PSKgynyT6juBCfEiF3BbmrWx4nFuAyYXca2qhQ
PSJ13lTam5/GShiXXu7NqBZycVeBiF+P1LBbydrFqQFQMKTjXE+Kb0mqdqy3DnXhqukagK4kQbzO
jJrMdYW39JIcy+AWjjppudpYkC1SVeR+iBy/1VhhQGCAgN8XbXDv2BT0+Di+kDeVHpFW7TsCFMgI
JJKvn0cLVJz7pYO3t+VR3OIHJS+cGRsFmdNf5kIG9xCnKDOEAnDt6AQbuV18g0Ru9lEjumfthDg5
0KNNJLN0lVqNPOWVLMt1RG44Q4tsPkxTqS5s/HAFNRoJJpBxC1jmYwJnz8J9B6RuAZc1BdvSDPNz
tWKGpi48omYfcwg+O2nQgKe1BjycaGtaGn2sjVdesGA2aGazq3MUeddEH5LQQpDGjXRQjSfOuA9U
t1Zum15kfMtnbQGysRVlxnB0ABM/tN05fd9pZbfJ3hg179FjZso+50tTFguRUM7rurIXn1ERAaVX
nfEIAw7jvuk8Yyp/DbBFP1GxZk9Ziw09aWGaOxm4REv14aZz+vx6sqlYsqkxGHp73bwOxyDCIKaP
e7BzKj5qVjkIXzl66+ydFO4Ai4ZdnrQBhMeqmJzyRPsGUzK0HGLUetJoZ+5RmTzl+BevzdrNr6HD
k2YYTyygSTR0L5By9OeiTaKXOtDnam3icjrVqACOpNmXt5NAof7YUPHwvcVscrDOwF1Qmm0dssrl
jQKW5DNvS3pnc0baC01//qoMYvOO+pidKfHv4himY/uSp6CI276liYC7P39LRUFXoZ274ElvE+M5
/QbuKgWou7YegyfCINiEiyDWcHXPQfuiyYo4THNWHrLxVBa3WQ0eBfs21vStE3aq3ApvoKPRjxG3
R2T2FDhlAewyIrQXLmdYBk9wn/gZrxqzxgfNkkpf4B+rsF9OXeqrlk8JwA25lF+g0nLYxIwcNIlF
0Z7FCEbZN+qFMqL1gJk9hCJj8JtnDaccZAPaj34kvEnbadNSAnRMSKFLj8CZkkgXhW83JNqss4BY
P5CtvOrW2dgHT6pRuPjCPobACXUxfzN7cq1XfW3BPhqE5T39fTGlQjC5gl5lxOu51VGmOcZMuAL7
iXJneTJcWzXQWGyTS1MAqGhxK9GPwUSJE9o9KAtiNpgpBvzKoAt0MmtyRrednOXZ1HTlrRxQVPAV
Mm9dcow5vxRWUXJoKj1NzlpUDGqXTwg/LjzVqTdl0xvF5wBa98LWjOgunZRJMBAoTELhnOvU8epg
TciYfgfVrZ32I2344CR6TnpvKp3PSFXOp44LbLy0s8ZCY/5XEmLNd7I46is3mnz6MlxFpXX893Nh
ti8xu5d4xYddkpFU+xpDWc12Xt9AX+w91PgwEVHHrjOd52c18HXO+4L+33EAZ00iUNlR0clIVAlZ
4Q1NFLLACaIl10iiAiYfzeBnNd5f65y8bgII3X6B686At0+RsnSQ4JSQGVE1HapdM7qHR2Bu6qzU
j8ykm/2Q99Z1HrrjOVqm+GGeo+F+QMb69xjsP/atD+xbFgJQ2rD/bA37X7ov3xPTLr/kr//3/9y9
FjQj2tfXH1Wo33/qHypU4y+bN6TBZOSbzPS7AtXT/7KY7lP6AWxEYL+IU/+hQLX/QsC/qP1NiPk6
eLh/KlAt8Rfz98Unj56SQTzTlv/3Xz9Bxdp3//5jG1t8o0b/0OZdkp+AJnnYtyyc9Qhbf27zQiiy
tGiQxUFTKYLpHYUg/NJNQFQna0qO3WCFK80czjtzmtY5Rb5vtIuvJwycfZ0LtkcyaPPNoqe4bGth
342pnm6Y+5N4FiJlX5MhvSHibHzMx7Gu/YklBTBbYRzMSs/WPaguqrRQbJzAeemLqjtQaIQ7GReo
LlyonkZAsPBMSuhuUjo4S4an5Yp3AdVIVOfrrHB5yyQYY0VVu1+Kps0P/RjOW3beEMwcx9c7pa8V
OWwnIELuvoBrDMPMQhGvWtGB2zDt8jEy+npnKm0+tirzCE7GEPGMUbiKVmyOCcXOcZFelM3U3adJ
554Db9Zv+qEx/SJzrlVveBd6QtqSm4fhUxa1S0xUqvaz07PRjusAlDZTIWISi/0QI/lprOm6rEqH
wBWzAGOcTuyrlXEqHO8YFqkvyzG90khSp5drpiuDNJpNhpeaIPpa3ja6RSOuFvpaBxN37iVje+jb
WdsH6FeOIo20Y9ayo0nNGu8zVli/TfTyorYjJ9rU7LCS1TD0d0TAio1JeXce4pnbicrIsZlZkt/a
zteVMtsLJ9aCFXXiHTKY8euU9vamHRIs+07aXs+MxiF129nWRhPma9U43Yg4cZ57ok2rYnrCjNDu
jMpK9lS25s7CWfWg3LjcJklgv2A6T6eLfjKTC15EePzcaiQaYezyDa1W5P+R6+5bu2lAMGF6mlCq
0sKR5ip0OyKcgWs9u00xvIXD5G3J6hpRF9Iq2/DcQHGYhjY7n5LqPuqN5J6X5vQFDCHVezFL/UIr
U3VGFc0YEDZDtIo99MhVSPgs2CTerHPK8Fu3ixOdpPIiG4z7aMTystIsUe/p1qfXY1lrRxfYwMnM
G+9M1LFNiY0zgTGJoeXOvteItdkyKAAg6qEuTJm+jsMRr+42KUxsu9hhrC2vBheWPKgg2h5mvp96
IraKmRfsyhQYrNf0EAEs0/Q0CWqBQtoaOVlAJq4NNsp7T8KhiPqivmhs8wu7Gic4r61sjM4qI/tk
x41zk5dyFxAboR1aDBWBuQM+lyBzVN5QeF9n3HXxhiyt+TSrsb1qezyCaNOsYD4XBSF+btffy4qK
vHFp/PQbIu3uUEIlG6/pjU2YFR6QPcfMVx57hcmv8OzfVBQypD/FDBb2xCylzb1JIz4dfVof2Pt9
ErNL51gwQ2g1kBSgwYiLYl7s56qCsmUnBa3OEhLg5zmqh26tV1p4WU9O7nwiWMuswafDX71GAtUH
L2wQSJqJZ2/FCgcTUmhio/flLXeuTFeul6NS8hoicEndyCi/9M5Lnh0tmLS9Wyjow7LMCM4t6T1R
lfXfEjjGCEP3EObeQz5VxBkwQ+VO0ScjPBjg5YjIqyFhFZ0jXiYBqXVnBiPmeWciPtyHMcmEBIh5
4G0KmXLIOQsXMMRIg4aRGHQEguwoG/WBFiFrHyV1l8IIwKUEKdfPwzhhk0mvtTw5pDiUNhC5OrK6
b0EZul+WSluFzuiE+E0K+4TifNxKyL0bXc/QizSSa7y2abPdZXgkzxqg0g2lSEPEGcHvwy5BN39B
U5ONdszwi8FZ4Ms0E93a7C1n1xsmAXaOcndl1KRXhZlB6Qf4smoIhT8fIxmdBVWFnWnoBHAi4TqL
KZ50Jr8vevz5iW0eXadhLoK5l2c1Yf0K7XjThCjitzrc9FsnI/TLNtvZWFuDhK2kFcWlE/Xljasc
+7Kza/VZ0tqdVqblnREOBTKxbgw/XcK1um85W/O3zK18id+qp/qZd9QS7ijs7bCEdDE0Ia/L1Gv9
lilmAE86ce/lEuwllogvfQn7ykJiv2jYatulAjuqQg++znhGrqbA8FsHDjJLZ7BnO6Q/po4R+23u
uZ+VUVMGd0vcWCIJHqNhMONpMukR1iP9xWFKniLTMo4SN+2lIL0MPBLTvm+JZh36dqj4AOs3zB7m
KzQaySZKvV2bFdU9orIO5bMiz6kBgyZVLsGQGMNABY6BFOdRdPr/7J1JcxvJtYX/y9tXR2bNuXgb
TARAcABJUaQ2FaSGmqesuX79+wqS7ZZst8JvbTui3d0WCaCQ473nfIf4ChLW9EjYWmyxxCusCZsK
Helq4PUfYRU6K3PpoYZohu9BGwzrfolxo/cSXrl8gKWSQ8qbJEeRpZHoN8uqSYHrHQLhet9sb6Q3
y699Z5Y7B4HzNpWB3LtNbX1crvRbcwmYq5aoOW7E1VYXbXabiqF+7pZIOiLQ9L3DxfiEOLUgYrBI
TmmEE6O2IqR/JTdXx8zcfUbWXb2E3lFYiT4GSxBeEEiEx0njchJYcvI6n8i8Mic8r8GZRhQUM//e
4fZ8hQBdv9FvXdfwnze079qzvqTx2UswX64aBVCFsD65xPYNTUj23JgLMuZKcYhE+DGAbbOWRS44
PHgIMYxpwXUveYBCGi/jEhE4RGV9MxJafm1dEgTZ/evNaFjVZuFHJ6tRth8Ms2v9DVQUYvBsANpq
CSVsLvmENXKc9ax8AnLApLdUMn3CaVYidWUInFYM/mzB0up03264wDpv5kjbYLQjgN8UM1gJtMYN
xKzCVO89WjrxQ7a8MI/D6Klxpyo+Xw6t/z3f/+Z8z6FccOT99+f7Q5bFBY3aPx/vf/zQ34733h/0
EXDHSIc1UMGH+7vJTEniixFKLppZPCYX/9nffLvkXgkXuy7CQmJ78CD844iPjxdVOloZxd0ApIL5
nxzxsXdwhP/piI+Bhwu5wHqyyJIuzN0/6V5jN7aTTDbRcawlGPChIscJtIx7jeiVOAkSnWxa4ol6
rNKaTsSiAQrWovcdFHENeIG9ljniV7/M3CPOUDvYZn05k0MnxHjuuDDbV4T4TsY5VYn+WFMnctZU
p8MEg2aGjoBjJCz6IffrVUbarrnqck6t9Dw7l5MrJ4GFbDcf4A+2NhnqpdrOGfTGbb+4mtgeSprJ
DYSele0bMGSTyfvsg5HYtL6iAjlzFF5FVdY268mnWUtm72CbJ2VyzGhU7t4MIIdXed/hzjeNndcg
dlxNWS+sDfb8+LFKkuk8RqK91aGZA0phldt6Y2lQ8PVHYikKR4T+yk2qh8ypekrrEPxpYkz7EOvF
0aw0eRER9tcYN+gqKjnckiZEAkYTcS9pBzOF2uRQw7Rbz/yYKXReuO+zR2miU1GR/Smk4XDn4Cze
0Mm27jsz0Ye+nOxNJM37yJ2hRXJc2hpT7BIBaWT3lmdkt1YxPDhi4OCTZXTjqtGLPlN/r65sbGfE
sReEIOY5BXfSGB96De901UVxeENRzL4dogXC2HZzdxLDtjbL8haGUP4t6V1FJI2NldpBZx7S7H7A
BPnZCQKykElxp/sTQXcgs2tFEfKjsg25gk1TrKvMOfYDBxuPU8tjohvrwRrVeG1V3nBPd5r2Yxq9
J9i73pzSHTak/lxnwpk2DtXR5chtryBsGOe+HPPHTKc5Ee8EdpkWd7+WJ0KiQXrWWdLeGmOKN5cZ
+yEd52BlN+Z4O6ER2FTIf7bS4Z0alPo3og/Cp9n3qG1lfk21MClKxa9NEoJ4qwqwUVSL4wRNMuPP
34WdnZ1ho1LSQ8ShHjxUEGefQsoKpG0SrBYtzC25Iu06qXqI0DQcrmajKx6EyYj23K49QdyyryfQ
qOzGZJow7G9KDIivvfZQ1QFhhC+UwJCg68190rJ6e1On6XDFxkkGUN1du5g+jyJyb/q+qSlyugVt
1pLrgJ+Mxh5WRg9yjjGIrIPGeBcY7RpS7bNhZDsYZQ9o+sQu8K7tntJeUxcv09Al95Gl7wyw3pLr
EqQy+0HWItsWfvW5wbcOSbt8nhZtNhzUTznUsh3lrJabfmxec6SkOrZ8U9MXIwxwj0kk33MnPtqd
Gtf9pIJ9NfTGzeArtQ26Ktwkwn5lMWzuTDK6dxw7S2ytoUMOQWM/2zQQUcaABcsDxOqGRShCYhw9
vE0rqriv1B7qbefl+gpSrknZ+ji38anNW65GLc6hIr4FioSR3VUr+to5NidQVAOH6F06JOPaTpPm
AVpMdsafHh5QaiPVmFPrQAlkPOdjNl8VeLw39M/01ZyO7o2tewr41nDQkx0QKSub4TzY7XNHuB6I
J/BbA/s9uTGrEjCSeCwSGK5qU0ttJpwSBys/UUK8zbX/DojU2brurJ4Sa6p2WCW5lxFHfs/hNb5z
ouatsCvS5eucDnos39yqd/A4atF+ajQfGdFBtdFVZl5zpcp3lKUY0iLMwIbYGQqOKLufWHYhu7De
YYymleFxw54hGdKPYn3uO8ZgPI3TJzWNtJzyWNSP9GAfCwEBPPSL/A5gHK66XmVddR86gTxYFUlB
VxWpaNUqcwgLaeakPFRpT9M35mQHvKtQD23ifatKMaxDkxLuAO6QFqVP4g0aztZfEW6fl8HajtEa
w67qnITGd+waOzkj+uBEme+miCo7iztatrF7jrKpkfZ+gvR2zAsRdewtRv05NejTAfJPUA6O0WC6
dxzJaLcn5ejvU67FMyck7Z5HNmyORAFTJB0Yegfd9s5LI2N9jOacVBNOrc57y+iP11R1wmgtjcCz
ESNU3kONFs0k3kjoY4kz+lhPAWgalRThPqg5fCNZvIuyLntENmBx4+kRzxErxsBV8xC9oi5ttr1p
53vJUewN1CVXThQ+OBfCqbVPoaWB53mgFoi+HTBA9pXP/LD6vl9xUCVgm6X9W5Ha4NOQxw83bd80
9/CFa0GvfBr1CphrFa7oZJOnhvC/+yjoJ73VWsSv7Mmw+qj43jTWnN8FHNm/CW6qaKqywIIom/Yf
DQJPbnPhHRD9Zl/z3HK/OIVy4KxCf+/oQ/bZNkQex6W3P+SstuvGl+a0gULvL1d4niIGksh/7vrJ
OWVuk30xEk6kx7wzUZm6VTycyWZ1n9lH1LYa53DXTZNprEvPq0BypBC0D+Qcj5/TOFY2i1EYPKOS
7BeZPwi1fIqM+zhxG2xpVq5fuQWlt1YGZ5tR3AKKMFU+H1RXp19sOMNgfOm9EI1mrmPSMw+pJAyL
KEUma1XC+5lri7J/MzQ+N0UEeSQgm0rcgJIeXh1IJV/JYq8/+TZtwpjqkwY1mYfYFevJOIIk7+8R
bVL8txptfLbFhCmXdh+2Cxr6+85D/bL3jKH6pMIRDPUE7ORQydYaNkmc1ICvIT1/JE/XhsdXWu1D
Ygfdgo2y6lsy1LMDc44GQWcKMPPTgpTkncO287R4DVQb2NsiFhRFZG+QD5fZ8UOgKpDzaKTXRddx
eeaKlIC3ihJ/5aBoIk7b9E7T0NZHqhAunC3C1Ke+azbZcr3gUg0a1Nf2thZOvUZhAzoq4p6/QoN9
BvHRbhrHUSdgRB2ahAAPwugl1aHxbJKY8qzQr6lOWlIlwo4QT5wD5Us6mVWxbWk0cYtK6vkrMljr
JqBysaFu+m6HkfrgRUX+VlKcJBU767MNS3xAfByMImONbpUV0YFRdIgRo98oYCCfekdn+yricro2
Q2dGamZN1rs36Oi6DaT1rNooIosnt0Z7ReY8KeMllEeaHPxtOnepv6dBOz34aVD36xGg+FuvelrQ
hVN9AubUnh3VkhaWjKZ47WYOkFtwhR1jSTQdgD5PflG1WSfbIHdDanhlErwgHCw+TKSvNzsLYvZ1
13TTVZ8YBv14ODDYwqz0kITpvSBd6KUuvNsQQEkZ5XCdfGM7UBtbF1OrznarxG3n2eEmVABENlyr
zTsamfBSZehdwQd3qpWje/sdS6yJAQQM8zMBnh7GrXxAOSQNS05r2cSCLn0Y3jatOW8HFOcHM8mI
9bCddjNXVrbrhOhO0oi2bqfzr1FidlQeO9dD8YxTmOI2fOzUbfWH0PGCd6A1wa4vScde8W3OzbrS
dncTmSMwKo5ZaBADR5DwpkNEiGFqJ18wwvcFiUL8pTKijKXFGm5KVNsfs2DMnmJHRFcidgzuB0F3
0tVINqTEB34NAFetQ6A7EXTEo49SqNkVuobyHSuiyPEfpy8N9QFSW4KBKIAodtpgW1Wmu62Deb5O
DVkdB/p3Jz5hdjKBu34O5rjd5YDG93lV97tQWcWhzkJrY6bzx4qIh24N6EO/hVbt3Vt1bXwljU5/
Jz7895b8m1uyR7Ppry7J65Im2Oc2/ty1f74nf/+xH9dkTwIrVBjtuSovnqTFRvSjE+ZZf2C19QSp
C1yHvyMO/3FNXixiuGrondGdWiglTdm10f/+jy3ohIGS90khpPqKyek/uSZ/t2z8dE3GkKZMARVF
elyWfzVnEcLIfRxR7b4sQlKAophA9rlQa6dtXyY3ffcFpdWqBMdHaDApIOxhkAKm9OhLGtmi9Z/8
3k+PRtamRNFkp56jwsozXMKfNdVLYRDImEBAnzp7hEZYzDvbgvBeh5XFQbFWuwo/0Fq5JIx4yjxf
JLnghApAnX66lbU3rkLJaxI4ivKDU8JaUN3cJGnzQsfqqXNiuspVaa5dJ3lHkyU2ILNYL+Xcr0ty
GA5Vr1+kj8pjRiMG3Zj8ijzwno1BPCSWfO/R+POz1UtWkhKOVm01lh6xlK555n7bEBfB53Grsd0K
Xb+4pDOtWu6Zq8Hg4xXEE65HDnMUv+lpaR8Mc9uSeMmj6UngDNvcWs1J+s1MjXHlouKj3q6bjaj5
pRnVAgKZww98BB6D8A+0jZoNwZUJQkDeQ1/ZxjYKOH90ERtBYhNOVGYhwFiW0zUX1jPrb7tdfpIt
2KeZ00GVNNEwAxJpaMpYbIStnM9hmZ0Vl/9t1vCSBGA6XHLgJ5IWbiL/4w1dNKJiDj+kzSKQ8BD+
qbL4NhWoxGqLaB0nAHI7sC0CdM3Cz0HGFRhkwhMpTu32wjNsBKfBKCfd1UYMTNeArUljIX0K/CA9
1bhC1lzj5101oxUYfJ6etdQxB8c70KR5ugySuJ6Q8IM721Qe0mzyJ4nRwZiohXoafNw/lBWwAAnn
3Me8qTBJ7YNlaLWTCaeBMszHo6fgyfYVPy1a/qwA+Q3OgiCbsjG33gLWdAM6VrPJwCLUB/GP49wy
nr+NKrVWpslbz4b4HZsd3/3MPyWBM5IBZhSbofWbtdeX/Ey+3DUluGPTQ/0s6katdaNfLt83sgRs
KRnDqh34vCF5QbRvue+XNdtA5/rZUcjwG5OcUU2UCvlTjE7fY6iUy1wI63b6kEX8o+sn75bkjTDz
EDxVaXzb8bg823uaCD6lFco88Twku4OfzzfYSSBfe82Ll/ILXY9v2IeIu/KZjZeHgVGMcrrBH63S
/D0vCWoKyHg8cgl2ttwECV1Km+A4FUo+5A1KLrMa6HRqTNVWW1W7OSegjKAesckRbG5q0fMewqi5
pp+F05IY8hPn0hiYxmxuU49JOQ3WKR4QsRVdySgrFrnlUKQ3Pl3wjSVYCGCdEuU6hRmGifQbjZz4
3EdcQJfpRbzVvBcSOPtoZ9Scy0Vt1CEjEYR9AEhWSOgiUSDIxDBNTBvTMCXt+/LdGjkf3wiQ/fbA
TkPJECgqpO8WOhn6UHx/s5fOOzDNdCHoRRFglKmdy1EOcgd4zssAWEY4U/wc2zPUzollTEEM2dqz
mveXr7ntBot5wDAaU46dPSrlt2o5HDhL8tFs8Fr0hmhQK4JWEid+jyf+ZpDpt5CkWJrlzB5hMJtz
q1Vrs5DBUeiuONEsGm+d0bnyh+TdgJgJrhWwa5CaC8eSGdHNwtgD9EB/PxOSNHlY8T2XQVbkVnEy
GsWr44ph7c0BNLI4SM6b6AavVJShPqbadwokkV92Y7lrr6UsqDVgwtps9GFwQbeSfOtvxjgXe1Hi
+DYQN4IJlSxuA1+d4dG8CTrzjK3Bv+LyNl1VLYtJRdrF2kF+ukY+TrhOJ5lFXlXijmIFyz0EfZe1
yVSI6y+TlogBImJCSLKyje4dzZDQjn02p2RCpQ8m0GnLZdvhKjTVI9JTF7phSkzBhkIWqFvg95w7
0280gHg0EzPg8qxhmOGWoYZy30m+V7sgCdoe22Zj4J6leUeHycuM4B4xKTHDxG1c+UH9rfb413mX
bJn06B5j1hPbyOKd1PqzLwxnWxgkYpe195yXpH2mRnRvDJDpS+wt1kBWAYx/GpwGVze5ccmd3ppg
ZmDPjIbbbeZs/pQ6Wd6vXE4ElEF92RgrTE3Ju8ltfyOrRAFKFOaTE6bZpvGHKrkhgLk7xoPgK7RQ
yKKoCCV4wETU6O/KuL2nkeoGkLwBm3o73Yw9BegUE/A4Ebm8ne2okgRQ0bSvgu7NwOHzpVH9ZzsW
1BhCa0y/+bVlzESWGDPHYybGsG+x4+8IaYVzv9JGbZFlpJnzid0bJAqaSK6lH9yooZzpIVKShX1j
Rr534M7V5PuW+4TxMoWosaIu7DMkWsoCv6QzNG/1lNbxrdO75rQNzSIwHrAWEhfluU9/Oor9C6sq
J6Sfy/8eTU8apK7roSgiGe1nhU+mDHPGCNjtvXiarhYZeZyyuViF/9Rpougc6OEUbxjpf/26ixv1
l/OUzRkdmpfrC88Sv5jdFXrOCfdMt5eL3WYEDLSy4vRLMRBeSNzjt79+tV+8sUuPGZABxljTlkQm
+r+82jyEhk2FoNtnEwNkOQkoqjZbOFvi++f67yXgN5cA3PtL2NS/b5V9fGsiVFntz+kwP37sxy1A
kg6jgAXgzGIoLkikv98CJHDF74Exl/SXv10AFDBGE06T4Ids2Gm8hb9dAJw/HNuRUGppcNlLXup/
cgH4eQCRcErnDs8V3nGEdyYtvp+nCTEqdWc0ncs5KyMCvojHjoZD09J0Germ058ezG/n5OXFAE8q
rjyLmfufMEOhwzbuRa19jkhLfS3s0nya2l49p3GLTsSlYPQawlJ8Uz3Ik//HSzMbFy++twAbfv6c
sZHKsYXXcL7IqQulyVnop4H+tde5yFP8EaULaNxFOh0sIt6/fvmfV4Xlk3smolaxdET54n59edOK
w0IlmXWGmU6ujW/0xFMIWlHVEUcSLzfmdML/+jV/odP9eFGGCpdLnPPer0tgURVBF1ZcqohfNp8K
FsuDmbtELZNhpJ6r1sGyFy86Xzi4eIWitmu/uFUDqtJweQ4110IgvyHW5cZYbKbzPNtvrm9SFwqo
msvrvgpQT8eL9XHVoKKLNmNWWNZvWDQ/Qwe+fwwXCSm0Tgehmv3LGucPGDbp83Ef6wzGChXDw5h1
6bjzm1E+XawEY/pbVsTPRI0fr6qYHh5IRpP//XnAuIbwktHR8pzIXj6BC0bMge/gm0jG+ky2yvjg
IBy8hUeG63aKuvjqr7+9f56YngU/z/dQbzFufkVq9Eot7MRRnvFljw/xMmEmhcEs7Gv5mwhRyWLy
pz3r8lktto+lIc8L/hPSM5i8tqDmJM828vgHo4qKdAePGD1GYFnNF4KS7DdCxJfZuSjiaW4yWQw0
KYRJRcZvvu5/9cGBE7JaUpCAWfXLxm3aRqlqwiXPXVszSWwvyMoT3RTR05tJ1f9jkiwaZeYl//Wc
X3mDnLlwc1m9iZYGWUtBw4k0+HAsrztPlNe5xj1o9U15Xdcxo5x8aHmb02kM11MicX3KZCYuzu3H
hxClPy5+YfqnNu3VVrYuGc5Rj/O+mBJmmeMX6CAVGTvZ7q/HygVc8o9Dx+UL9LBKIGdmqwBc8csU
SbIw6PxJyXOA3rbezZ7W+8u4QVRavWqNT4r8HZbciQeY+wNmqXgmYa6ZSLCophwlXpzaHILnYca1
IQPspb4W48Nfv89/sQpyXkEQLhAf2FSbfp5TBkGnvRvY8oxBhAdyecyy0tWrFIF8qjP9u5Ft/jqY
XMCDts+ei5oc0favr5i3oZmIdGrOQ2WV106bO2+kbi1/sYgN6rDJ32vLJQo4iIOADnmf0BMeENZi
/F8UjBbF7S9W2TPSBSsAVzXsk9h6T/YyJi6PiKAgNi+kZ+rU9F55PUlrcbzHGME9PtA8deX1Xz9G
PsEvE5bNWvA9W4xcmpQI5n9+kLOfKq8GmnEmZ2kisHua9SbxjOQODezU7os+6gdsUn3SbkyHyCh0
gXkQ7RTJXJi6+N1iPRFEuzYTGMgih9HeX/KjIpy3cl3IEJIlMtJg3ghrVgQZQov7gDUoBN8ESEEj
ulsiqRAIRRSzTMHMSBryqtgCluiqJANN4FfFuUORSXEgT05m7pe3fRJ4aMVLLWiVYkd9kZOX3sly
yj6LtIFlwjkAi/M0Y5Oaxj76MiEQcY/tFBUbspZbMiOVQ12ktpLqHk8vwosxorBEN4HzruNRT1z1
nmdUz12RJdBLA897VBTfBa42ku5W2uxrcoWckGgrImcmLLSt6b/XBm3AdZE3bbrHggIkqe46jGVm
PcXGIfClfTJDnM0rHKlHgUvhcRp6yGsebT59NgZsQLQu28JBmmci3cijsKruvTDP9BplYhRs/GRQ
z2HUse1SF7n2po4p56J+2dZ5hIKVo4HaerJFM41u2XlroGnE68JnteEIyELcV+wCDdYyVDxeg1wj
sAqDWMkgQ2MpCRY7+ZAzOnZmGQFp5fLfLXFo1iUbDZtxfSK1jMS0cKIbTsBZPPoHO4yj2z5V7Wef
/JkS6WQkaG0keqOsPLzVpq13mj47Pf7qdRBifpGNHx/NHpThwoN6J8ONlEyiLK8o3QY7EyTFJ3SI
zguCV2dV4/r/wkAZv4ZdkGAsisJiIzq+nnUEOugK75mzyaXH9T8Pc4E+KSjG0YeDYZBog5PNroW7
HslJq57IqovT656KRmofiyJT+ZNHt14oBkA2ld4m9xYz46olw8qHbQ9GKFgY99Ic8E6tSfrDPIUp
z8BrvoF8oaoX2PquxdtNk0JvJpgL/s4Qy+FndsaHMk150oXRl9fIoDgMsYLbbzUpVtaWtizpv3kY
ZB9Go+Ebm4KWTWGa8J31HtZ+oupZK+KJUUmJGwYy5QeI/2t0dNUrl3K+WXAbfKlxQqtQCFJ9BkVZ
aikn89UTAv2qYzs8d54/t+sZJvBb4AwD9QjBebXNMAXSM3PeRlCIzwP96S/NHNkHl9LiyaAqdvLs
XG1zHdUUdJihPvVKi19PWApvjhtHec2xLnjuXEo8KcHd12kB1YLu6fKHykyd2hYxN6JOLwioldA7
3ki5MAFCrHANEm0OPqYQ/AtqaAB8fIeHo0126lWbWfwJDcTjFnU+SwwMb/8U1vjzFP7iB5i/SzCb
wYp6WSM5w/mnwGET9ZJa74PSb77UanmUi3b9qWk6/vbybvOuo7Ri1fZ4X3LsRNjlxNN9fTmLpBm4
prsiT/U+DHt52818Iz3m8OvJHORTT1LT1jST6aGLuW5YC1wElTXbczvisJ+W0+Nk8uxlPvGhmJK8
UhrBN4hLBkOy/F2vp6pZhQmnT5H2zpufsYuq5XhUZey2tQrr1wQPrrUeSfV+uBwUZiIxpuOYZO53
pWvSZHy1NW8GHXMCwgfBzzqmQXPAVCFuUbUba7cMkP5qbL4nhhHf3QWFUpQ1G09TEjVBOfpBJIJD
eFnCLnNow7zSf2c3n1LT0NsA+OGb28yLoa90J+KYG8077/kZvPrlMI2n2tC47S4HHHhPCvRQgm/0
cvmxlqPPlKgk32QO0OK1bQDMWHmVuzgDnMk/Rbljv0UeYr4rth3eYGXiCqJ8VAzJluS14D0ziNRY
FZcpJAMnGXf9qJdjEDsP2YPD2beH5kumGr6jCraD2fKPKpRswIXtsLaVy1UljfDbywlyAcuARUiT
N9wWjeUd+DjltYVB9iGeEGGsaNLybvsuxhY4sOO2y/B0ikzeijBhZ0oBkett0nNctf1k6m4qqibR
PicNmlOaS3Ad/ZXZBxPMf05m4DCAWzvlmbXSV89jDww1SX0wfm0t4iv0FIyRLMqcNxq9PNOROCGu
AMsikGbW+IAFm6eS4TE4kfVpHWrFDKvc5eVzWgjrZJn1WSur10SSNYxnVu857td7GAl8q7FJTSpj
I+c5DBxBFSiiZwPG0v04he6b9lvmq8hyzGfxbGBfd5jxWje8k8tItIlwb66HmCXAQaAKOklnLD42
dPTmXo2BORx8GvjBKqltliaT1vY+14jQIQuNNLe4jlI2dFsORUAlOAOZGEIeJ5E4gDsS+WQaPncA
AlLYmkZfPg2W5iGTUi17xHnwu1dTrKpXN6yY6LUcsIYvn5CdiDNy47ICafItri4X3nkwqtdZWkzR
kCtqzNItVgNXWkAC/MuS3qi1pTiNC5rU1+z7ifGybU6zYERVmUGoox/x2WenUqfC9IHudCYp1sA4
Hi5PTVf9qDbJILN5o5e3E7l8ijQGRVB1LfO1iELEISnoBTFPYNI8a7aw0GUwcxxU7l/qOGVy0UBl
dYwaTfk4YshjEUqD8YFYLtcCaOORBBdT2906qsuch1EPC3AG88+8NrRw3uxxWVn40+q5WPwwWdbZ
h7QujXKLPXHIjnnv8tMZnb76kWCkgSESpDzoeRlXcXJZ+0YzMa7KULLIcxQJlyu5DQ2Erhtj4vIA
vq9Fy8W9BzTzellYdeix41zGbhAuiYxji8BnpC76rtmGzpfxaZtdcJVQCLjqi9pOb+gAMkR80ek9
hfX+GIUTRoHvAyJH1PyNBl1KK073eg9KQFF6xzAUutRSLqPCHVMmRWoG8tbFhX4l60LeJs5SbUgb
qGprtyhksWqdgpUItaJB5phJEUI7STyv4uUDGUPO6Is1XmVtD/x/EwchIB0IHm6BjOg9Q04+OZEL
p57iNzMLISU7DJ14i74Og4ZWEau9Fcs70NrzmZs6g1oYEllsO7BoX1ZAO20RV5WBx8PGTb5s31h3
8Ed6A9Nm2YAQ6oQWJLaqb1kUylD3wQ5KCESUolvebdK1TDOrnnjdEFHGAzhZ7a6w+KtnRRn+OXRC
Pje8OTD0uJRbY0Mvd1w0xEZFAKn043Hfdn0R3UHexplVLAGWWiyh6A58B+AVccloFzKY9VPrdBxC
QiNVz8iRiJrHpMbn9dRwb3em94glP7/DHfM5MgIDyHrS7B2ymFcexIbrIQ2Tb6GFodIzcWdaLlfq
dV8ii7ZGtke8LexIC2ts3VLyVJxQJvc5TSaec1zxhZbOMI9XRpdA/yqgImP+KZFz9mN+wBaT3Fh2
IyU6ZSc/cLMf94XED7nOqqq4CUqr/KbGjPOCa44shhwy4Uw0JmnK4LlacayXxf+ILJhCpIoizlSg
ArnBZJiWjNKkCkOVrSNKIRiMxzAx+XrovPHXWkkekuXADqICSOihNbDg6GXxr3vOOPlypKsjH7gK
uA4yUmpj3dUDc2a5KKcZq+xgKaaqimqIhULz9gJi855Ts+R8YAcD75TGDr8vwMj0OtOxT7+WnDHZ
XVSltsmyh0tcU880uxlBl4thKMKiOmJ7R9ioW9a00h2hclJPQ14XleoUE6d4GColb8PRUc8S+/0X
crx87Pj0tbmD8b0Wrsn+SQIWozUPWa1mF/AD2oJsfVk3gd0uiAg2zO1UY4w3s+W8WQVAdZDnxvkG
BwFr9GhXrxcGTon+7k3XTKE2Y/DEgYF2o3R2IKZ43/NcsgNxt4v2phPFX+0e3MW1U3XMuHZxjTpp
rU6QEJcTRk2NZKFU5Gnh2wcP+pp34MI2tvuG+w2t505fAWDsiCkzTZ+7Suu8iXSWT5Doy2s+MasS
dR4eiUfqLY82MLlJ5C4bi9tPLiA44W7m2oMpBkPhVs/hshxcjswOYYkusly4b/iZdsD4APm5U2vu
eOXoCb/m+GHERHCK7Cn+UHUEcTTMEFZnbjvzjg0RVL/n5oKmol0Z9/qSPLyQxf2tpa1xjz7P+NxV
lvMlUd38FUFa/63Mxobj9pCFK85V5rWsgA7KJdI4W8KNcbSTc9xdMo/rukjqLYy6+uhYY3wbe0gF
wsSNP+ZVGz4CkOjHdZfjG00bkpRxcEy3yqqCDxGN1c8A4PhNDoCGhpMyEMd7WDPcWDMIQnJp1tLm
RZ/mvl7KCv/t8Pymw0Nk4FIw+/cdnuuvRdt9Tqc/i7x+/NCP/o4v/4BMQEdDkXVBtfjv3R1f/eFQ
pCHXcOHJOpfC/48WD2G1VG+o7VJucWm9CCrQP1o8lou3iqIVqF58UhcQwi90g7+iHfya9oKODP3Z
JVrBAnpgmr+U3dClRdoH3XvsZYBD1kJSch6gkxAqR/JqXOO978V7Ygzjoapte0B67quHvuzbPS6X
/sqq4eGSUi/E70q95s9V9kXixiOhMke3lA4mtdGfC1kjfmYnRQZ38HqnKu+USsWdP7tYl5OLjVku
huaLtTnWMOpCCwtE1Tfr/GKB9jlDnBviJHBGV9NikybcNLxFdo952o4a+ZqD3cRTjdQKymAP2p1b
TYLtOm8uHmzbbQ2f7G8KXfZ3i7b8btguL+7taDFyl+PF1K3YRHFZLF5vpEFWvjJSLOD+YgYvESts
R6QixCmy9GwVHYt7AC/dB1UCgxp0TctfZZDHVt2Q1O/5lIsHOwDhBflVVwl8YTzWADkXVAwk7Sg7
tlaZwYOEFUdlDbPZGV7sJgXGiaIU/GoQGlc6nvWxDhN51XVW8zkWkb5T0JE3btJcwyY/VqXbPHl0
9O4lp5Arr+na6yAAbDYa9PEJpalJRMSJdluDpwZMFu0MKIqccTtZPhi2ehVWgkKJBa7czGkWvZhB
UHkr0TnDjRGWxhlJMn4YL5qa7RD34yn05keIotmdnki2gN5fgA4a8H7u/NSw30FUJGCBIvSDdEiB
y8JgdR+En1YP5CFbIHX8/N7pZ28B1ENoukFW1lgfkpCa4CiN+G6e6609BeaOYJDhaRKC6NwIQezo
Vg5rcF7sKq8FJS61260bC6btjOh5T07vwgZVxsri0rAdRQVIaG6HNfQB98xTr6+5d+hd4mXiGNJ4
PSrp+ke2nwzGdSGyl6qVDZeRMvlWDzQt1mlnVI91E8/40czxZKHW+xJ6kbtDhF1v85pPT6WRaLup
19zSSrqpPHd7B0ERNXyVVtFbyrDn0qTHdQsnYDUTs/ggvH64VZivrp2hgThAN+bKrpFHtQbiHXOI
LT5Qaz1EbQ69XMwQITSwiE2mcy/YDZBMpvWMSeHF4ZesjTEjvNJXHVeSQb6ZYUJhMpmmrybJwzfU
OOyNP3IUwZ5DsbhNEveV6MsZz5kXQSnpXeqAhOdMUEhaLDdXRF6aFAKcpuEeUOcemkAFkId6kpo2
qBLDeeU2IOCcsVmgTghCgeJpea3gjznbked46L3/Y+/MluM2tiz6RekAEvNjV6FmFmdSIl8QJCVh
nocE8PW9QNu3Jcothd/vi8IOiQQKBSTynLP32jQMVrmeRRd0Ywuw1IqrR3nOyGVAdNMO0TabpIWK
yQ3MN3Thyl7FmWruZ1UVFwu9jcs31+mZtN9ga5ResJZscni6aP2i3ybgc9hRSBmZLwFa3ji8Q60d
PSr7ABHwwYvU/OoMMzg11ZoHz0ZKFtuTh+VIF+UlK6F6GqLJbVaVa08aPb65wHwfNynCblWoCT9U
4zwXgeP1voXJCE0foTrDpZHjcRp1NPcrrOYOgvChi/ILGpP0kr1pGA4l/CjAViwiBAEEbob1sbTB
fMWhvGozU93YzYBWCkb8QAZs0WZXyF+rHcRbcN+qHEqBtkfHBFc1s31psxyc8sjLqCqCLH+knVrf
gsTrwPdS7J+DWtHwrTs0d45Ra4Bak/IePZ7IfL2PTV8r+Xube5QsHX2KjsNsNWdCnqPrWKr0gfKj
uCdYWmcrCIUjrxR5JFXJ4mu1afqWhFj7V7FJ7YCbrbGv6UvTzMf7StI5sBvvViKGijeOlod8KVB1
m62p5d7XZgbhOuW6egrdCIsXLYNbvRvq/VhWPr0MAVe5L6O9JhNMWV0dmacILcDWUUNzB2J8TlaB
bkc3uiXlp3LI41tnGnN93zZteI30ucJ1C2MsW0u6ns/lpBX5ykQybO2ahb0d2H36EtVeDZqKSJ5z
B26YrreurAgrxsLTSacuuhJjJyDRDJjClvx1Nn4oem49eEHb2rHbZ0JZOEToaZBCWJu3yWTA70rl
uKmVhZMPHswhIT7lMwWyzh/cdKzzPOSpgQth0uClrfqZualHYCt2Dat2LvQQqOXKmSS9eY30tSMy
LFLXUQn0p8617fevbS/c6JRrjUBFavAhB93ZtJH9lhia8pVr0ueuR+Mxxq54SHA5XntgFzhq/sbG
2uNGtFLjCpzLBcgClhwruwgnN3jD73LwHKwxQAHHdajnBNBrIA+qykwu2dA7O5OkXn5gHuVVwYOO
pyx21SWeZm0t8YH6gFNpxzb8QaKYeE5UWt800hhPyOxoIYJoLJ7oyA9vg5G1p5SgK7/BhLVb9iV0
C9PyjbvUokdFCCdLB4MrdzOREHLRlgNGCV6nzclw67FdWQadR1wi+LE3Pd1801d54xnbCRV36eMb
0x7tpOuKTW3X6Sve4xBhJ1QXFKAmZAg/acU006TucsTokaPQRrr4I1HWDpSEg9bQZI3SR7ZwfF3R
izCT4UoAXb6dNPsuHQNrlyQMKzaGCYx/XbSRcW5jZXfQonR5FaTgn9lilc9TGXTbDsKcX3Ya31eg
gWriYUmKZwMvJL8zHr5ISrWNxkB0eYk2+dmtW/2iZTnjKWon4ITAbwaYoprEpuh2iPwcR6YvCGye
WqHbPiwYw1zDaKuOCcgkZ5EgCnNl4OSN1j1VcgHbu85v1WLzLhfDt7lYv8d3F/hiaKIuXczhfdve
hp7iZW251jmySnQcJY/YRSxt3fJhTrXtWiEVAeOZm+HGW2zowWJIV4ghXl2vrgZArcI7Omarlg2m
JZsNFltvg1ACd3uzGN3dd8+7t9jfGebjhK/iDA/xKOZFdJkkw0Wt08PCqL946Jt3Pz3bk+aTfHfZ
ww7Bcd/z0keqtPjwCSTEk+8t9nzkQrwJ8MsU9T6tuZ7+qIIo4NVqsv8qM8O9I9jM9BFu4vw36Wkw
uqUEW0UUXTu3tLPk3ERTOhKF6eSXSeGOj4306lvdUM5zHbjJrrThVa/SOMUwpweLe8qpix2tdayE
YpleQeCZeWUwb+l3cV7p1xKnZH50q9jDZe1U37xCM2OAeaF2INIp09bFwrMBIm5r/vgn58b+k3rz
37Ku6OJu+k1ZBy1OIiX6/8u6T4w6Ee59X9X99TN/q/Y0k/x5Aw8hCiBNfw8D+cu7o+s6f7W0nxcW
HeKk/0DsTOsPjUKGQFDTMdHuGJQ0fyv3sO5AsKPic1GigcX4V4SLZcb/f5qPpWaykHssNSI6QZpl
i/ThO74FAfR6DGBBXfb5l7DNMMO+fnc1/kGt96Pu6ucDfFBANaOBPWLkADy5zDGx3nsv8XAZe/Sb
v/z6UO9qph8+jO6iu9bpzMLx+VkZMumkjFiZqZ8TK2PUUK1yIdnA4zV1JeS35zYZQ/ctKgO3Y0Rd
yVbAXWVAFRdHxAx1mH9hSO2CjgdoEOH52AVNuPRViv4rryS2iBd9Y7bCPKFimg9Z6yVBAzRcm042
eqPgfqq7bSJj69h2iX6d1CVBFxOvyQI2FMY9OooNtnU2xUKR/zkYXufT7K+j9K72ZDigIzALxB+4
TFwyZ9lTStybvcRsW8UPE3K1UxbUkNBnKjpyVIY4M/KT04E0skZ7vsRLZalnUWr2KmU1wQTayWZN
3JJpXBFCWs2nhAgccaeYuZrFxsBd7DFG72DyjYSzZfDL/5Sf/bcZ9JtVQ/eka3x38/5Evrwo+7iN
X4qX79eNv37q726Q+4dLw8UjHsFFnUND6D/9II8VBQUCSwd5XX/ZAf/uBxl/0P+QGoJcm26RXIA1
fy0ckl/o0aSivY2Nm4LqX0l+lyD371cO1i489ksAu0N/6WfJG0FCqi9jvTlYvO5cP0mEfqtF9Xx2
mexvyzpxSbuuHO21FU5wj7OkOUx5ERxFE8OkoWpYO5mjX3C3FruUEK1lJ0qShEuVf+9WOTVHVIH+
KCHOrfUoGa/0QvRfkwZ7ENjg7NGUNa61HBcLb8jgTCRFNPqFdAa/wWu21kOtUbsuF/Oe3Yt9B11t
/I3i8UchmsUVILVNmhaXYWEYfZTjJpR4tLeq6kCBOl7bQevtqHTQQ3Xd8rk47+9ukX9YSn+Uof15
PDRoaN/wIiyBYD+u1VIQOBCmaXV4tzWNYfZKqTSs44Br8OsjfVi0l0/GYEXn5YLmmPX0w6I9I2ae
qQmyA3Dh1pds+qg/LbFzjSC+G2Rm7qYoCX6j6/uHjwd/7T1OmjEoIZk/fjzQvK3KqVkPvc0uaiUW
uE2rScfyeyS0/zIP7P0jWvRF0eXjkgEY9ePRQsalcZEnJEFoykrPRUOCyGgz2iVYybv/9eXUl97o
dy+m5WCew9OK0QLR+k/6eMalOPFSLT7U0ZgZayOiA+jXdV76LsNToo+i8aqnCXih6OnvITiRVBK3
OPt+fR4/X2HUki6Raxp9ZPx9H77WTGekAvI4OdQ9uG+f8qAlZSgI7j0bRMlvDvbzPcTOYqmhl1Bg
Exjvjxe4ob1mIMhPDpU+zzfvhtVO8ARXETSjw9TGvLacwkvd3xz3nz6kY+vYEWybRrq2rFvf7WgY
TcL7tkFGF6oeKOX5NpXRI3wqYoyt/+qCssvg92NGwIrAKqh9TLJDD6b0IfLiQ0wX0K9HhIirSmtI
CMey+PDrY31Yb9+PxS6NS0nwIOKFD19eknd0Nqj4DvM0K/191HzMYmPQ/V8f52MzfflMloHZaUk4
5HaVP16/3s7axi7H+BBopFNTA9GFWJlTIckFMay7KGasvhqhkKPbou0coPwMo/Ovz+HDvbN8Vp1d
MaJEHO9krX64d2jpgP21Os6BMFHaakNNl3IW4TkwpvxYhi5NMNuYfrOefxBAW8thMcPwwRl08g79
KIgdQpuaMHDiQwQI6VOT2PkRKOZ0WSVFtGuMqkDMI8oRbe80hs46UAzj8TkW4xd4MXXzVg1efkyD
ItiHmsiPqIH5Y07Eza+vzj+dp8UXs3CsPcw99ofLk1pGoNA+iz1QAPt1whTfrIc6ozkDM07Z+4LU
Hoedp3BAn5UqPeOinhjOFwSo92lpniB8BIcxdo1LT9its7WHqEwAcnjOsPv1uf581y5uAAPVNAo9
QjM/nCqhHbQPsUJDltRImUnhkKR0PNpu8+vjfHjq+erAAPKV0btgJ+58fDfGQnJRoE2Sn16i0UDT
BD0SZOYpa03r7tfH+ricvx8MxiD+RIgvCP4/fKjJba0WgRTLedmQpOUGg69lhHhnPCpbOHLhuhrV
dNIxnDyJvAh3NEK631xYXftY7iynYRiag1qZTQGn8+EVljWVQIksiZjrVTMdnEyymHbeaFSHsK/m
GwG1/PXdQkyC7zulPyIxKia/ESQf9vdTS+Lq0ev76Rr/lOxXbb3kAdVZB/xJphi8YXET5ETm8O2c
GcG3ATTDoztl8xl9PykvXt3Ydw7g1iPCbOs0IDapVm2u5K3Vp/adHVXaHvWbfhHBaOl9rYrFPQ7k
+WYKA6NfZbSpr3IgXi9ZMGmvMxkM51YgQ195cES/IcW1qmOR16ThFEj89jPgq5YBS9RH6GqaZY9Q
AoMCJyzREoJfeiv63HhQhlHVqzF4z3WBnPUtGzpT+Xk3GtGmJePpHBo82SayLF9vhvi1j1i8yza0
vjGPciUSbraNNHE0N1wr5BX9Fq6cuVMmDn2/cIjIcB3c5AznnSe3Vo17W+qLNYOnPySTrfQ4fFU1
AgRey9oJN8d5ms3A8sfUC8/O8rMt7bFziK4P3FCsWrVy4kzce6UxnXnPZI91Pamr98sb2KrbyCLS
biqDSvFYzk4WHQKYwMZRwj07p6By+k09RwnzqffVqtenE5RfVihXH8VzUabckaU2EtCeZfq8R47H
tZsQQ7cwEbQIrVVsfuobLRMghbTieiElEYxu8ntUFJMZ0UGna2snfgWhoIpV0DRTuPNm5KkrrCTW
XYKm5AEedIOhR3Jtc0PGr1mYSzzPpflCcxrRCw8NkSQB4UY3lqI9TuFJppI21OMVKuch8h1Tj58z
u2NpmvUFuqcBbzOW+zBfOJZunygMMxFaJn8eMQn4el7O22LIuJecvJvPoSIVaxVQek2rrh3mm9wS
jJsXrpnfRy0gqYQPwOwoUTPgK26wjdZG1QvaeY0Jrcvda6Uog5sgGst9H1Ex2FYp7u0o5YJpoTmd
Q5Elx9TNNt5Me39szPEK31q9BfOmA7Wcy02NtpZEv7K5CbsoPmhQ1k+MXM11nGeEOspWO+tGMR97
BKl7ekLBfdg5JLIyVahtoAYTRyMMzXKu8tnZpTEuBuRE4yKpN55cl8euIuFOKyd46in5RbjwZ0YV
Uq5RoTZbb8TPAJIqS9dcVfnoxcMVtsHpmOjeNopqY6v6qDyiOWZGK3p8FrnyVnXOx8pSIqijFNP4
NBAWKVuTYbllPjVMqs/0E66aEWLdQOanP5DiteaFY2ytOn6AhQE7rK3kifbLWiPDZV11hdpB4dXW
aHWgFM2ocLyKOFFY8bdtNL1CdkI5iUg0ETl54nQ+lsQYeRCa+7lmBAj8wqgyDBwub7W+ks+5YR5n
QLKrQcaXkR2TcGra98MQnMrCCT93FaQnhDoEOmY5C7C57JFyOV3asWGcu7mtb/Q4a49iwNJPdvZF
6oAJIag1h6nokR1Sy7D9WmtET056CYWPqJMABGJoJEcdm76+CkToXPRWxgmVmWloTInk/GDNprEd
VRb0m26Q3qnT9fqKjZIZ+cpexu2Olj000LoeGHSouwkpeMEAsCLzshrm6Zw6YKJhaTlbJITulyQH
vDRm9nhgxJRzUHbRZ7pQty7a/VtHTdPGmPt+s7x/LCAz1RCtgYfn123HKMHhScsOMNzZCsgUrmAz
sRdJAV4UaWG3axsgDEtRgQvADHgjOKHn7KuE0qfn/vNztnlbMoLokJNoV62bSuZXrdY9Otlc+zrj
+UuznmFqhhlkTb+zIV0tUVf5ScDF3hZJal1rkM+2ttOHn7okVCeDdK8uDtQxUb1G7wvX2LNB4kKw
skiIWeg0jcDx30RHo2bfznwaeNw85NyYCXsHSoRM3BC15GzyqflclK5FHFc3PPVm4X7rzJHoB7vQ
5b3MLefTqEBq7DRCewEFKQg0Zc9+rBjrfTXP3uUoanuxJU9rowS/Irra2VNBe3tv1EmIqfCvfq1A
t2zglUzHujPOTm5qZFY1oDxNT79g+lSwhSmgvDuZd0MzjkiuwAgMiv8kMmlTNPq9iAXdhy7zjnyp
3t1ogRjkJZwRWCMG822ctfbG6QRdg7posTHVEhsMtwDcfnwTpArtlAOU1Ha7ATJabD5gPCuvw641
VnmgJ4cgqeWZKxj7Bvy0egj03WBZ3NhecbZpH6yD3JPXIcnoe2aCxoUXhlgpqtm6C6xaJ61LITUj
Qmqb4Qt46RfWGwtNvR5apAFrdOHwzNPAcnfRALweug8D5bAN4Kxpo3HZa255pc0B237PKJGntuh2
N1MqShNV3ZDtkEA7TyRl0sQp6/A04rkp/SAws8MkvOlrRzl+0Rmqv+lMgU3HqDyEOKhgeKcTCoXa
uRysSyr2aoccz6EA0Mtjpk8dT1dXnVWSZ9eVbXVXWD7GvVETKbiOPXefjzPIEbcQK+RJZNCCzDwn
feHuzHDIX9OCmesmrbz6kxlaBHLbUGIwgcFqruCKHGDR0ktKsubRIV0051dvmrpk6OhZBB4uXu7h
RWOQSQazaMUhrHr2sq6uASePCpKpkrk/kRiAErFEw2P18SbN5ZsSXuXHfUUykeUZ7aYIw+nM0L98
Be8+HOcxYUbq8Q4knmDeTdYU+Izru2tdG9rXpElZs+uMtwaLALkKhJ6ZTp1aD53WF077ZhP5Za4I
qxqjb5GY6nUX4+jiwe5QyRqd+EZgSXEerUpexsrqH4DQDq9mE7tPYe+BLCwKj0H+qM0u4zILbo2T
k++UF3thm9MRlQaA6NwePk2dHl9qaV4DPRkyYqrrRe9AIuSaXRQyKTk5fofTYG2gBYaMmY0GZ9WN
e7NItLOp4szPUsU7gwH4RORM39sAntMy6rG91uNeD1R31JHg9n5nypLlbJrDO9dI5LSGStwfLA8A
/VqnO8R9ySxvHRLWch9nnrb1iIjaVLwUdoZWdcdqjvu3itpomalmfiFyrgL61eeA9jtsSbY44I0q
Ce4Izcze1ozgcbKk8SJkJb5JBGMXgTuF91YxJ2u95NeO5ug96EU8rGRvNc9BZcZsJzGModt5YGMc
bLrA1lZRWt/axmOI0gNoLstrkAXcVPmjhv5ypbni1hnGdJU4xUw/3t2ayBRW0P8nsLtavhrZnPgO
gbSkPhJu7FJjk3NmlmvyIF/JQY6IoKZOxmDSlbwqw70chdz2tvoKrdXbUcub65pR4zbVXWed5vZR
trm11uNBx6bYb93QC9dEfwifPBxe0MmonyaLxMRZf5krfnFU9u5OTqShEDmb7cwuHu9qW0ZEWrjh
OSmGbyDRcEzOebGyh0EeUXhrm5Zu1jFupmzvabQH5DhMPM9NvyNMUXtNO91j4mHy1mEjdDT70twA
FKrJf+/aC60bCTfQx11qE95isOFaU1TbfqfGK4WYEZTtaO+tpo7WWj64lCaVn/Uuvk62gtej3qLs
QBO9dbv2a9fgf6hEOe90G45bXnvPzUT4IV4r+9RV9A5mxqWJagGui5fYNrdlEE3sU7xL3JrHXNRP
Kp+v+jQ4dqX9UDXBmSWXhhFO0pPdzN+IjnnUPe/WIaGtYjcNCDt78bRYAUKmSel03ivG4XY9N2Hv
e0K3HsosxgdcytfR09lYiZBFPpKHzG46H47eNukrdEuOWvWh/YYTHH9MTld7ZQkqglD1/afZmN/G
IT7YGFFQjGSxWk/eFH7SqhaNVNO46RHVH7ZBvEsQvY2dPm+GOv48kkOzhwF4YdUPmjv0yAnxd0Vt
fOcYYbR3YIqum3roPwvZIJlXyDMHapgLdNbAKMdkeczJ87CM2Plsk6bLGLq2Xb+NVHOIa5v2qEKK
vkYHHY27UulsoVE2maB3EUrDEhbNNsrBGoA+/6LZkO2Pospo6CBxb12NlCiCjE9oZtoWQisypetM
Nsvvk3WavEw0nRWNCxSmhzDvuKMdlSIaoatp4v3UQPFvSc8gXzJlP7R3DHyglwAnQIW2ZN3CVF5w
aHarKDlTyFENYfdPbkhgdxvgJVlxVEYMFsqphq0IhZQv3ZKyKOS27/2S5YU+0zLTmMo+eOpDCoRA
1NQYJXGemDRGQjoHSuA6mM7CtKiSY0dsuqm2tctEWPGw6byJsqN3WJZUm2AL0pfqRI/H4WsyS3WV
2BNkTh1mGHHQEItISn4Kc0GTOzQd/VZvrW5jQziFGzUjp8VpZ1vnLhqWktfrymkdWVVLTsDA1gHA
hrardKM5sLfnVwu7gPRXUqAj6kCY6+i4xTR0Jc+YgqQfN2z/CPKr4GPNaxB4BRYRRBIzr/yDBGa2
jlsjOBqRRVOgpch3e4cewTKpeT/esIAEJ/RmB8xKzGxSgKoY9PPP7//Ec3N5q9mU/aWTeDtAHPMe
NGr10uZkHazHRtIlwFJxpWa2PbiZllnPXNh3oIamM8xVC394V2/fG8VVBiRSjiW0thSuYIaFR1vF
mON3wuMUMTunR+jtxc7OrfYT/Co+AMmJOQLJcb5pabxcW3GmfyYWkG+9SDXOWY3NobEKUnzHJSxc
RNp+Tvv5PFbT1BHfy+civjC4ryzKvnqIKkzJU1Lv2Kottps+cxrAcIFKV/FMV4TmJYtBj4M00IDD
l+ZgkQgUQLbg/tdmge8yrF5o/uH3TxM6iu588hqMKitIYl285t0Bmr0g0GjbQeI2L7K60y4tZGSn
MpmZkM0WzatgTo/v952IYV4OCd+AMQOkJ7Zgvolw11EmjVhgeTVUwTeB5ISmCGXWTdYv1yTrmbLp
/C/f1XhZYrY6gk731qYObxBOXLErl1ZcC1Dz7IBkv5rJPCIiiZQt2+QO6MzFnusNyy/MEvsuxLW4
8Yi5xzOHKrBzMCSMhaN9zjV+BN1Sc3gnvoGX5mrp9sgNqxvOdB74RRtkoZ7l10poJMZZZkK+curt
4pb7PhJsr3WHPitMWgp+Xcjg2wyn4jQk3E3GzCHh+JcvtBILuLVEgD10ctQvPABZx4Gc7Zcg0kaw
8hGPjoh4hE2jZzapuuAYVHr5kjotUtJ6FMaKLMpMQ2uUBfotxQGfsEBY3sNEC1N2wCiedtgl5QV1
S/Op85bLm2tZeuxLLhPEBnmrUlBt7w+sbNPoSz7nFbbumEOPfTscs24KDh0tV9QOrmhfZljNIQH3
N7BIEC83mNBZfF97qwVupseUHl31RpQ6PmeGebt2aAAEdHw7XRfwsI88gUE/eXQsCm/XNfASQ7wj
Z4MW+LnKh+CpwVNrYeqZ9VMWSoLwDDs4Wtnik+uofCy/YDncaYZF84OxqOtby12gKlpzVmXRUrCA
fK9TF0nwSnk9dwk+nFdc/9ULo0gBLT+qeKbLhqyrkuoU3TDro2dypUIo0PczBcE3J6j4wF633ION
Bu3RsargiDR1sQAa07wXCxDUcR3KPteOhq+uTZ2MvVEfP7dlPD6Pg8sUqmVD3tBKrcINVEZEaxJ0
9oXeDsUlQbj9fUwA0JdqMINvcTniObCw7q+IE1FXZqzq7WQ5E+a7gjtg8OrgKbEtQtzbBua975Q0
uH0cS+X0Z/v5v0KH3wkd0BF81zz/SefwP9nL60v+o8rh/Uf+FjmYaBIYwSIZpA9M/A5Trb/EUa77
B288aTi6i0CQP2lv/y1yQB2FbAXhFMNw0HzfiRwM7Q8p0TMxygGT9m9FDj9PL8gfWs4CKZZkjvGh
w57olTRbwxR7FgGCq/Ax0j0FT3j/3TX5/WCfRj6jNg9GM0fTXCamP47cZr0FjjoPYt/O0ArSMp98
g0L7KicfJP/NyHIZE343il6O5SHdWLQbTEfpzv54LL6LBHKjESxdLu+Kt95AjLduHM2Z5bOyc8LP
fv3h4JL9dEhnsQwtQjOX1V5bwFHfTWRH3Gm17jTBHs0I8tMAs+cFTEWir0sBp2TtemBNNJogcovx
YyBbiJcN3E7IsogjrbBfW8OAoagfsQBXi4nRw06DtMpryMQe4wYuMNqLOgi9nZpxhecop+jfj0vA
uJ7fZGnmQSNrugdoSsXRGyAgiyCPL4OJ2HVy1K3CN0JGfFOt4UAN22lTd21+Q4j9/NXj9fsYpSat
gSo8a/0Ub5STFeu+ythAsMM5M/u23XWUGP2NbMnLZudeXs2GSh4kPdsVwXgZXVJqOB1R7pqXiAKG
StJOPddy55KhuGro9m/0aESg2xntydG78rKpXFKistR4wUAi9sz1amD6Qu1rcp3DFXVpYK9dIcu3
Fif9hT3n4w2oB6pqrYYhumpcc6u1EilyKjxFqzqijYtElmRz1T55lrSmlrlMhS6e2NSCGGnu8zU0
HDj2mpEXr33jwBZgD/wpIXfp1gs1jzBtrfW+JG5bYU7wFoA1HdaSLUcSYy/FmAwYxDUiIsIzFwZp
YWZXsHgBydhmWF4wpupPU18oZkhztk6DuPGlzLj3kpkeFeGn1lVssBkYY7pYi5OYHqi9aXUE1blT
Dtty1Lqti3xu6Xza+Zcmz6NdVERvU5NUfmgwg0LXQesQCXCUb1ouTgSY4VwDJfxkGlLcGEU8X9C+
gqcJ9i092GRYCrwZSUCkTinuTBIGDoGpmftBFe3GmOL0QkvCHm2k3b2m+mIAmEPChYgkirH4cE39
KLDf6i5bK50QRegUsByc7Au4AbWiQXoKRDeu4MA8eDjWuUmrbCeIy14x7hrX7agKah+yaL2AiCqn
6k6JaEzw4V040a51kxcGnwH/2Hk2Arr9ES/+zejY9W2gMnlhR+0172+lo5tyTG5tnh6aJsMZ76/c
AJ37OuaO2FqN6M6pLObXbtmS8c1ar9WYplcETkk/nbvulnE7M6/OvcV5EW96a/5Mu8S4lHMkNxh6
2kvhzEQpeLa6o3NEfrzuDdspx1Om8k+OEZRyH6cubWP8dbhf3go7xpsUEKxTwrBNwZesaLfj/Znb
hFTfME9J/JFLH23KakpHV2XTeKCpE9IkisJa0+i1iXB+TFsFIGkF9atVeIvRovuM3dvk3vwr2I+k
M3dQ9w6ui42HxCWk+iF6cy2CNCasjTHLsikpip0aZtv5PAozdLcOmBPrQDMU5BOjt8ndtkkbL+4f
dBZYgdUc3g6pxb80qngIL+26oQQrcyJzr0NbhK5BdA/dx5MXgPeBchMo60lW0SJa0gDSRhvVjJ58
THolrG09epbzxcGpRGOjizpxTKcq7Ju7lAT4vN7pXps+Me1M7zz8KLtGK1iGy9yx9oPGbt8hbhVH
lSGDaaV6Bn/WSBjFilhbRZiQoCyyQFAclQzYKI2jtZc54MEVzfF4wrbugduISmA0LXwYHMuBHdwh
GlBvNuhcd0UZQOQStpIDvTuOS2sdR3EPogZrcnGMRxA1Xd7P9InrgF6moIN8wuGJx9sZHApyuy1x
j8VkB1deR+tNY94gpghJOyGuz2PDf9V4fe7mViPy2ELGV/nDoPKb0TCrr3Bw4aXA9CbEXpowTnBS
zX5vI5naNJMqD66WeVeZFdsvaGU5PyMb9G3QOvmNUNCq2LbmnBtMNf7OEl3+TbpN9mjQYbrOCBqY
fUI0yrswjzB+t2gldRaPFJAyPfk/pTP/3QX+ZhcoUVuxz/j/RfLn+I18vJfie7XrXz/090ZQ/mHq
qFX/z/78n40gWe8m+hEU3exdCLSwUSz9tRE03T+A52gSyhpaBliPnMXfMnmC48ltRBdhLqkYQBn/
DeBW/6BIojOx7JmQ06BMRH/5URFJ3Th2ddbqpwKjI0iagXnouG+sId5ReBZ2viojGFgXSaoL9RCP
WHhoLET0rlqsiy9OzDBFJ4U7MTCMWNyVU7Pi9Wgmp1Auw3EvKOB0MBGCUPLdlf6HzeWHDR9DAE6Y
pHo0MdKimb38/Xe7L7ftGU42M96nhZ2jL3QoC7fPxTQ4GoB8YiZ/t+FzF4nYd3vMRaOmYXQwMeC6
iwZv2VZ/d0iBLr0SfRmeUOhd0AoQyZpnVrfJTgYgpK3SWtR7vdHgmCmMdEAMzMEx98R3wESxwkgv
D6iw2OHNg8NVKeygn3eys8drtwB0tSnR8pLNx145k9DudmZQlKekXdBPIX2SgSSdoLFJP0I6srbG
HpYFxkuu9Ttik1mm60Nst166ooLSlNQuh/KiYAg3jRNAgVLEu8mVIvnZXdt8IyQYQaDoWXTExHwe
dEajG9wEygDf1Bis2JMpALnMHcwoYtdAUjhhPIUYmj2wfOw66cNFJtiZOgrlvY4NmUG40/LZ2iap
n94JQ6GtOI1Rxi4UGEtWT3JQwERsOqPRFSG+nBEaXOMwMU8fH5raimYgY0KyuBOM2J4kbnN5OadM
D7f0Xe3qszT6Ijp2DUgyB28HDCHEtMPt3ABJEkYmx080ABCIGLLjysXtQvUBxjeWBzafcGyGhjy0
dWALDp1VC0em6pklb/BVgtsZ55qtjiCvI7pmSgcTp4QHFvmmMvj8SVpYL+g14MNNtvc49EsyOA7i
JvfJer+J7J5fDX6Mi/Qn4s42u679HCmUPntqEcBUXEeobdY7WxhqKuia0erq+W4iA3xeD4Ch9VOI
BiU6vtNMnOXieGCW+P4WTKdXiwUrnHViMUwM6hwhz7gRrhaNq2Tk4TVCZpGocHE6bijAeAgzT+cs
G9tRjl8icybNgt1ERvWSMHcYp3u7k92lYCDlYIIOSF+Zrb58CZPOOk9gtR4F78NLNVTkjBpp+CKx
u+2Rh5guPK7CeSnCdPhUGcxftgQplKdIUXMNtOCX8kFxxXNoTczeRtsaN1gmvUfBHqO7+RPRZQ0O
tw2BmFxewFx2c8UrzjKIGw1Fka3zHtgVBDEIU7PhJ9yRTCBzJttEpqKG+DYBLaue+M88+YY8DRpw
DkEqsRfmG/lj1ksrC7g4IGX0+0ku33yWMjCH4Kn4btkQAZYiY7t64srwcNGr46FMq1IF21Zj/v/5
nSnnssQ3G9x4XOBYMlvavYNxLPaR1SoYW9B6QwK85x2cZxpWjcxmBiZnFAvL0il7jkKnHkiQztMG
4o6USoJRvYXywwSuPNHJks19Os9CPIoe/MAFJhfRXE+jx5lkk8HyO+ewVx9i3MLpbbBQwMdcNEAt
B/Y4M81MOF9TzrVsuu5/2TuzHbuVbLv+in+ABQa7IA3DD7tvMreylZR6ITKlFMlgG+zJr/fgVl3f
knSsc8vwo1GFAwmScjckI1asNeeYfJejOVAZBEHEF1GZOfjAzM/GncOqEp8qjfJ/fb2R09HgwpVA
ZuqN1y8PRVuDzQdxbrOGXjnkSWcIOogEBXmfx8zvrA+KrDq99iNxtacOAuWKv6B9lpY2+h0wPgcZ
RrX6Uot6iBjEdhGoWAxK6aeaFULEa/iMbk36ZFF4PvggIwy2khMhSIBU8JMwLqkT2iyuebugbxUj
wfGT34U6fXdlYVl65Ux49bc5IlDrQ87+M2ummSryjiGksxw1S+mZhHtb9lxjaZYzJV4SmV+ScW5o
ukf+pUAm/Nntu3BdzuJR9tEI9iAvu+epnIxt2jZot8qqWdtdFB/tLAg3dhgmjFuSHraxLSZ3E8vc
PRhwHIab0lH0XD9FsdM1O6dyPbL6ympC8ZMxiq8q3/xIUKu1JuDpi1H0tDARM2GqLrBEYfX3DyK1
oresCeX7GNkgAkVdfGgz7wYVpJ62KdLEe6+U0RfX7ottzia1KYvGfmBqU3wRTpzvrMKMwrWcc2YO
NKpBy3EMkSQ4E90Do+I2qaLs2VKNXAVm0zIr4ARn9CPGzjpiypYP1Yc+m/Mb1+m7bUc74J5lvfoC
5Cd+7J3sbpDmqPa1bpydnvTI3Kos9j1TukeOkdnzkDskwNdtscAIqAqyVM/MCAMQmLaDjFBz9Fxl
krjppLfLJzad6nPh5lW8UXNT7HxCNz7FHoMywdbDjNVzu4KgHsYW4F2JRgHTu4lC2XxParrwIOKc
gzWraMeB0bq4USOJR2YwPa3GiXJgs4xvzrrJy72f0VxYQ5EtjzIerV3kAi4Py2pvEpS5IeK5+qzS
uhrYpXrvWEyh6Am8kd1Ft074CJTD24MyTXcuY7i1oYzZ302T510MBjtnFuzpYBbFhH1FBMeZqQea
sbpet5YDjqub1CEuGu+pT/r5m2lm6oz0dj7XRR38s07/Ov736L38i5Lot2LOkdLmf3ic4eiTjPZz
faLL3MY7S3N6bAHApbQI1uawEEcdA4oqhMvyjO7q78IDfmkmUhVJpl6M2Qn2WGTmS9X0L1WRE86x
jAc3OMG7AMPpJCwMVWtRY/y54Pul3XZ9nUU2T7m8dC3NX6ovpNxe1wRReHLSpcKQZs2aXYzVizsu
VLF//8WkadLWo0Be7GU/fyhCZBoOwx4Mm4VkWpYQZBfj0NpIuuBHj/3/eNV+L2Txrvl8bzRJ0TH8
arfSaNUqgzndyWaGeik6Sm93CFDnLCzLRjIs/PNH+4vXQ7SOCwqoPY1S/xeVtyDaEshC7iLUicOP
P7YgdLjsGG7RUI00V47yn19z+bp+rpyXDjACdpx1XLxfi/UJ1EUb1K1zqr2C6koay/yNBZUduBiX
QYpDl9QGdQyJGwahYvv48xv4/Sb1XfrmdNZR0lvYhX6+nmXhaHPMUu/U/SChQsYcBef9/4tXkYI8
BNrC1m9q/Qx8KAf+xjuhDKlBXtLXlf40/M29+VefhQMlIn1g2jx4v9ybXosiyTX4LIEGhuolEtrF
yMTyz5/lL24TF48m0wFOOxw3f/nGUjKpEyZK7skKaT0zyOaZ+5EJcoW5ttXYz39zpPt9/WJNZzXh
Yzk2v/rlgyFHCqcBWDHMvdD7LNDonGazpxTpMmgJEBVh7P1g9/75o/6+svi4TmzGByZpj789EQHw
IISDrnVKO57uEJ7MufWYzM4KOvOfX+ovPiI3Bxkr1OA44H9dLCW4Hl4qt07X9hG0FzCLTVu9ZA43
TLqc4Eiy/vfSMlxWTlxP/IcgG8ZHePZ/vvl7k9lyzCTjlNHuOxS5Yx8z04/3HHS4qH/+gEtr4pdH
PaA7wWDVYX7l//6kxX4NICU2T3PdkMunRO4yh0Ut/IAuuIa0kREiEE4WxN6FRzxQazUXwPNjuHOM
xuFwUbqvTHubbyJuQDoipsjiOz/1aDD/+a3+1Tul9WEh57YYHv0ablEk7gDzPOQOB0xt4zdNGAww
jAcHrRxuNeIZ/26v/JU2x6UI0I5QVzLK85f8kp8vRZTRL4G9zi3uG9S6I1OFatWOY0uiBPz4NXKH
5X5XibjoLtMvfe/OYmMvySPQ88mg0FFHRg1VUrJvJ1hR//ZTHxCnQjeIh4Fr96tDDSdIjCaBpz6f
fYpu01VfRGTYp4Yks2Q1aPPv2ji/PXseMzSeBlo53KK/2Sk14k6K/mk+Mfl2XhuGEgoUO6xOdnZO
43++4n/1YvSNYCN4AUvNr7uAP2MgjwCon8YIiKlaAlPMxueU45oVp6Q/v9hvyzSfzMciKkx72fGu
Nqd/qYvylMTiJjSnkxe6HCyjBMcY8seYU+KfX8haBo0/7a4E4XpL8UAaF1v6r5VRZscJlDc5UEHU
DE5+MHxJK2/T5xD5YHOuVE8nxInoSMcDMjZOJNKuV+Tesw2iKQbUnNInMAYOS+tGzEBcF/brNdAj
oOsFzzZbuh+DRlm0H6wIZ1VRBuXfDXF/vz547hdmB/saDrBfS6GkYJQiEbOdrAX0OhCLec5x6uwj
kyyIP39pvz38TH+5B8CQ0LCV9q/bWxuZVtszPDzVCz/dt6443AUZb6DPOqM+/tv+4S81ELZk1kO4
HPyXmfFvV6mYc1to0htPnh6dd6CX/al2IF5fGyKebOjq6DlDYzmO1t+sdNavtwhUBcsDpMkQm5E/
ldAv43EnC9sEzTKeD0EnieQSBdUPaLQ3d7a1HsbQf/NEmjqbvmxEc7lCyQu7jpKD1U5Qf6/5AGaX
00Wc06Vfo2u5HCw6QIvkHHAf1QQLk2vPz7+T7UQgbF8OiYvCIEqXCHDfLu9d1cwfMYaz3cGpRBre
QgA5/cgOsLwGcdsw0hprwpS+X0rjKFwluo/kxo8GC6ydaaQ1nOc0vx/oNlxq+JQomRPvrpyEMe9L
CXKNLnYxr0ypLfOGtrRZrBvpdgG627oieghRBHyGah425aRnDtBzQjxsIkDsZW4Hekwwmy1WnSZ+
nN632Q/lqz2rouSZIUgELmMlMvENcxwRBMpQPC/BCDJ/K6Yoje/6aeTXEm1lefRKWpT7APhSfPD6
lFNRoWf+9ArtvRafyO7ovAQwXchUqbzqJS6gtnynW44qNkVIycF9YtxGGrtvjA/VOOfxnZ2XRD6l
ke7b+8ZuuCBWJXm6S5FX6UNJfrDY1F0r9A7k7viQmkQuQR4v0wdZCeKqGpNPMdjKnd9tryC3oNZi
aUUNGZd5NHF87/jo7qs78HYfK4FTd5tayrn5Z0ZC1dGbS5C4jTuvmnh5+iB0rto5phHu5xOeD2QY
/ERwB6F4m4cllH1UnfE4lgkvrdOZXQtlNaCLVZzZDdi0oXfbB5EYyMVTbhdyQ+k24zaZ5ICfZUkL
6vsaz+GmayGRzVUBd/qKyXbniDuoQDYKj18OiSR6iOTWYzwaOObaUfTJpawzelp+1TXzfoSiY62s
JKDLGCGirJ9E4ZLV4CcuN1gRAx+5GAnWhR91AD177r458mg1QFKnb4ax257OIY0Q0nTmqRy/g0wO
7/wZxe+PFpybdbwZOx5hvSvLfU3COA6RIjZDdfjxWHkWa4u5PDODtJX/WqDphNwOsOxJjCJODnR7
6c1bLdj5de253EXa9ziZkarA92o1S88c+mj3NiXl0O/GhD78j9EMTAjSUOylkCC1l35cSWBgLtTS
ia1pz6+uMhMck3Tgr9uf9DqajDG9K3njSuYRK3AOo0KumsK2zoOIxzSvDCYN2eTwxYKQxBemwPok
902heSOCZOJ6V5GS/FDMQo9fcAfbRk+jx03TB78Mxu7WHTPx5ClVOOuuDpPpnTQablnla8u5n0RF
UEM8URvbPH+DxBniMgZADR3TruBecZjmpDzBrS0/UZinLYJyjPoVUbVoEw24h+Gc05s3wNeesrqh
Wz9l9sAIty5mn5YEAeCn3DRHWm10yFFpu6uZ7Ofhx47//+ekfzsn5an5l+33N7ncbVIU703Z/iSY
s8T1X/3HoDT4B8dMDg6MQ+2fFXOB/AfEMJoV/nUWSu/iPwelwT+gCIFEdOgJcXSTbLr/MSi1wUQD
/go41UF74Sf/W4NSFHo/V1kmAUSQmNFxLkdF07q65/+lnrORmuatU5jnwjTKWHdr1H/GZhRgEZJW
jNU2dUCMriYb798OPa6wt17V2u/jmEm8uXNSMGeamttxCp2gXBHTNX8a58xx8GBQXW2GRrxFvhU9
5yMsLFgf7qfecdpbbUbtHXY+I9wlpXLhq8NBxxPMH657jxTivaHi9FC3qoAVP5K9Pbr3Wd3ab8bg
hNOZaRSGNMez2pteBU7xbKdhJ2+aWc8mIERvAG7p5Hb3TV2Ht1YzMhtDhhFgQ5mnZmDDbxDu1aa9
jqXdvQzKHZg1dfjQb1M7cZdaIJfVLuXaPpL7lHtr28Kcva2yMHkW8aRXEfOveV1jpPOOjkeekKxL
/eiRyHBsZBvvrVF9y6jLt4lMyN0zNfoy7DjWHurY05Ta6Z2nmGAeluyj20mqMN+0o50QxQyKZVWj
Bty2wnglihFwpUn805Hdgo2iCOwtCDI4zL0PlZFGpXZJBTGaB8zo7m0fMI8SbSfFsQOey6l/DsKP
c+7Lx2oxMNftZPnHOmxtMimays0W6sIiD6lD9bkf6nhrwMdbp56UfAdVv9JI+U4e1EXsOZJBeJcP
yYrKBhVWOk3Due3ayIeIWMVbmXjzgy4iJzH3ZDpw+BckcrUoQ1ZWOxwmrNwFouIJH6wTarXzpzA8
ODh/P1czsBDkRsb8FGSShLM2GmRycHAYZx+T2u+K5wieBEamjj12NLYDps2m2TMbmczmGEcu4FcI
QW4iXrGc1ehTJP43182IxWqctaUr5zK74QAMOiy2HprjI73rBx9BGCJ53INpWg5wuV08XQ4QqnXs
BSRYdy3s42w2bFRDrjVsszns1/WIF7kw5FM6EmfmWhAc6lt38tFLAX6VSbk4b/W6c9O9M+bhSaYF
qQ5p82wYMToaIVc1L7OL5rFd5f30AtUIA4hMwl3YT49005ujruN4O3ta3WjkQcfKddJdG2rrFBis
9ynl7LYx4ATn4ACwa2XlbvDL5Gxk03w0NY+m5WXWczBZX5CJYTgTkVwptExrp1Vo8wrZttiGoAtR
lb2RzpOdlvyxs2YygeE6N7e4oPeMz9aNU3VY4ADNMmDcJLlRrCNtQNauBHTpKI7f3Vl/lgTSIYso
q5WnTZAQTp36a9Pxh03QTdFNsfioacFWe63mxzYBySnAkeEOd4F41vD3ePfqrFykUwwegdki8IA+
lFUTViybL4eH7QBzFIc2GyRGjPZQag01yH0kNukh9ZObWYTUpZ25Vtb8lHjtvkT+eJLR8ICR7chB
BVeXSQK54tuPvHjt985zo/Xen8ZbZRkES+Al2dVV1m77cMZGGzofPZux/YDvDHpB9p45Zr2yisHb
0O7pHslpgN8qxDpo8TFpxsrjlPi3ToUuX+UjkyQ/EDiXqAbMLma4NdYFw1G0VDREGpJwFCMY6h4c
tXHQHdBBfZ3lhEwAYNzJY7k8oemjeg1tdYkJqDl09FU2PBXiPor1fa+aLQAMBFNlcRmxXL1my2qW
dqGsVj7U23OFIPohsbR3KitCALhglDRjFbxIHX82jYZyxhq/xy045Ug2HFESna084U9rl8HlCfUs
yXcs6/dYgBeLkxccUyUfQq++Zwxu7lgmMO8SIiDXTeq1n1hXuo1FghyxVHarLsrC0aLbtN2bXKid
WeqOiZYbP9jjGNzWo4m6wWgx5OYvTQQSgZHch2nMd4XW4N8XKg7uowdsM6wu2C3DzlQ7ZeP6cDEw
v8ZOckntmN1Bh+sxFZhTVPuUEWu4s/I5fBzS4bYyNHGMolXPyFqe3Yhkw8zoX5s5+EyWyNHqXEzR
oqt2eZaBhrWGXYNzrvTUPrAURgilnYslIr0f/PprgW1jixurOZit9VSFMuUGTplk5HEGv10P5iUW
9kMXVDdZE3/0UmteWdmMs9CZyMqstlCkv2CbZvTqAJRf1tLK8O/8xt43iRofRi5dviLkiUAwb/a/
pGEkPmeu721qW/KoGRAeIObh/em3vU5PnI7bndtr6wy4y1/Bz0oYmweYctMp84m86eZjXLaHtlKn
PgnTfZuZ8PegSDKqNLDJgbSew0Cu/IG8vxVQC+erA0GcBRuyyoW4LVK7c8fgJFzr26xbjPpDj3lT
ufFbNXpwiK3uZkwASxdD9iyc/lCE5W3Qz2ysKiB+r24fe/qgOpH5134sDoE/fYa6k217Pg/CgTJd
O65Mzv1ElE6dix25mSBdIuxol9F1sh73H1ZSyNni7CZutJsMe1o1XWS/QAuoHugepcUKrTjoakiE
xbrP7eIuMvomRd8Se+uWfa1KhuIAyUFtIL9Vu6KrOqI9ixCVh8XhpTMTqAAGMSzDsj0PwGU8Eid8
9zKY0vqIWKP4YEYEim2cKSM+E8uw6h4KZfhHdKDzaeztZ2c0qzej7o3oEOZoI3auHOwG7SMi45Xj
lFN/YJ+1tn0bfM2N/k7EknQuZ2gfGre4GwrD4ABp3OdkSn9Ix+TTYoDZdaNXnvTsffIbJ3saExx5
BuIXGpc9lqpMf2F5dQ6DmMJXNYt6iw6qPtp4jbeq7OO9l3kwRf0qXeepw4dt+pcFLrDFuWTcRqiV
PqL/hArUN/53r3OjTccYf+XGdvYKVXV6lAOu57TzX+yUNM3cz+VH8n6SjYGFeg1sXT0VEXbpcaB5
Gki8RLY9guN2loeIC0Zs42inO3xWLMgBby/iBLPN1beqTt8m05AP5Pj0n+yGMFom8ZfMTF1IJmzZ
UlUiX/tJ7RBDUNVAo806OzfkFB1U1+FdbYroVljZoU1DdMOurLYMOMoHxBEaJIUfd/eGtv3DLD39
yZiDQ9lO4xNoMmcnggSfaTCnyU3Rtt906n9ldc4Il/CCDWe47jlR4uwV2LSroJ42kG+Sbcic/lZx
uN60lo0FzLVov+BftVBa2KhxLFffKPDk2AGa6SZ3QFQMpRghYuqvUHXEuhuzRNxVVS8eWSAbBGOg
3IE6tUOMe5sA0B2Y65TNqzGKF5JZ7HPkTe4Oa35C3FdtT+vSJwB0ZTiT/ZjHtnijoeK9weKPMXm3
UYCREjMtbfMtfS/i/QjSQuvkUx7n/Ul2s7FKOnNT2NDKOags/PCi7kBFMarPqTzWMWa4iKSIUNCX
PNdoJHZp3kePgUEhKm4ptNZ50X+sg/noWcM3xljevhH6jSaKXuXMzLZdGC0ClRLz9ugG5Idida2d
k6ucdgXTBjd4SfLJ6HRf+taBrztXIFuqcDGPlASCwa2EKlEeYudK1ajw2PkiO9iIDVZxrfpTYQ7b
EIG7wriBVMir91nl+eckJmZREbuwToF3TDNREr2uH2qCN/ameOuymKIJTcRW5eEznad8lQHwCA3H
3oC7qjaNW698EooZ4E7FVursQPgDwq4a7DzDNbEujaJaJ06PfZcUj7JGoo6Iskeb3eOHTeMvQ9De
QJMLdqbP15wH1fNYFuVWmpjE3SQ/Dx6ibiV8hHQj5SH6NidbRbJiX8zKY1k6DwECk70X2V+zontG
WeN+MDy8hzlnFat1J2g19Bfqqt1UzoScuiK1wajHflfPhvWRwRuUO4Ihn0c8MJD5FdvdBBBeiZrs
kxJ9SMxQdWWpku5aPj/nukIVhVaLwLYw+ZbWYiNGOd/PCDjJkfDIKnBIBRj98FmK7EbHnXOpHYTi
nS6+UwA3IPKb7ZKAvo4NLAOj0yN3bOLdnHX5c+2oZJM5XbQjZzLYOpCNKLx9l3xflcG+YoGZhjTf
BaarL54fvplNHW2CdPT2mITHez0hhwwaT2AzkFQ+osL0VKlLMU4d6bPlOi/1sJ6beumbmNMF7MXJ
ED7QKK+00bf3DOEDOdww+f1WcubIhPFi+fNrVHl7KZruhqPuxJeRoq6ZCXlO+y3KtH0Wfzd8jfHb
W9K9GlUddFrf6cQ+g+tgiYy1T1BAYu6qiiMugjp7b7f93ipdQcdKnRcfFbWCeTJT/5lIantlJ/Pr
KLuvYRfhCk+5f0r7vmtvZRk+l/3cLu6o6IsBEQ41bXYk7w/0vy1v5sD/7Fflpg6Ccp+yQa6syK8u
xKSplVGYQG2c6l4NVGhGo8x1280N/Bc/Mi9pCAMB6uJd5+nehxM1zmwLCg+CxW6gkR9U8W7y/eZY
cwd/mer43U4H7pGQiJPYthq8pE7W9qvYzV+yUuXlNklEfmHbggM1EhdIkVfWcmPFdXE/IK089Mao
wVN46V4lRlSvK6s243WZMvglgRepHg1QDjqVfh46nyQYEsqPVNYpyRNxsXeCwtmBj4vOg9l5u7ro
niby3lYaoxu2IHVXkN/83U2a7jzHiXeqbH+JupsWZ2847dzBqZ/wPixQVuuVc7y6xdHMIT8yCQ2K
egg5ZXRj07VbY/t2b2kbQ2+bRxIoYIdtAAOUu146xq5lsrGpE5xuNq6THpLHJkI7CJiCmV3StBAt
u8lgxGV+iJwOiXGl7C15TeEHD6nwQWbTm5/Tis8tiXA34xujsL0tuqw41Go6QgdAujj0FyR4C7cu
RoyaBl9APicb7Uu0n3mMMLdyC0qhet4MKT++CQZaihy0vJGSj5P/zrFUQXfAWjNHUTt8X9mR2vEo
8wK1dpb3O5Yrd8uKPnHp3WJLFO1exdUHDlT+Q0eQ9Z7jMF0XIh9fiP8OqKZJv7plu2YnGjgxXKYm
OBdN4ZNVpJyNFUp3BXd2bdD2XpXC0gSYg/HA6JEcCOQW6xqc6Ao1oXluU92emtL+rufudkKKtVrO
F9acXASr+3aco/xO1VxGjByMn1NrK7JsWBsoy8hDT9pNiqb7PDiKJBoEjjgqbyNPfiSQrCHHR+j1
uDiRwPzsCmHuo4GeR9a6nGfceNp1KVMFA/Em4sf2fS4r1ITt7UQPfwVOiy63jS5Yc9aybCwx8B1X
Q4ttPQS85dkNFrqRVdk1w0NcZmjC08qlcJlOA0/qmpwddDtdyxrpinpDEfjWS/WWSPfoO/puRH19
hF5nbThGnlmiP1ZhX+ycbtxy3OJOptO/bntIODwN5mUWHQ7CcaCVMrPx0vdFuS0eAH8efdVt595L
11qLIuCwMxeftGPQOhmGwd9Z9JlZOx+sKZr4RDjKU2/g9OUP66jmSNgaJkkt1aqjK7ARYTKcYp8e
tusUbwA9g3sVGVxI390TERRvUB3Oz6gq7sjHajdjJayN3Zi7tnHhTdRwVNcUy8bGy+S04pCjnvIw
fveFvjSzdU597xWmP53x11bApGn973U/YUL0k2lbCEg8TR5stMI/qSpFlGP/vWqxd5H48iXWGK30
0v5vKlJKrbKkseLTL5mhF22Kgn4AgRqULir8okp1V8cs0Oumq70Rqa8DYq8DZmNQ1+Pcj4B/DD0H
815PNX+JnRzRO452s9LbohkJeI9byWzfO1e5ONemu/YUwR3dmGbdjk4OKpysc1cA76Rmh550d8NU
ud47jZUFK2wSEFQyzRCEVa2FASdqFxhJTKToaqQqb58Mx8ubXe6j+NzVRgoNy2bMVpIuMPEU5trq
kp1yAqGtVcF35IYVfYfOmMybDhvMW5OOMm1vQtxkdC1+6FX+X/fs9+/l5TV/b/7H8oO/UlywzsXt
//z5t+QO/vN1lw74T7/ZXkM57rv3enp4b7qMf/pDILj8zf/qH/639/9KtAehgebfdOObJuH/VZX8
bFy6/rv/6MdjQTKRZdAHh3S5CAb/07iEBcmhp8pm8L8b8Ta//Gfj3Tb/gTMJdSE5aoHlSdf/dxrv
NPl/7rujB3BBUQsfiYMdoGDijfyrvpSWsHZTOHxHMnPAeUQwZgyr4dmATgHxoQV40mpXcKARLRuR
0BPYnr60ChTZ5fQ8h52mII0agipYVms8SWJiuJiGSJDo5KUbYD4IHqq0JjOuUUk3n8OEpFSejcra
2hhxbgMJSJN3ySI3AXBKL31c9O9S+UyrdQIipI5tEBQKmcYD9gy5rhVkS38gT3uWvN/Kjqe9ROFy
ApPIFA60cnHD24TgAJWjerUDKCioRNNN0TEWJLhdseDHDjX1gehoeqaPpBt3BOtQZQlqRJSW3/rI
jrzdEEiqW7MPo2Sbd9GITzONDfclNoMJ/yYW9DY+l63NAH41UNMOd9qSWD5l5A/Rhdy/2N+V6SSi
B2ChHjoPiGgg7wjtYTVt6F1tIMrY7lE4y9+MBCzlz2OdVjBqFgcqSctU+t7VmBpeTapi8MFZrkVK
tGGSrXKPEFs8S0X0lsML+dDLqST8YCacDWq7xtMcaf/z3I2twao4jFvGznAIsTe2/G6ZwNdfXaX7
i6RsbNapGdmYxm1BHW6VmyEM+891do+kOtvndQ6DlMiqvR/sqroH6NijeDvXVAXa0RU8utTihoHx
tQIFXK6NKQjve28an9nM0s/mgufHA09GE/YXuHOp+24Uo3pASTOudDDqDWw5aKOFSI4tCaUvisS3
1cCkksDIujjiOm5PTpgdkJxkD3Gm0vt+RA6P3hVoLdz2vSEGjwKAVMZgepIsdjVop6B5c0sRPuRp
LDcjJ+VjGgEeNYeWFBQza7YN5pY1tqiMihgyjjZEvI/GMvjqRSl9yDqs1V2PpeY16tl+KQIm8xJM
PhsEeS3GqUBUD7/NLMz7uqFXPWg9f7St7EkZlfXikUUfEeCefl0CrT56Pg+VM9jOji2dnGWOtzSq
SbCu7eE9DEErznQQtwFg/WnVx1H7Sptvq2boBSIenFVaDefeid0PWdpkO7ufCQOFxV8eagbSR0w4
HlnXUrzge/YvQhYDZdsAwUal2RGackCVXzZPDS67D/bglgcC2mxovdN4wb3CbCuq3PuqisWl6yv1
WRexeuGKZvtx7OxzV87ZoSuK6pLOTva1ilovXBN2I8G52fMdXvCegw0iS1wqol+FlS+pKloGzoZB
69wgjfjWn2r7HlioR7Igj8QhG+uQFr6fJKeCw+eHjsbETV/bySekFGNPoNhg3lZpn4CzSvVTl3bD
Y5J41QmnFHb6MQle6Gqqj3XvtefWLSEN0bBWJ3OWMxzhPCbW0wRbXs0juR6zGaHNCfxdrXv3u9vX
eo+waPo0KgsidwBTNK3yY+uGt+RyF5uwi/FLX8dYRXS0guo8ueZEaxMbd+p034ASIBVIi+xgonhb
FeQU0ttr+j22ZrmzQAuBHPb0WxW63RnAQkIcNbhHr3CGe1Vy9IxTfzoAtbDvkeZOn0lGmb/iIuzv
+ULCD3BaIbrJSax7Z8g3PCctcNpRHQYcoHvAkh5dj65Mn6sEkQWXnafFAGYTyLT6ZhtMHmY/p4Mw
hqa9Hb3RAdhbt3dSoJKkQzl5TCiIuINLbn2frZhRCoFwHbcyhxmaDk94/fvbOMzvKvqFF6u0os+W
z/M/E765G+0JGYI5JeYtnn14p1CZLgYTtPtp7IlMEM2Ei7MU2T7Ixg+Z7khDEzyoSMQjZzPT6M1B
4bcUrkhxyIvlWIEjYIGv2cVtp2nXSJulhq4n/kuEB5Z2xKM3MeRam60Bh1l701f8byPnRcOHPto1
Sh3IptBvTAwZrilQd2OK4FiX1hfFsZnoJReFJ1FtT6JWzUMkW3lBf0VDq0MatoIqoJ+bAr7f6MoF
2VQZr1XZMaoVYnjIEsCkDOQaeVMMw/QNVrOa1giF3ENRuMOJ6KR+Hzaiv/RtbZ+szFo8N1p/HMCs
3o0LpnNykHvYyRjfs7NVL97C9PTbQn6HF9Ey8GgbzI5B9I0OhNriEaOf1la7ofThX4yNu5ELOtQo
F/pBsABFSW6CLWo2Wf9Koo0g1NLCW7r2ZgOdRuzoj2EHoLSEjHT0r9RSdwGYFg4aJGAu+pMfFZ63
dcoof7OjyN8XC/60W0CovV8Yq2yBo8ZQUkE7wcGcLPY3OmptdmkdM/igoPHdwrZot53f0CAugUWE
LVoT5aT0rDPJabIvuk++w2zDugJbmyu8tVk4rlXU+DfE9k3vpt1l3SroErbrYIG/ZkNrPMWx673o
pGTpuVJiaRVBjGXRrjyOGIBkWxOkLPNM+5IwR2VZ6sEP+NkEanTB0MorkRZZEHRa8GN4cUVcrsdS
+q8pEvGdmdivuFBK0oQL99FfaLfk5Ng3Qxs4LIOTdYeADcRfWNwuFxD3jS32c9ut+6lINoHS1m3n
t+oYWaW9quMCg1Fk2c9y4e+OC4lX69LdG1c8LwrdLXpAC8tWAsSutCvsuAvP142cr21cA/kVbQW9
YOiDR+EiDCh0A9Vm4QK7V0RwDp3tLr2Cg61+hCEcQRNGulmCVrFv/Ctq2Fuow9qkTep44yloLX+L
5ku/x10CptiYaAeTECwPDKCqdbPwjItwau6qOavu4Erog4oti8BiGgDzwkIerljkUNTyE7WA9TTa
AYE+yNPkdz83upd8oSqHafUZeDSBESq4t626UXw+s6XuWIjM1hXOrFoVn4aF2Oxd4c0I98nTlqj4
viZVnWvmsZCeLZDPbsn2NtFG4taE2Z8vZOiQ2nQH7Sw/d1dwNAMwqTb2FSiNIqG72FGnOfjWkIbr
/AO+WBDU4UKjZr8rdv1CqKbbOREwLeTBKjP/w5Vw6F6h1kuQBZ4zmtoa5nVHMAmT5BQOthSkQB/d
LBJr7mzMeVdmdu0s/GxplpSvPcCflOPWg1f/L/bOZDluJMuiv9I/AJljBrYxD2SQDFEUqQ2MEiXM
gGMG/Ov7IKSsFJlZUlV3b9qsNrlRkmAgAHd/7917LiHRA+ievSMmPIVpxZAyQyzMw+G7tDZVRAcy
NbapYFlBAMNhmmgHBtHtzPbuIfV8EGmZfbAMzoAWogFrybipupFp6x9V6nBaCe1gL1yJlgS8mone
oWQHo2Uc7OOup1uDpTE5kNNGHxx8a9xxxPTLHbUfdHLzB6s8RdGOXMCsvKugB2eOUqsG98YEF8u6
CZConk6EB+j0QeNw2YYVUPRiUOuQg/+josudQE4PZ4R6B0sdfb/Op7QOeerqn2KEwPQ5smxZBUga
Fm6Ow0T1BvhmcD/9EJmrasa2S1M919FE64KcgxnsDhbQWWUz7L2pmNCUMwBemJq1TGHCj5QIR4iM
+TpLwg98LeammxARUKl2KzPjcKNl8U1POuh1A3Fen9Hz4wyhJ+8qW6UzmF7OiHoaV8wCctoDaKTk
AtVecWBybTKD8zbRjLln8HATTYDvzQsD3xvB4RMxVm90/E5LNcPygxSQjpoB+iUkfXdG6qsZrj9p
xkjjEWEC8ctbf0bwjzOMX85Y/oLH71lr3DUe+uAeHoCzk1owHWhgi+toRvv3IZB/NeP+tQbwP4hc
7I9Nq5ao20kEsDrI/WUbnoo5L8BPk+nGFny4hDCBWLU5dYKsW5qBKC1+0pD9jd3xraAabIaB8ILZ
HfwKj/rwdWEYBbQP4s6L90neUNZpo8t4AuwzQawdvE5LFNUXyVmqYMsW6W+MEm+k6lSljuEIw5j9
UaZz4YT8XJWi5mISomS818ey/qKSurgisjW68VI/Pf/6c74xEsyXMnUwYUhthf1Xg2CMGsoBlMCl
pFEBJUd2gC97Csuvv77OrNn72UdwuRCCeJK8DMAkjvPGf5WW04QaxQ33sL2nDUYea+90o7HOiri9
reoUu0TvR0zGJyt/lm5IRQ1PiEzoIJqLa2ZrxfrXf9Jfv+JZbQfpBE4eNa37pvYHre9FLVUGCmIY
lSKvp62ZzDwJK/PRy4swqr+MXc/3rMOWvFz7/7ozBAOmLpvyW/u6F3Tp7/zZKPp/1D/CJjAnRP1z
6s3HuPmCszx+hb358VN/dI+cd57g7cQFyRM7azf/7B4Z77zXAZD/aCJZ7jvhmcZM0/MsAy8zf8Yf
ak44Omg4yQSC/44aiL/wjw7aj5WC5tu/aLm1POwlLgYTg34M9g+MEa9XDrSdUdrZkXO8CLKRU4y3
NojynZomhNEXsshPN+hvlqrXPazvF8S6PIfk2RD/Lrawn7SjNF9gRsjcPpq49VZ6j3tL+cBenMyr
duHU6L+J/Hq9Ov24nuVwv5DAemR+vf6APiCehgBg6+iWkfOMkU0/MX7T7xsbd/GvP9rrV/RyKb5q
vmvsqIIEt3n1+umj1RiKwi7VrSOBK6jdXbAUdqugQDhGqJ9mTOuDmybwYwJ7/M3C+DefkifJ5mnw
BJ73ixXxp0vjRuonAVbu2OBP2BceDfqFZheU9334W++Y/tpldfmgPIGEmRLi5rHfvPmgY5k1uTvG
1nEoiTNfuLLGyTwkAuNY37o40AszkdEBORvye6aGffNo6SX6dUQNEAiNwv+Nl/SvHx9+hUf2mKe7
DseXN8t1okdBl6G9O6JK4uP6GHa3WGT4z//sWvikaPrOu4NrvXmgQo50WcT2cDSbgd6LpaHhJSae
gZkhn379QM338U8323yf4eCzqduYQvHi/qXfC7tAc8rOOvZB9K0xGn/dwX37jTnv7+6djgn+cjFW
qTdfpsDh6bZGZnF6bRBGeHCxAU4wbNFVyvby6090kYa//UhI/HQ8WHPf/K1jm9Q9vVcgVI7omeH4
mExcydXQGmeBW0E+ecRfPFuz+/9i9JwiBl5EmJn73/wZf32CHYH31BDzq2r9hccaGLoRBDO7cSRB
mf5UoWuLKvC9K0mxvhQE8+TrFAwN2gbVsb1eXl5bNgxIf2+F/btvwLLo6PvzNw1r4fW6AbvUGfNU
8vL2wXgWQjD8mw1/lqx/5/X7u0vN4YdAXthaACi9vhTe+Jp5fGUeYxBHqKlmIo6WjSz1nsM38eu7
/Hqpn83W9BaE61vsLBgG3l6MjIgyqyqpHch+A/eDy1c+FWbGhGHwoCIVE6vDr6+ov16C50u66DQE
WzCvDm6IN9uZpNlJ69b1DyLAqm/RGiGVrG7GM+gteEgNbizQWwq2mJcY94BgEXozkj26zBeGlRc7
1U7NltvLCtJaDFt4AIAzoZbScJPFevm7m8QR+dVbjsvfmcnAPIi4xc35KP36O4HoniD4pjprMpFv
hIrUpowdjQlDk3a0/fNpDJnXJzXT5TKRk7PW+WV3da1BUgJXyt8Y5AFfZGBDFqLL3L6MRsqj60eK
98oAPhetBHpplJH6gBVKD33rmZnkeL644DEaty8X76cLFapeNYy994MBtawlqvxIeW8emPCi+5go
aW4ZZWDXdkzDf8DpBviNXL5K35FrwK9u3KgmiM+PmEsDjAxg1XSx6WyzouIaHnfaaaLptqpIB8ag
SBW9IKtOPzURSPyFtHT5NJUuwDctUL5DJwLMF3KKvF7B+cV0lmZR+5Im2MFdCTn8kOvxdIY7Pd5q
RkuPk9lVGH/SJ+IhGRGbTkqb1RuChwuQpWhT5zmNDZ72ix9tYoz60pC8zg6Nu/w5hxj6RarA2PWV
W51rh5LNHghOcuPQIh+GRpw9t5jZYfRJJwfKZHJrjZ53ZQWptjRHiztKJOgDxSnQQNNsXuqm9eiy
0KBtlcH9gWDlnhvyPR6MHvOHRPPuMBga/Ad9rJuXNEfSvHDM1l+TQDCDpqbaf+iYwc6ULgSv3yGC
eYJB7oKiszo8Ld931IKdeiOhD+GUzBHA7UJrpFM5uS5PthUxYV7kxaTcQzQfTLSE5IiwyrF9Jwbe
yHJyxnUmNHqCdpFhuUfWHa1SU0CWc4ioI7IjkQQUld6EYlYELuKaeb2Eh1Y128YinBTvisEfg0Up
zdd1y77o4M/JeIJDGHAXF32k5fj7JjvHhReUJCsycSSuYoEqEyOgXpg8y32i+Q9wRPm1XgtOHv/Q
eCv1meDXti5eSxS1HDraAh/UUpqhulaEl4Uze9l+7svKfnaijq5Qc8EKYSWs34emMnYKxylKJByM
n4q+L+49FU/XWdUT09yMhL/hmdM9uleiPsRZ2e9D+pP8lgwoFJadknBLEkbus0zF9HEdD4OtayfT
iWJNHHMrwsWARgeJnN2YpBrRFZkKNd2nyNbWXYlw8JDSgOdk5KSoFURT3LWy8dCYBF3+tcTE982z
sMrajCRP/oX3NI2MTpddysq0BM2Wrwch6Z3TH5OPTkZqxqaxJ4e4MVdfNTNqqmwEBhHKdFJn/E7G
K/1CpSq78uQnvT4sC9VEn0ITuLJbErVFDqGzrYA8HekMu5gagHc9ScJ/N1Mh1ScnHEpCMGiwIti1
1Cfkw+ka/qRa0jnna/QCm0SBdCg+odpw21XRz6ZVURNpyGG0WbgjndFVXefaGmNKv+g5vCB9oMHJ
wgTUqxTBuUvpjRdpJfcJfv3NZHfT1yAsh3VEyNrdhK/+MU57gggnDCyygDiWVKjX3LR+dluL9yNW
2iow8gitXa1vctrnSe1pJ2uMBMs/0GKCZJC76CvHBXrVLtOKWQUKM/LCQwDdDY7lK0663s4wZ4gZ
4JVhYV3QZtTVpHXNvDNvJp8h1I3mlpK2NmYumkxp5iz7otlg2KE9G4kveNvKRz+LURX5+rhpNKSq
qEkFfaY2v2NXAruGJzm6cqyKRlEo+EbpHCRXYACLW9F28jZrWh5q4rnc9vnCltGMhFeimcF7a/wY
RnJE3cUB2zBHXNSstu1LCEs4B9vmA/XD8WwsRNv7D7XbjeHa60ZbrNM4mhuY5UxzzN0A57GBGeIp
0C34uWOlLd0JFFbb+OzHXmcH+B1mTO93t7DAz9cQUtmyBLEaczCTJavtSB1FwA9HOKdX+n0vLV79
LoL2Z40WzCJbT+WTJC6CP83FSb9IsyJ7MpgZcJ6LaJTpZkmDdwHZROaf7CTy5LdJwpZuercN1uSj
ozpPrOErAOeKaKtUsz/6TuDv68hvdlk5kSlVjCHdU8zo0WfG88+JxPxmW3EYLoOJ5eMRBxZea7p9
pbnz6Nee+jphopfF6ToaBproiGaRNxbyg/LD3GWKZQ0fervOzwyCv+HCeBwNS79JZ90i6+oMF0J1
s7Y6abyANQpfVBwP78PO5ZvjjU/WFRAZf2GFLoauPopJLgQo6x4cBImo3IdM5svGYR3Hb9OEw44g
X3G0qnK6BgFpnh01xtqiztMOxQPfQrLksAMgssAFscaPkl2PdW3dqFhlNxVYrnMee9WyLvXmi9Vr
2bqEC/i59J3+2DoSAYcdGADHGw+9eRrNbe9O0VrNq4zlgtYnIkLPOmDO+BxIbXg/tGF6p3eduEbv
Y39KBycNl3VG+J6VMOVfVJMZnnxGotc1SMoDxHmfVLE+bJ6NeJDH3DXhEsXMTnVHaFCskBbXW50l
b6NxmO1xhxoGEAN4m+Mmygrz3kml3CGdxFkfR8GVmDoUzBGsfJ826xO6oapbi6ax4gNG5ZEMgVJg
LiC7xUtPDkRHufWjrtlR5WpXiavKD6RUGejg0g69nqG5It11PDyngR3+m95XzXWHnH6LBWU6FkmT
ZysJEbZZoDcw9+AGqi2WBxSokpOFtgx7t78LAbRiHGNIBVeaJe8pHVsmSFNm42AxWEZNMSFzxmJW
DCsjRx+/zNCzX7fupNAv+5Xurb3MRUfJ6vu1JH4u2DDfUht0BtbesipENZmjdsQHx2e87NWHTp+a
ByZj1hqIY7pUyYhUF13ZwhJRBNZaJe7KlNi5lqhgoheRt+xD7RzFAqScHD6LW3XbI/DdFhkOnKWN
YPvGEO74QdSDdm3HrRlCC6Wd7mlm7aKnL2CXN6494EmI0U52PLvfgiwaIcea7Rf8Ie4L+VJOvBES
6BzDKJ1mf1KSlbQIIFl8U62q4lUN4rPbua38ZkdjeAuLwWSXQwl7MIcR+3pZFtUK6n81LSwXImDK
7nyjZUOyNphjk5gWcmYPwYRigItKF8x3Z7XeMe2QVmiW2z9GDoFdMHdVciNcoAMoForspvCzOXUT
a+ddpJl8axkNJGaCcsDI9DBGDEmt7xXsf3qhv3W2A6P5qRr7G2f7jFav3wrp5h/6oxXqv6Nr6QMp
duZ5xZ99UPud6+I9viC8/wH+Fu8cvFUMFqjomC3Mv+cPWZ1DOAy9T5f/gS7pv9kBtc03RSMYGuZ4
DBRwtwA5pCv5ugCrdSepuiqEMmwLHBtZFjp9u7AA2CJmdaz+SbA7AAW2y3Msp+LEMkq3wAOuuyQn
IVnrbizeJ22qpnVtjOlNxLA5XTga1FPfrbejH5uHtmBVz/tYVivbg3XFjMC3EFSn+GamyI6OfTaU
VyLEer8ojexKkm9w65amt81J5dgGPPNbK2WiT5KdFqwaxjpbFUf1PqWze901s2yZ0x1VSAdLZpEP
nnGcMsP5GHfG/OLkRrJkKhQuzajrtwnVEmtvGZzLyiJ3JdaGcd+R6Jiq8hmvnXetUkJvF3iWW+ah
oFoG/PWbNBidmyEYPSAvjp+JJalcYo+ZzNqltaF9GZh0fnNl7N+YSeHtyyCvv4YjmQXLKJf6bRzJ
bkuMQX22Gou84JRC/lJT5kszMb4mosT2Zc91YCZNzEnwlk+hKMJjI5X2BclRzfBdlnBJqNH3U1w9
9ijRzskwM4gjr/8QybZ97/vtiGdHU/XnGe78iMw2RUtlU/8g8Eo6/KE+XDGvgPwGv2dBhAvSCdtP
Xawwev1cAa7pUIENH6nVkWl3RfaZmMh256u43ehIUr4o0WVXFAo3mgrtQ1q38lAHSh1lkPXLwnab
jTt689kXI0+E7qYzar7UMH3ESoZLlbvU8dtyrUFXaGbHSXfJcS5zhw86+qjW9aC70mNb2yW2iLZj
FWT3YBujj2kbM6xEJmniiRnLcp2jttFx1wHtwohqptB8eQDxgVvddWf5qiGMRpgkwetg1yNFCZWF
HM2XQ0MMW6ZMptv0gYZvMa5b5q/jTDYrMugwMomK2xhI9cLCX3MV1iURxyzxC6P28mvZasmVoXFi
Jop0wOyJrAvhN5KA8CFAy0XrAeHQ54qyQSKDszHSZFiLSinynZLE1q9wUWBs8Ar9pHLbvwuDieQZ
shhlRIBONPUrp7ZPceb3XwrXTPei5nQ5JDjhV33TTRjgovGoFBZqACxt8cEvk+BRywkqO2B3r5K1
X7j6C+bapltEYujOvSJUdN1Pqf7Uol3FJVFUHcedoiJIVBhLXw76M4VCjQdkaqdzA/LX21m4XUhW
9hjPx8bULPycGh+hTxQhYaI8fzB7ER0rwO+fcdCIYoE0lCA4t0Z7J8PC+5S4wr1O7XESyBxT/15h
/cUQC8EB0AQGYM4gYVNuvKjInyHs+B9Q4X7WONusHFmb13rnTF9tWU/oLnS9LNaBFxSPhNU0Ot2V
BKk6kqv6qXXxTFHoJ3LvBWW7wi2K+KBFTHwVGSMmsLa+QwzqoymLeZ+RtVfLiZEmZxOplnhQkOn0
XbMaLWpGK/LxFQxtdUhL3T3YogGubkaJx31AyVZ2Hcsa/kJ3Sfax2PaZFZ+NXrO3ZSzScaX5bWCt
2ePFk5FGtDEsVtTeEHJa+kUeJ4h9ZLYPJ7M6cdwCM+WXZnsmwdfixrp58pGkHg4Jld6a4DZQLO+D
cMTL7WmD/IRiVtbgHZCrVAL+7QKFX3NjNbX2pbRdHPSNnvSIgYgkJSmKo3hCl6oGLGD1G82Lqk/O
MA1faWwMT5NV6NcmapZ83Q6NR6ytTXTV0g/MCnGBH6QrjykVjr8h2EeGNhhLXcj3YdrIFXPt4Vg7
dQzMPa1WTuEeLDm1q74okN9GTYZOIA72ScqyWepWtR1Ffo9yqds2NTKImCEvZsAadDN4cLopfts7
a5isit5dP+brXneqVWl26F7LqAfMT0bQzSj0rO+OFkk6RQv9YJDxR6WFGIYmFBKpePSmFNkSzkdk
2u1jB14luQlG9JoGI7AbPQGdrvSsPjt5Js4Uo+Ety+KINiJVew7cDxg/inPFfOnc6U1AFUli0sMA
pPbRBEGF8xKB6iEC7fXgFc5srRl4rbxYUrl2Y35LOAVKtZBMYsTCFtQ0CAWY1vAVA61g2WbLW475
FJ86w+9w+LoVwqAmz0+JL/hznVTb6IRbc2MAovGq+7g49bpxriDzOzdqbI1rUv4CbFGqDd5bXu3s
kzgd7jFHeMCzGJB8NZU23RRa2OUkelYlzLMpOPmllO/BOLj7kA/+Bbe72g9TbW+pn7vNGFTqExH3
Y7lUlaZ2oZ5N+C8mPIrAUNZVG3TAz23Woy7W1dFolbuPYsRp+ZDcVllXL+zKMG8CBmIWi2wanAcV
zCgAgyqpDEs6LpbLu9YR7w4wfzvfz/u6HEm1TBQyYUtzt0lVazdp2vc4xIwBXo3PwT5oyRWIR+xO
i7oaJdcR7XSgezfd0aIdtv7k+/te75qHOijzW8TO/Y73yZkgrZQ1jk8Xc34zhLDVmeSKFUScCHuY
6Vd3gylyFOeJ6S9B+evryI7FLqkyi3jkPKCZ5o/7ho0RQpYxnArf+yLK2P+iN6ZRLuzGrh5juhqf
xBCk+6bU5BaQo+YhZWKp4fGL2KStjNRHk4C/Tdwn6S14geGTdN2BOFDdoQkQezfGVPDmRfOiCeGZ
dqkaBlut69owyvfF5D8SpwDSvo+8SIIurzp9KQqKeLSwg/8Uk/z0HqphU906NQ6PnekSBrFQjpPa
5DbolbgyHAySOLL1QlRkXhANNENwuPOloab3dRWuRubF08aMHHcjfcddRvD3g2USDnd0UQCLtDVj
zl3XatGjLU07fjYcXvElPXJaejUxdCFed2f29VzrZDL1wEPCNBbdgUfWIPnX7QvEWs9VoJ44+44f
YaEUX5J+NB58QDv3ehXKA9kU91XhTuvcrPI9rVS5dLseBl3JyCJTTyyA36w4ek5a52kOV/sMw5wT
hFUDP2rs7sn1tWRHLyu7rfRsPVi5dsWXA+Otlil9tbb6Ziq7p/kjq7kVjsUd5HwXZ7sacdSdaQ/0
rrrOiqqFrHH633tOV9OqNYieVZx3aBoNdq79p4T61+xIJvaQX5VQp6/988trMtj3H/lRQOm69Y48
TEaFDLt9ShZGST+yNNEp/SkeMebwTBN6tGHZjKp1/8/SyeafyKJkWj5PPec4pTdikV+JR3BAvZ5d
CTaK+TIok2DXGn/BlEatNfZFLc1rN2jch2mw7P1k6hrrlcrEioSwqsItWB6QjVU6rZYKcgNJgGuo
ldm2Y1xwZQeiMx6JuklJL85qjlPAMUAvyQpMUldbE4csq39sU2ZAJOapRSQhJi/93iMyTrYJbkQH
C9K2Gyb93JlN+VT0QX+jgE2OnBqKocOuV7uguVDebmKgCTu3TvD01WnfLVw27q3j8ycuZJSM6TIM
AQCutImZgzVNrrOJRtxBO6QAqluRWiI+Jx163AWe4vSlQhh7Q7eszzFI5ONNEJTIwoni4LPnknHS
gv5N6u7LqbYIpNa7UW6xfvKvZmNL4wDWm1kYTdNpT8ALsBFCykesTfyBDJYC8gMXZZXn5p2Bv/vO
t5LwrJK0v6ky+scJ3twVCFuPdmdTUtMNtbvLfSZty8QqVcj20Y63bN1psdKsGj4SkYHGh1bK1lUS
v5Ao22oX6HbcbfPAwEm+RTCYhhu3hgEuVsSy1IVYpswnTyZJGoW+bKde21uNXnYp/esKVkriMGMt
0nVMVHk2fmxkZjUmsXp0pWq0gigJ7Djox1Na9ZZPQkkW1z4aSagKG4m9Jlx0JvUr/V2wVMFNoE/a
pg/oaA5Lm5YoUrqqox981Qitj1YhNiu33Al0FwHxytipV5XV9POD46qdQu6LcWVMyO9OGall/aFt
u06Kkz7lSWtCR2uaflD5Ih0MmoKPIVo9Qz2NMcOF+qUdqjbHrEnuTBbcXd7i//SMftczAiQP9v2f
6+dOX4f/Onytm6/TK/vl9x/7sei55jtfYJ7klG7CMGRS/o9Fz7XfUcQwz6IXNHeI+Jc/YuP0dzxe
LjQjG3EX8jlULX90j7x3Pr+OZdA3sHWKf28JhMv4egmEYo783Ca9DnGZC8v+zfjeqMjEMrES7/xe
w8BQ1Ga7RpFap0fyxuzjKFB/vw9tAuVLEUfdvo+L9i6SWp9vEYPhD6nrHhIOSnYyxQgABVmFc9GQ
DP1DJE3xnd83Ak97wSzdr5Kl4lR4ClMdmTadl+B+NAr7kZTT54xyPORX3fdVYL9v01LdNbV/T1GO
3b/ABLUonYyGN9oQilqYi9cd63UBhMLTz42DN6KVrXj0CR1i2qzFxrkohvTQ1HjHy9xjciL5wcFx
tTUApvGUjwTE65qunwNlaADzNB+RUg2DhIELius+x5NCFhR1GeYerJ09JCI1NP5SWQ2pufONunD+
azf6zPePEkVr+OlB7+u9jRTf2+JI98tlknd7BWBgCXORH2zsgd6KUcx2fSf3c/9jnyhmREXmiUc3
x6TqSLLPbcPHJEdZtaPAIypc67i6jhOVhj4WgyZuyUePqbMWEYEcMFpilAGLoTEVDAavm2HCofbU
dSaWk5aIqoXTmfpV7TW+2A62nj1MaQYFog87/bHO5/F0OuKPQbsejTeezLRvKhr85WhWwSGNxuhF
y5rxJGlCbi9/XzP/VTzZNZwv/rs34BMUiyJXxKo7FFsbUXfFlkKuB+UjFcRLbjKVarsm/262rbYE
2IcePQI0FC1z2CtoulFEtpWeqp3T4GzaRMzi462pTMagCfsJ/MEyPSir3Pe11TJET/pu08ah8Sgx
0jobXU4eFJ7UIgS7zXkWQEEdkq5pVlwdCFLT2DHFPXRLAtqyh5qMufcR/YnHSkbNlQcD6T5RPTp9
06idFbkZ5oG6NzwGFd2rZJJgakm4O2qSL9vD4MQBurURDQK7WibK1ta2MppiiwsQ+6RdgZqCp+jM
WDeOwsUwbT2LGOgsM8xvgwNfDkdjnpfMEglwWTFKjdONn4g2OqVZye/yu0xunNIxKN8tjhHUNH1d
usmaWVdzDnJ/uo7VkC5N8vxWqhXBdU48NojMcPC2euvrGwZg5kPWeek298hD4LwPLgM3Rpx721QX
zfu2tB7tNoMSY4uPbJVTspz6aogWCQglkqTImsrDQLXMzB1nE3sKdKFryCUyfHwNAac0zuNeDX4k
K28bMp7vGs3EyzxNmCFjSz90YeEvdChV65w50AyoateGb6kDprE0W6TYyJZDZpsfRnrpCzuf8McQ
jciLShtzYZEPtCwMxtpLl4JtU7Q96X5lC1CIpFYY3kOjbStpMhzDMnRDlZ4eC22wb1s7BD0W9ShI
hNsIbBok1yULT/Otqwwqc7caRuE+ouWLrwNdD+eA5oRTMsmCiFVWSs4ObuTGA1ShErDXlIDYXgp+
5lkRCIkoJqmBu4VlXr2v4C8kdJj1aN1FPdBMLS3UB2x4Yq2SKjr1pqwPSsiSsDx72hqVKxicYeoD
tRlKgVuaxES56LMWBgkJU2tSEW2dV9nGId5lg1j1jjMdh4BDVETk2Uefz28CcObIsJd5ScKzo8L6
0OHfwgntzOhnpoxgNmce9UJUHQ77yC3hpReyZihqRPcOPni1HDMwFUadJ8eelv+07GsSahHUQFEz
HUQDtd+P20iEhG9P+TNE8mpdx5NBZ7xyT+XUafeYX1j8OwPRlz+MCUCiImspVT1Vc3ZLqSIL4lfK
gcWc8pNVqWGI+HRZWaq0Db75KAcPWckbSt6lTv98foukw6I10u55qIecXByNzjpNOJg+pIOzw9Sl
U2zHkOWZIZph8ToMxpkWAhfC4jausH7xl2R9qq4HQdjhIho0vzixbU8nOErltCpLRaRihxOh9nT7
u27wP8el3x+XHISqvz4uPXFyeHNYmn/oj8OS/o6izsBogFPkx0DtR4Xo+u9cpmkWZZpDYNKrkF2q
Qt32SAFxXAwHzmwu+XFassT/hh3NgewnQTMxRvh32B44x3H6mvXarydteu9UvRAh2w/Yc2QJRWjf
mPQyTyob/s3Upsu1YKXilaGzDTTjzVSPQxNjIk8v9q6JTlv1aIoTFrmHiTtwhe//d9LaN1PE+Xok
WRhkXSFA51D65rOxFxquJO8HvtKcMToISWgDEGqU/6Nl7os2wFpqjp5+P8z5sj89B3/jqnh7COXi
nEIdi0Mo3R40469vbKUJNGwN4AVVwyjMsxzhZ6b33tWkKyChiCkfAkP87iO/Va7OV+VumVCP5mft
rSepbdqkHjwXIsLsG7loM8mNRSzoz8EBIeKI9a8/5l8u6GAaEVyOp5deylt5byI0sE4caneRFiDa
pYKkx4BYMvdMQm6D3nn69fXehkJbeMwQE89VhM/NRV78+r6iJqBdEYz9rivHKl10TkBIg1Kzksq7
WA0mGsMnLyMMmrx5/QyqoHgopHQHUNCpKhah27hn4NlGt6h7uwNyO5+U9NEfHyHf/uYpQCz+9gVz
afggSuIRRHptzGXPzxaUAltjmORtt7Ndwm/vtRxW8rEJM5rzYTnTHqpQHw7syFNGA7G19Xvewek8
J57uDAEd4xAjGNpjv7SfQ7Opkfg4Gc8SEwECaOYgJPLj8+jQCwPxMdQO/ZSDtiT+PZ3TmejowJ3R
ajRww2QQDintUT9ptYtiuMOKe5TaNJ5BoI23Qewj+VR1X9qfPXb4iZGfGnuQrBUqt9q0sQSxSjir
2IM9tktEr32EoOwH56pmx4VFnlQm5tVm0kKId9Be9a88pSNQNj2GjIu12u+tu7GYhqtCRMijmZVS
lFBmkmc1LwT1lPOejj1pKxpwg1s/rWqPMNZKPl28HKoW5v57XMnY93gTSFa9RZGE3dSvwIEu4Rb4
a6CJ9rNXi/H8XS+X9wEZvFE7nrVK0+/tWcIaq5gUEd82CiI1/fHJKVugPQ6eGLR9sxmoszB6rDh3
D4scDWDFrAwZMcxB5Nidh5ko67iPl2iNoLb0+44807PyKv9hqEi5djTiTS5i9socyCQBd4PA1h81
pLUXT8H3ZzVKQig9kRkP3XWcjs1LlpSULZZtAN+bemR+zUDq6VKrpzQ6+G4Q5/s5yDtvcTCB11u3
6LU/Rj1qZU+ynq7atHPHdT7NImaa3dZz2XhEt4Tyh7TYn1AvowFEsGgVMU8GZSAwcYAtsLXmWPKL
lpASB4Vy7xjcUt5u+QStDtlgWFIcbvrvsdKRbu67KEGpPUBWPceD5WcLFJz17nL/UTozcOg8ax2l
rrvyPfJTllXhi9Pl/2kDJr45JgTWDRXtND7rXeS2/WoIfX/TVQ0PcDS/Hg6RpXKHrjFAE9v0AoVn
M3Sw5kbPBxyM0ZwimXzHDn6mJ5JTWzmNtBdenhrje0zE6G8XQTkG/SZLUC4FjM7Qj0FyFftBb12C
4VFvIGNvGnDm20l0ybCqQjI9zhIhVraIShupWRF1bXBlKH+COwE7tZ+0qmcm1qj4lmDu1E1pP2pQ
UhviXrYNR17szbjSARCTCVOSX4n3q7e50c29NINoPc4yhKDwp40Pc6JCFrUfzAqSopeYJ9tDHwLD
eBf403hsw3K8dyCVXPLX+N616WTZqTNrTfXHRhjVSkaTswDFoQMdjdrzEFU0PVt6HZ8wTPgWD1hD
TQI2ezz2rtbvLA9qxaITs9xTlOrk1V34gopXP1FsuYcijpyTFIVP/LOypiu9GHKE8iO9AKhuIUo2
qdoXP47mQE6tC+MVT7cPXKgdi5Vv9Q3lkesGD2aBCJp+hPUBaaa2jOvqudBdgOKZsK1dxdiL1Hh3
DnLGrcaLP6UI8CMy6lEmA3E/s8/xMBtEQsc7RJps0woLCfZuYlWpBR9m0HIyw6KITLH7fjxfQkNn
CtXpu28BOFsG23t4HksvfEhshxWzNFLYQiL5mKAJUMtLvHsgkOfFLknVnvRFtPAR9a/YR8t7xyaA
O4au0vAxwg3hv56N618J/6NqpP4przVN7VVkdd7ezGswBv/N3plsyW2cTfRV/ALQAZBIDNuaq+eJ
TTY3OE1RxDwPicTT/zeL1m+RtmVr74VlH6u7a0IlMr+IuLGlWG05iN5Bb/JdIb5A+pP+vq85FERt
fKOsNnmA9JDSmxS9BGnavZZj/66rxSz/mfMKeW/a5VB47nCesNDL1smuEE3dz5MVT2qLVg7TJ1LB
M6V1RbDDH32WYgInLVQHxT51AibVTR8eIo6Z98vkLtOBEM5rhaN31ywD3IC5SkkgaM5tMAA8iQlZ
xPVdHVjel9IR/HzLLav/INPIjb9EocroY+vauDmstBOUG4wzE4yBobBumB9PvHUVWLyVE+onHYRY
M7waTkQqbJopRmpGHWjRqHTx8NYs+MMRCWR4IxTJw8KZ+Vi7iP7yDMWW1cIrk/6OmY5GtsjDO2vR
3BcqSKY7q/SHr7QqRCgUkvWt8FcuGo6Cy9OQ2KHhfZpLieM5k4fU+KJBl2CT9V0W9Rx99nV2eTb+
mEY3g+KjIcITsRBWNBqSTTFdqBlYoITBn+mBXUQSAQXGfc8cgwxc2c/9SaczC+FMoTO4bFSdm4ix
0jYPGx45526Cbwq2wcPFlu1LRQTj4uRueh5YxKv3vnLsnugmZ50M0omeIfBb5tJXRBgfRlWTP5ha
5d0ofL94dCS96b0JbtSi4NbhiJ4rwl2JVKA1LA9DJlmoq0tHk+5MnpORFUGQDMnHP35/Ws6lRKpL
c7YSsWVaygKU8OuupERv1uR8x5nNL77caO+sJTQHZjM+ZdiTppTi1gGwL7Z2HzVvivKN9N6Vpq4v
q1peq5pNXVbNATp48rq2HLhd+CNFIJsyTcwsRIX2HATbZPEoty2GHCR+J/UzxX/yzU8dVlbdY1xS
bW9cteWUmz5zJ3lRuIfhZdulf+MBbBtYFwPnuWws+6qdUuvb2HfREc96tGx4ziYGZgXRq7ug5lPz
3nMr76LReRE9NbGbhLFGcegDj5RRsmTmHe1ARcEL1dzXpzbEyV8RC6qfY/OJ5rngY5pMm1w5cBVZ
TsexYXRXu7d3EqxRti9DNLJXx9Ke9Hif2Fs++yKzpmcseaUPaprYcRo+lQXVp9yr2miFmxEmHdZr
XQDZdT7kIdvl5LiokeSHw34DYpbcZzaxpS0tNdluVPD8lK/dY8WAR20CeFhXhdend6TJ5i11ZHrP
f9DyPNqty3xtb/n4u6cmZGUp5tT6tFhRdmWNeHLmIeXWo8PqlLg+hD4IO4dyUpLX0fm72o6ZkATR
taeHeNuhbSUhS7qAcklLW0Jh2+pU+A6X7tzMtFslY+k81R5LDEAsjI05IxY69NiSjH5VfKMQTR7C
uYnx0zXYGsZubnZ8AxUA7vpbjR2RcpP7aPHUmeuancHU2ffR2Nr3TMrm3WxXW3/Q1WmZZLdncxw/
L/6EBYSb6I7RE8Uvnnfv2aN3C6WtfuTT5sZcL+UVd77q6NFsCRxHjNuw8vdJVN5OhQfCn7fq3tZt
8qG1/Omtb1xx18wwG7cisdlBLt2xRKcjOfEgKueJrV+9x2Jkf5P0Y16J74PKCt8O5og6oLkoJK61
/iY7nw/Em/gKH6QUKt1Vk1027LStmW447sCEFWFnsYKkNisE9ytWwxEpcepcgD4CxuDtUJRcpFXK
apP5PVfkOhtgbbyU1GXqQhGQmE3h75+fo8yx4x+pX879IQcprLVMFphC/lPEEbhMHnHHa0+tvOz6
54Wev/8iBv9Pxx8eyHQXw/ZD4Obk9uPxh37BccqJNp1KrBd49IBpvHTYw0oUCKeBsmrOLpfl8M9f
3z+d/c0LNMI62VrP46j44+NyJi9F3iztaclL/320KDGqhqVcDipIWb8agndPvp8aRuZstrl//ujI
+T+/u5CaORbzBedJIGj9cOjD6cX4xPGbE2598j8AatyX0Ky6ecD4l1IkQpEbsmOcS8zWG+oEi/vl
KfxvZPcfRnbkdY1d/N+P7D7+Nox/o2sqoav6B2fH33/z97ld8EvgcvVEzFDJLXrGo/73uV3o/uKj
VYUeHglj+XD/oHLikedit4OQWd+PczsR/IIiyeVA1ypTqciP/orRgwHhz9eYYDQYousFmFB4lj9d
Y4n2aMXMCcNBfpiuce5KDjZuO1zTwOWB7x/Z9QBdcp7YupI/TdjqZwtcf9tRJ9JHhKNiqtYOPVLb
cxTyM5xEolfsqOURmGGyERl1HNfNIrvD5FdjQTlPKs9DTIjlMOVTvGIR8BTG4lCWaHWF9HdzpIud
bKvl1MXeVR0WTFd6nfScscLkg1MTcmJnb0ydfv4pUuoVg2Hsk+4bQOGOMyFghdsvmy3scV4+PRJ3
dK7GhvPIZqkHtR9jCzv3asXdk9RddsOvOO2ut4P52DbWYxa3+UCmJVenniDw7ap0vVkGYX9cUXSv
c7JBL3GrOY33Q/rg0lDQbaLVvHLqhgZShH5GnjwvD35gHFopCsFzkkp5INvXbtmLZzs8lc515GQf
mqKRmyQc59vQ09zvStiCnd3skrnBBTNk3vhcYAh5wDoBntITNrhYn0HBAY2BV1yG1sqtL442YTB7
e7edSZjprtzxnAu8KKO39RoMg6SmAm4F4uNUFO3JydKbgG370ZnS+4Thw7hzte2Vu2BO0dMkiNO6
TFbvZqTFJuYw6o+AI+gpiCvM8qoeP3gDqeFNm63O3prdniSZFtzcBwTrSMnpZg3d05jbb9jP8frw
WvZFPL7GtbavItV/0IWGH6bt+nOvcn3lpJQ7oW+lOxKXhnQmd6DGkqfBqwUdu0FT3oZ51d2BrQVU
F6HDBhvUHZ9608F/KASxCSsN5re4j91H9q/5Xib+cgO66jdSl6RckZF8EJRZQsdgPlwtjBjIvYut
IF9+U/pFzEjVj3dTbcWPjhg/Yd2ut5JM8jmFkkcnwWiX8+MCSad776EU4pHsJrz1s/PoV628zpNO
PBe+8RfJerqRA1zM7YhMPjLVqPrbybU/K/pO7oDREjNV9m/ATD4HSjXDtpJ1d55zD305o1WAqguw
7VWvw7cwSacXko7o5NzK9z5pAQOEnqbqZHuTzA9UGNYlDgClPqfJ2tjYBsjc0wRH+nVT5L2z4djt
7iUUk31WM/V4nIHHwhdO7ZvWxGUpw9LQgVv3Ad37DZzOG9I0p2gSf31gV/Qh+VlLTpDymv4Ias89
2mz9Pso4fEni9jfbnWiUwK7U7nsvhB5dznN4n5ZkA3CXUlaa+u4pYc154i8km0AM6R2AuWsscOpM
qWRFRo87N1HohIPULTHVNTmG8dInmLjatyqz2umpHzUVbTZ5AGuKH+apbth3F2ScZzHvBhNemezo
qD3BfrVY5+7RXV22qLj4K3ywUKavybrnGJkGJLHNwv4YTJ2I94Fo0nNKy82+a40cHVjWzqFG5qPX
V1puxpUOzMA6JaSDjyAtGf8wMjnIWM9Q5bU61LSbbJKlLD6RmtS7Ku/UdZgFB6+mVBm2mDPBdPVw
LPW5fEybiq5Iv4AzjLFry+DT2+ao6ERlBA3NmJmOs8exZ3aq5FbNUvEO5Ov60jHiOMsx7G8Xe7Re
qaNKp/IaiTnZMU4E5polTbgnSF8d8vYayvMnlyTPrukH97ys8bqX/NQ1jQbNrVOKLqMFwILV2jWd
yyHEYCTPBZtCVqq+exRRL15CGVLG5TN/TyWw461uV32MOWUE26gsijfo/IjPS6CupUfJHwvEZ84n
OUbtKV02Moj6g4ELEWic7wjv629Tykkp5fiGZyFBnQ4yskJLTLQ1xg3vB2lEfYtfO7vGtckEVLrc
Nk3c32Tl9JkbC4r5WFIltnY47Mu4sVbMLEr526rKxl+BAIlyH3jBcONVcXSYE+c5QSU7CauyrzM7
aLd9HebHMsBxl2LMHhByNg432H0dcDR0asZYLm64s61pzY6jIj37ylv2aDH2tT8qmzQ7I5ChtV1A
/U50vdQB1ThuSe/dqrfBkARH1ZKvRprPvk2ZnmhHRcPbVC1rL4aXchcJtzt3kVOtmxyW9Q7A6UPv
QOZuFpduPb6it2mbZBBUl3BblMxR9VpEO+lmzhUny/igpu56qaoOgyWjXdn0C1GxVu3zsqTuW5D7
XDH6nvs1+hJGY3VOZP+1i5JpPxXqS1V5pG2hWlCLxe3G6Um990NymlQpdlVMdBoq9zhAcBWVi2Vo
muWj8rKKEoPhLtH502QP1qNK84eF9/UqXiT7e7u8S4JqPSx+AWaSybykC2Qe/INch37HrDCBTzhP
47b3Fv3BoxeUjDLv61M30fl6teajphtkQC/E8bA61ChmC0fb0RYm/e2pBoMAPX+rvacduV2fq8yO
rE+YgxYNhTwI110mBxDE2BHxf8LqLktvH4yOo09UWz7T3QmddJ1XtjIci7y7uXB6LiskL/pT8rzZ
2E5f/abp5ZI0eqzdvYsFJ921zPI+inZaPtK3tFxxwnI4YdVUU2t0BAzqweJvMXbNV7ZfKJb+EqT9
MqfjSVf2uncqVkyK5/x3nYf5Dh2Wpj3qzMQG9kP1FK5TRkMzJRWoqPsgiNQBoYiBqTtZx2HEmjHo
sDsoSiSZ++Hrx6XA8lp0gjeo0PAx8Bskr56O213AXG2DE3xg0wFg5pT1K7VU9iqnjWomB28GXZWK
9FYrqCKZqnQ/uj3V6BtXTxGW/ny2D3IwBNhQA8xhBjyRJ0Dnu0IYq5PdGg7zdLZTPV3TmmWdra7z
2fjh6C02+Jije0da/ggolIjwAT9PtKefZaVkQ0w+9ead/TaQ/Hewmtr5Y5j2ZPmiXJGz8iFvN04k
6TiMqdeEunYCOwpivCuW2d7Yug/gS/R6/FiCfdvFQ+TcVECOJeSCRX9aReYd/EHSuETlwQb25qQ3
YU2WuysycNSNmE9JZimox9mQIMpa1Z2nfcNVsCj02la+G569zLM/xnGab5OWocU2mURYUD7k1YRU
itFmwkzQhsV7hSg0+NcA3b94AS57jaZYbfhEY7KkhQ2zOuqLdK84mmoGhkCxx9EHQer5aXUPPTh0
tjBBUFdkettK1WIEqUZGcjTG+AxRgUuIUD4OZT8Ve6r/TP2b3+8jPrQrAOwdxTbQc78ucZh+Zuae
fXC1H1zHXlr720zPAeZZtmY7eiGT6LayJYxlHXwaKzF8pEs8AUkvvQNxScj3wCLOvatXulHy3H8T
rTerLZJOf8oErUNV6Ua3Za71b65FknTsqM1lPc2uMlp59rrz/E/zTEPytqAFOT5YXZaGu9EGRZCM
VQ9UBMjB5DRAGnxVbxodFBRFZ9ERD8u0l2hs12swK0qFEvVExT3DnlotJEKJNTVFm77rThEmowKG
Ur6swRfWMurdd+480vHFSE/ATN6jSdDlOdvBV5dc+E07ZCgO3do+k/AL5Jb1PP/WjM7wEtV2+Smh
/TjZSZ1HVyAl4qssKGnkauPuEHC9Xttd4j+KdVSwm0GLMJXjAXDYICR47V4TMmTvb/tQUeIJzgXY
e5bmqj4ov5XHvLRoN7DZi7dRqV6QB8XBsvs9WYwc1zhEhjyv5rscXf2aRYKMUZXyZQlmQqeMSnFr
EzFLrY467Sr399qjDWoLWqXbNFBe2TF4+XWbsUcpKxt0YjSWv6aFL1fqpRhcZd3kf5vJb3z1qyUN
t20ZLbez6y7ioHqvOfzv/P9fNczgMv5zyw7D9vRv2/e+KbP6hwGA+/1Xfx8AyF/QWWEXhr4EU0xA
/h8DAO8XwdjMs21q1A3il9nA323Owv8FvygWDOiAwuXX+K3fbc7iF37UYTAkIgkTUoq/MgCAN/jT
AIDZAyJFRMTDDR2br/uPQybAS11FICo/gaI22gB7oGC3DgmqnDv30bIf5xZ4R2gHKa2OtE6BoWTf
RffZik9s6yqalA74NNnhNrJJupNVNo4yBUx1xYqOaPi1yhBqdJx6ZyjKzl0jS+88ehMjLW1oZLQ3
CtzTDqNNxXcL72OJy7ii/u4GkAe5DyM+t/bKwI2aYyMV105446Su9/7dqBCZHuqmTnx/MzVEKo5u
Ca5sj7BkfkXAhtsWeaYf3A65j1kGD6ywFzJVHmClJYtEBMyc5anPAaTFRcWgXrRL0N8nbl00FNr0
TXjlRwFQMSidtAobf4GTQhPhZokBofX08qCp6JwAwJg56Hf8l+sm/cl2hPOCXR2pxQXh0TTWdBJz
Kj5cWHm1QMFhtMCQxa8g7yQG6raBOxy/5n7JnyZHBicoQMIbjggAw9e8z3gHag8YfDaA3BOx8aws
oufHLrPQCqn5XSdGspgSnoC8oOEUnaEPtkjclzzmNEJi0E9XTLgLr9oreMywEO0b4javPbroRZOy
xZ3PVvC6TgP0ggKFBda5s+lVRgVqnM1n0USE0Yxsx7DcvJ/fGUbVUmF64Lrm//n+gZZ2gmBEeBZ1
ZTKf8EUx4iMdhk/wP/SCdsORiRwO/XY7yhSK7BGLCy+h0Tl/pUWJoL92ANK1leXE+0Jm3JwrFsvo
G9qz5DawAjRlsh4kJtuiSu2PmGU9cSirFX8v+ZBvsETNvHSu8YqV6mlcB8m9C4Da9gJ3w6GcPzJG
waJ8gSdRPOu+1AgUbxctuJEVF3rBMT4+IAHwlwDK8U8GwTy31FxEbGABEALUA2Q1zlwNbj/wyUZi
DMT+IhHj7pu82zIIGNCTEOfis1y0r3h2+eoFqh2/wq4mXmyPsPNS1RmQGjChmYh9yGQ9jBKEuyJv
0ddqyvNw2gFKIVnMJepjJoa/2hB59E5BDvvGymdEN60Ezztj97kCMoNDKbCtQulSFVdM7EzD1wUV
JcF8brFPms11gpUFq4wR9UDFYBqSFGWEzsAfGzs7Q7F0Iw5dNSL6PEf7i0hO/1/8ermELxqaNsjR
xnzZc3ORxj6yuhITb4lyiUYtNLU8kEYkDJXmqGouHi3qeozOOjYtkmpbhsYhY5xF3yf+l68Erm+E
18zobRcNpLNZODIn696YJvanjpkhjXaT77xwhohfLeMt2rSI5Jjku6QiWg8ki5ZB7GsMCTKqPiVb
RZVVvBw786jvW/hAu4uDhaQdF5gl+JIPBUXQNM56zstF+v1O48KoJc5B2kQ3qimjm7WjRHYzZpq/
0FCujjBIIwpVocGQioe8m4EjWP2gWU+TNdrZZRucfNnb1FEZKbpbLIT3lIDd0hg6q2AKog7roKd0
T/s43zC8UTwhZMzlqXIblT5pGGe3cC+ifcYU8yhg7Dxx9PLOYV1YWOeckr9DLZ3HYAThJx9ZMmwb
/8Mo24l3EF32qV06fsil1eetgMx3ipwhOcJBcF8u5kq/gO8PxYCD0fMAcdpDT2OJFCsveCkMPdCK
XD6okjLql9imdvAqaQKEUFFXHCaqOIeraq/ZcfIMnHFWfEplFnvvQ+ayNDux5prCK88FrhkwAr0a
SvluExzGhFVDYuxgtL7kkl6eHXtPbGEVlUBUUQx4A5uaq1QRojGgxc65y9iov1R4NHsIWK3JGEdG
K6K5ttFXXm40MTeJh69J0WDTSCVXN6UyL/CzsQZQpJDDZZ360+SYxPvlmvdcj1+yR14zzbXm+mcg
ARo4m6NXKR1cJWSheYhZOd34ONPhttBpMrC+oQOHOyIG5nqMNPi1tjPEL7HyQX5f0vIBruEOzZeb
EQO1fjrn4dCBn5k91e9b4jcPns+3qyyLKMfOz9sr0J0u37hqDr1X5rALRVid7NPDZWVtmhS1XqVh
9+pk1JcyLkp08VEqwTpRemaVcgyV20tH+c7GFYvb1FWPTjq5OAnqr6A3oLC1rbkZdLa5OVO41nI3
wOmqVslCVrJ/wHVAaoUBT0pHGDq+TvWJ5UdUauckE1uITULnMScfwHXXFdadlJr6GFcKce6ofFzz
Eh5MRsAG8J6VvHIr7U/1iGh75dUGJlsYQ1zDd5LTJEsM3iflynwrut7/2tTVa5M4/RUR0AmYrg4V
MxNf9C9IXxRvmRvR4NflS6aT9pp7TPjg1IEd892dBXVTJBA6xxnvsIZCHwUsvZ0Zsn7Igg6Llq7j
z93o7i236ThaRXLbj8HWDmjtUpupcipLncZRn4d0aq+DPOqr+AFASLOFS/MR6MihbYfuYJF3euB4
tcmr4Cl2PWl/1Lg/EEICODDxGdpHxarK7BArLHEKLGfursVSvHN9d62ZKGF/2fidl2/bxq1ODmny
FLpaG24trxCHonZnCinp44POoK44ZRfUngeKsSTBKSpQtc8I+RRxWfbbZJgAvVDPHl2Pwlvvw2UM
rgaO4o9BtnQGQ0C5dqWcD54zU8Jj+/V9thbhVeDGXL0Oijfn1GafhEC/0RkX/JUFIhGF0/YtNlQg
P4Mll/fSa/IPOqg+eDmH7JuyG7zHrkhpBhsHFW49IrtIG2L+Nug++pIiDUEwiNAzucj2nQyyXUi2
5EAtdHSyZ869emFiXYXtkm49D+LSJIb8NuzTXN/yfvlf8zGsD+sE/lWXmb1PMvUhimjsKTKoTEGs
PoNb3sosD74k3aKfUqnxj1H2fRBFQAJvlP0jw6eU7U/NEW+pll/zyX2BnBpTmTMMt2GWro9U+UkO
bVOF1kJjbhxx4ibe5O2TbnjpoolW4N5nZ7QfKkSicY1ZoijV3kqVtvuEfcPVVPXOFa5m6ySjZjgX
0eTdNIJCI960mgRRR5bDJ8C1dF24tyiix17kcwRlWPzggdEI2HVaa+HccxNAxPCok00wzp5LKC2P
CR3XAn3k5FpDf0QfYc8KZ5ESmgiTMKdq1CNtvQ3xQqFp20e3K3PoKavcHURR+4mxdHjT6HL8ANzV
utFVWwJmCgN+T+H6/DLOZcS+hBztFXa87phnY/MpNyUoGJ3AXXF944BzeywMgRLWnQ0mZ8udN6D/
yTsw4jBei6I6KzsI3q2iwkdinDxOUOJ76kGcWgGXDSMVRqyaMc7Rjot0KzEJM2fOmEDR+nOM6Sc9
z7X82qYJ6hZtiVuntUuzWjlnnffiPe5twFuks5dP7Ij37K57doKZXe90YRf7kdHFS9yxorDy96gg
DcBDApABWeNFHKu01LvB1YxhVemom3SyAmfTiskMuQcfqb3bjdJ+mlVROtT/lD2soKAjXfSUxc5C
R3heeeUpWIc5+crinxzSHB8lbuqWXvmZtvgkjVcQUYmIj6OfWixMfeYzJJzUq1UMbshtL3Z9kmJO
uutbeDl52u0Dv29us4HvRSZG9YooUZ5X+icZN+niAB1pJU5l/IV5kB18UucfVLKEXOKiajzrKoNY
CV0GXCJ0D7oTkhtwwHckvoaPFgyg66oPb/2ixiPFbuC5QpxCtGMYuJk4u4xXRYfB6OPgt5N9rgpi
eldW56zudGLVig4iElPH7NkxQzaa1AXh7jFS7GZR+TaLzJrwLe6A2J7iPFctkD+lqf4jm4qr8Rgw
fF3lFii9ZW+SASASWVhpT+ItTJl1HFwmaT7s11CQVlexrK477FLdoaBNkyqUC1547l1sfnJiDwqU
hN1WrRgFMX/2uDdl2Mf0lW2yEdpVzgt+LqZ+jJceEKN/N0f8246Nn90hHJ0lB3uXA7QbcIw2//4P
5QxTCpy7HbP8FDf47HdVQzz24+qt0/DJ04QJDl4VsRtpcACTiFQFN98/WA7+RTrEsPJ+cIjwDEKB
bu8YPDrP4id/ikp9p1ndMTnJhYAAVuABz9UUObF751BllLDZjNtjJrI0uR7beK1RoYb4LqlH5yW0
J+fOw4w9f/eM/JW3hZgMUSC27RBtf06P1GKKSQZ6yam22PqBagRYu2QNe9KZw/GWeCs7n6la2RxZ
c/KfuhUujoU/epJ4M3h4HBchHg7enJ/yOjXjR4ro4CRIXXIUAhqjUcoGuH45H0iqmfJhsA3FSxHE
1tkx2+/ao8zxesZ86N5TUkA+bmMXY5KeRnOCbrukzr9d/PyqFiy0f/lDNO4LbFR4fbCa//x+zREj
a2GF5amOZzLVuLXhcZIyadk0ES7otnVb1Xt/Gbp3KBf6qRuZVXQpZ/msWfqnCjDEf3hGP9E/uJ5I
HWFWMaEu4XAb/vHCtiTMpIl9A4Fp8uIQD/3laWQk9Tow4hkIi5rjr3Ld4SuJFXFu0X13tWIQenSA
qGbbYWjNGYx39s+fmPhXT8zHikh/D36zf3JEBTj3+6rv0lPrJ+xQE/KTprdQgchY2BWJoX5uKbH3
zroxfs4Fqk5xBY1+JokxU198yTjYyAyYJy77YmfkGGvhUdkn3sr2/RK2MDoje3gz6yFqwDfbovWc
rSmOV3QrBoNfvx9Ks0oR8bjw32vdLk9pbLIQhNaXB7OPe89q6qRgcxP3RBqlw+A/fE7uz7Y4PqcA
NgFlLdRY+9HP6bDUYRSPEmAdRSpZA91mJYMQTuaoUwMWe2Hhj25QmWbruXaNT32pUp6WpgD6eYl8
3q1EAJBDhbRgv4L4CLe8WfxzCUrQ7pfxkHCNy0z1OVMaQEVJdmqgk1XbLGjnZJ/MnekUMtkw6RYM
b/xCY1cMORB8vXz2/3Oi/Qcnmrm7sIT9eyfaPRWTPwRHv//C3+fPof2LZEG0bReYhZkWM9X+3YDm
/UKtDr407h2/U4f+gdlgIuwa2xoUIN8Mmf9//hz+wrTY5pITLvs5k7/8K6Shn8fPAcXnxPCkyacS
cPs5iBcrC2x4LeUZ62gb79x8LaiVbuMrCdxvK7Qk1S1y+sV7zjyOWuKrkBz1WzTYywd6kNo3z8+H
jzYhkY8J5tP9H97Jf3GD/fkOz7ODU8xAS2Le8/2fF8KIBH/sqMg757PXvMvUWx6gQtY39aXjvIMw
c4xae94ObQOG488fm/v3T3f3ECWYzCeaAU5A/6IP/HF/AcaG0fiUdaAS409VFzN/UFMW3RYRQW9I
kjK4wcWIHCiMMrh4UfbBYT78eVnr9WtwkRCxb4irpITMVPhTeRwvYiPGdf8xuEiQ9DTLc2x0SacV
7cGzW4/s3mQCrlXkbEnhVPcp7jDwZWQstnbI7hCQB1msaVorxFd89N1GEPxj3fPdt4Th06Zh5LZh
2SPJaVRUJJTpifh+zUnKiKzWaATXhLhGusXZy+HeKLJW31uEBIOXaVlR6721Y9kJ/La+w0WQ4FI3
O87eKLya5XhbWKvY5Jwc9GYN1NxtkthPt21KtXllpOL6ohpbRkCWKo8JISIq0xiCvpzZoAPwABjd
mQ+A/bgo9EGlpQ/SFxqG5blo1Rg2uydzzHsk1pM5O0xe9lvZ2NhrmCnQksC4ZK8m0WeHmfSv3mR8
lUjkhgmchotevjJpeXHoiNjXY6Cms2lwT8jg1+PTAhsi3TpCDXAjfcc+MLaKw00dj4zhN9Jn/rP3
klVc10vPoCNJMldRes+xhFEcUn+bW95JovrREOyxdVdSfgpyHQL98+uHou6pKUg66LQTAK6Nd7ET
JPbiHOw87zFr4jYAImwdGYPiQEjd+VDY2QFg5bzjmxqdyZpXTyvZQWJxxsewGkdDiCXunXhde1qN
3yEqW5wPGQTZw8gWlOxLjkKNEZrQ3nY2vgnwKs51bIU04YYOQa7cnCJUappZA5n+5il7vncuLoys
DqrfuNORdSOWgpwvs7qi8xkZY6MvRg4sSn6+47v3TAiMdNtUZJNsgZ9AhHrGzpEt7aYL6gZgOpJI
ss2XuHY2YTsWX+ucG3O4Gfv86NropoxDK4dAF0jalO6JlmnG0EV99g5ovcT0VnMPvB8G2hbXaRXQ
hEU+fzIBVO6l0m3eV4IBE2ahaen5VnTW+GsdT3m566OxwzwFOSTbj1NfW/smDvUtgcpabwcbg8p+
mtkSP2tBDeUJnAgJEyuuzUyw7qtk109ELD8jAFD1CVPQdDFrWTPHUYVNfRE1lGk21jf00WXtrmOI
9T40bL/MnkvSDWo3Z+buxRNyuFkMmc9BSMvq+3yd6Niemg6IvhvxaL15bToFJgTd2FHMYIbY7I28
4eOY+bm36bOZZ78k0Le6BtBO1qiWUYIkvTNjeN1EcmbUkCq+yPuBQZS1mexl+mLn/WTf5lkv7bso
Zt5P7LNt3hnqRnLHXBEUhlnKI145kx1mLvsxv/B1rHEmf+yur+UgLAqVCyUoLcMm5lJqseNO4Oh3
OU0c9q/CObP5L/oYMEpsqHJJvBz+3KrmTzV2vGyAcCTrd2DZFZdOvw7UXaz+XTc4PGPOqI2FoYoz
28ajterYhW55jwZEgNNvMpfUrpMvjEkSzgENTttNFoflfS/LrtqiLzZyFzKBPVNhPUJSnce0uqlI
QecsiYCIN27Voo7CLJjvvK5fcg4aGAh29dAHn5kHKNySWQ+0GnetcbyFvrY3zHbCfpN2gXprHKu5
S30d0TPvY1OKQ9ujv5h60kINzZfBGT/AX/LPM9MuaTg26nGiFqjcWSBC52PI6Be4aphVDAObCCCN
zOODg13wNhUzphXL0vVNWirmpYxZfaSrSf6KR9ln0yqc9NCoYp+7eOy2lAEsNx4x4us4nVOsb2s/
bMaOQcTSha3ch0vvXAurHM8RI6IAfGgM8oT7zMpLjvTOiyhm2hB5Clzi2QP+OIRZ4LLU0dT6iGEH
LDTQiLzfsY5DiTNWlcWYVgZjX/nfxvG/sTBE5GX+sOP4J67/jpaGPvt1/Fvz7W9bbsHVlx+DDN9/
/3cbgw+sjbBBiI9BYBRw2cf9zh8hkeDA4oDU9vM2UoBki7yIGxuGBSrc/mhjCKlPxfvIv/xujPiL
wMqftkpscCW9cKbmUHJsNa/8j1sllljAaXqxTwXI3yr5VibW/aKBNYfmZFqfsBBe0T21j+Lpk0O4
KxfD7g9v3r/YKkYmKfHD3IGnYPaImCkighmXCrs/TIMaQkRtGCb2qem1fTeFz5kT4aqbhnbjdrba
ERcmrlTGty3gtmPgevVeuW/eTLU16UckglsbkBcDtMOIJ7YN6OpKfQpXyNU6LdbymYm13f5KpRw/
BBqsTuEpfc4Hd2/+p4az7WX6w7A2xwxn9WDttYxOHixIJJkC3jLCN3slm/s5tt1BiJ1dTFst6lcd
AnXkajgtfrip8JNywLhOJhVgFFwfvZEXEJa4BkN6RiS8cDThAXPFjWdNj2VaT/ulNga7aHz0ozdH
ADNLgEENPAOIvXj+BI64gClchBsEEtT/sXdmzW0b6xb9RXABjfmVJEiKGqhZll9QtmxjnoFGA7/+
rqaTe3xTde45eU9eUhVHEk2B3d+w99oNHG1VEVhdPCojfkY43UfFwBJ7bL9MlOMHpL/3yeBf51aN
7XnaQmDadnAfD97Ky5hH9gestz4q5ZiQ9qi8FnP+qOHOJ9403ODwQC1Iwcqkix8GX62wzwmogl/N
9z/96H/qRxEK0aj8+370/kddD0spv/7FGIXuW3/hnweK8wnGgY51xeMEYTH4rS/VLSurV2iOl9ZT
d11/9qXiE/9JY26J7YJN6/5GwA0/MURDaUUqIDwQ3Un+jb70l3Xx949z4GsupW+ZwqFH9v7amJZc
RGvVmsvR9eti2aFvpAlwy9m+Q2PfhHorT44fMnSQp/Po8XSz6umvgCJQzq8dzpZtSu5euO2GsXR3
KT5vA31pMlEnfrRyjM+zB7ysWixz52RsPTcrVACyRIxhYL6+OLvVK0WLBAHnVeSvC7s6keIDjFgS
kKMIyvoVPUF/WjRKjXbdxAS+ri+xMNhzOiigoj7U/DXkPh2Ae01lMy+ENktpWNuF21ZcGG7Nhedm
tqDdqklhhEnrY+av2Q8YkMnHvIKCU3zNZ3dp8mkXalRceqHGWReCHIPNoaTTACzXaMQck+jyWmrs
HOfUeCtnUHSWhtLFZowDoBlB1dGJFfvcT3K5dTXKTmmonYFiB8xihR8bxgFkM42/C3reZssgvETT
1MwTcSET6n0mu0LD80TIO4+k1zrNa1jdjxqyhwq3ejA1eC+ngT+nFxqf1GA+JHpYsDSsr5hTfy84
blCpk3yB4jMxI7jAc7rpi3bNifsw3+hzx5sJEuBAAueTNQx1cGAiAClQIJbBbqsBgnU/2a8YQcQe
+kxwQHqQQxpc4/iW4Xq2W2yzQMYKUc115fDoe3irI+9iCNbW4EGbhB3cwr6815Df3TCTLODgJ3ZQ
7DdomjEZM8uf3i1tPEYEoc5yyF2ykL3IGIJx617Myim2ZVsbmNlExPAE8vrBNbE3F454g6qCLFtb
n2HgLfta26GXCWO0Z7jVccYrbTYWEXpFnj+iqzbPk7ZUx9pcTc3LGUuZXzkz6KMJb1p8MWSH2pud
EzembX3FT0awH1YcGvvmYulOtbubh5yCTju+B+39RjRiR1bgQotnkUG8gvvQ8LRt4Z1dExmYbirt
Iwfw8nlFMLhZtb88ZQS1cbXnfNbu82TCh25NkCxK7U1n95Bctdqv7pYtliDtYfdRUXDV4mvvLSXR
PWivu+x4bi4GeKW98C29j74/s11+scozZKGkpeR9XLSTnpQHB1e951QLHvsgLlW2Z44w687cWh28
+Pl8cebPv3z6iwFD50lAd5ifEIybuPld9t/Wq+XwLESmm2fXHvbCB9QRcfqmnBX1/oRD0N7XYcN8
vUTTxM+X2V0YLIJ5VwvWrwSAI7d9bKNkBChkuJ/h2tf51dxorVjZrPkMP9NcnfrQs/aUTzLLnBk8
7KUvTi5NMtYnmb8XxdivNYaIi10i1daJpfXCdScvjgoesyR5J3A1YQacWhm/H6Op8KtffBhqWS0K
D+vi0AjmxU8w59VBEGHxH4vkuIyB8z419Tx++EVoFR5QFficclNOY3OiXQX4xFyjGG3+5REtQBqQ
a2CLNGHhPNcFSSjEMjNq3IqxFwwADUv9GuL9c1P/h5ua3ZeO6f73N/VTM/0bDfMfX/rnXR18cvlW
lO/ElnOL/6v2D+xPmP9ddHYU97/+5E8Fs/tJsKBxA8TFniOYMf9rggzGHj+g68N5u5ii/9ZN7YZ6
G/X7Tc2kWhf/bGJ5HTQ9f6n9J/C+NQGQzVFJn2lGmBbwc+oaA0Jad3Bia+FMdO958EBgF9tOgaX7
js9us5NlSn/QAwtBFpvZb5cM48YT9ZMcvPgL+EEgLCwLW0QOq3skuofpSch7dJ0Z8ChgNzeEyKrC
q3YjgHJmKORV2Dcw0yHV8pmF50S7csJiVHZRF2a0x/2yzBYyYS9VfCLz+udQYdpE4bs4+8IYnHPK
BOK+SGNHO8SkEZmdQUxzTKwG01C3phGwU5EyLqcsl6T73gqjj9vtKFB8TpVtcw8CegsVIohIEYP7
bla8qB30kfEHP8ViiOrUjHbjqR5sBmSYOfjG5fJLoMrUzCPFjyEWlkku82Nm0vlFqFaqnxm/8CPQ
HABuNRbFyFqz+PvquV23KdDNvLUr8oktVPjhzWkZQdWzWTyGhQkTDrjceZ7i+rllKnweh14u16pT
ibtz0B/AsEo5t7n6SyvemlbH8bembfCgCl5XR2Y90hgrJlvJtPENbch18R+Iy2y/WEkQ3Mcla0Ac
h71p7WKyPqFHkbm29wPaIJdgF9VW7bmwuvDeHVK8z7kTuseB929PqnCIATjrDmuaav1HKPbqwubJ
3Lp5QnwVPBio0O5yhoU4lgP3WFkISau4R+/IyP8KjQ2ZmSXiUSbpzbnoO3ZtKzcHFsLcOjkDtyZy
iMnBsibc4Qj6f+TvbNl7Irm6b1Dru/ee2cgblSaxt+HauZ4ehwzfLaMKSFtOscNw7IYPquUYXhYn
fBIEeT4oJPdJFKqeCtOV9heK0oG9W2m4KHyYlX8NUHIBV7LCm7a1/WQ/LWZyclReZ8fY78b1Cjyb
WA5ZPBk3ArUKVhiGvigakZIgHqJ8G0lP407bJDM+XKbCbnGT2gp5W2DgpLN6z3upqVNv019CDvui
6gh+STy8i94jISAL8YfxhxTkogtZLhoRcC56EaCVI+lFRVJcFCVs9rW8JPCDYJ/0F9kJDCpjPI0X
PQqp82hToBOgSnH5pycVB/kK8XfG0zL3w1YU8a1fVfI603KXFN1LrAUwDD/QwuS/hDHil0wmqUy/
3vlaPuPaDL+zFYWNqcU1sZbZmFpwM9pmedWtyfyajSLbGWHa3LLb6KIBrU6uRTtZ2aLfYfJtBczn
0/mVyi7xjny8jeday36avkcBNLEPbdmeIAzCE4/vVYuFjBGq4ne35jUcF6gK00ZOYtoto1LXBhS6
q2Yy3d0S1o/NGtyM+cA4Q1rDNgwadZqzfIp8Mg4ih9gyLL3qMBuO8d1dOWnKuN8ST3NQgZUflkxA
62lH/w718ROq92TnJ7MezruvVq8p5dNEeB7W1TOgpUfmG2Ije4KcWZ6AwHI6rQoHzBWwc9+jMMFD
5tbXZt0OP/LFv8MGFr93fTEfFaCqpxo/8TknGHi7QBunDxnkvTXF9r7TO/U5Swl589a7rAuWQ+lQ
facEa+2JWEJSavBVFlZHHHh906IkW9+bGG8Xisbz2va341zEjJRT0qnxTRy6uO73ORDk276P57M3
6CEFc1Jmj92hzshozcgL3rOvp5qPXXKrLNEd16ZBDiulccoxfZCliHRy8pMvevy7S6wUTb2PXpA0
q2ZTjk3/NjOhOJpVMr7kbNZ5MGbjAAzq59R75WFBlBiNPVIjaYn4i124OI2VtrowR68wSAfCvJo8
JqtHu3Lc6xpfxh5OGVVfm6BDbgELnQKAFFtlGP7D1KbhIVu5mvIKmNzoOhVPhbf6mOe6umZpAUYu
CrpsfCQjKX4NO8hytlvFEe6h9A7LTPetBipBIDUBJZ9b5HYMgCWRrpkI9hWy6UOzStw0pIS8hX1i
RCOW+m1DEPodKUzNNVY8EDfw6R5s/uB28JRxHqDe+UgJzK0VonNNBubplGqW2kxqLKyTq/LkJiyq
INyQhtYh7M0mf1sIu9HYtGzdOTObQndEKyuFhdMY8yXNbooT3WiRX/isSQ5+6xcno09Yo7TJtOlI
eH4dW3N444kjYjabyCI27f7Ri/PmQa2jeWfnBKAEI+/0VPIYOID1yamHaZDq1hBvqxwcA5yon/+w
B6f6gRxT577ZaDTpvhkS9Uh9TjVOXHubL527I87ZemnSST5iSg++q2BKohak+U0Xiy9GCPEhq5PP
zCwUEZYkqAyO+1I7roH4c4AWbmPvlxaSt3Xp4pekdw7Kzr/E3vQRiM49rA1gRzz5LLWz5fMil3A3
lo3Y+T7RlATOMYI3r8gTKGhcRPsjiX2J08OAeoXw7iihVDVbsRIgvHqxdQ+7VU/N5uKhtry7OmEt
RCrDFFWjgE8pyAcbt3Paz+AgcJ7j5CZ7u62G71OePi/NjlKK+iJbbWjqtkTCiGFhB41MwNfQhyse
SV3MdMF2dJj8K265KK1jorKK4tkQXqMpgeaXVPjIQbLA/wGo8HGS1s8YQkfQZ6g4Df+9RjC+61yg
daow/VO4xOtNa04OKIjuvUnWdk+ncJprABxg6dpI1h3xfIm0j7laqitbtlew4lEde9ZLBtHkpuSZ
39QsTPdWP4QHkY+sfM380MuyPTWjenJWwuatNa03JZxMwKLrd5TPzna0p+YpDmgIs2HlvY4rmA3E
w0gsq9Dml3qo9mqCONcbwUdMbAKy6/jd7Fz7jBgCCSFGXaILea7cj0pU1hV+moFQy6y9bmt5AXH9
8KuZ2AILj1jRpVBPyhZ72DAfgxa+/uC0DtZNgPky8NIDFYv/CPkNoANZyXuT6vEsaj++J/Xt1PNL
b8oej4J5ly6Ds0U7xCNqBQlQZEX6qJVDJWzzF6ir3mOs0unQzhneb1/UzeOUamIIznCf9EHXg6Hr
cKXfAAXxYMyvryOeDF1sdlZ9Zo2VQMsJr1nT/XSz5NiJClipYZ7jeTivJa1pOkK7H/xNTpp7X2L3
Xwf1PA/TfWuN59Gob6nWEHxpGkI5Irtelgn2nJwS0jD5mLsB2X87187ceKN8x71hLx/ceFVXo3DD
+L+wq2SMXa33YBiKf3jz/10emUD++P81fnc/vvVfh+L/2lZ/fdEfLV/ofqIHdByXWlhPLPT3+2Pf
Y5nOJ5o3mPJoPH/F9vw5nbUJIUPGAhbND32Glf9yraLC/DvT2OAvPR7QN3o8y9HKI9tj4fsXoWsJ
mRRbVipvOL5DmRJj3OOaLXBRdDlLTelnztJWV5nOi0TGHdCS6BRJN+g9pk8kS5ZVQMhkzcu/5fPj
nUVPBqW6xFGOOplSXEIqhd0b+3rNps/OQIZlH/jo8Fl5T2gjguxO6LTL4hJ82UoyMFsLHLG7uPbd
qBMyiS/v9qYMKiI4zfp+nOfpEYsBe08MKQVc6nk+sXYmdFP15G+aME1eJzM1BKHTTfhIM1o99mJ8
Bci6XoEPIMVT53l6nbs+EhPaPyoqSiTYOjgzHlVkzDZHNbbQrULMCN+P0YmTOlriUnTl8wQt+6vv
Vzg9hiZmrbOC5+66drj3fC9966piYvbS5O3OTqTYhylwTN/t0kdXeXkkTQcElWHW6gYrmrgJuuEF
TCsjPfyzhMQ70gbBYbfrcz3ykTct9a1QisvCBhVwNEmtv+myGvdGTS/4JatXJqvaWvdSIhO8C2aZ
UgCn66mvHJSc6WIzWJKBv8UPGAToOozsHqlBjp04Oc9MJvc+MW67NcUMNHghTpG5mW8QOUw3tWFl
d6lVsb0aq3l5wh84YdQMi+1IcuoZGf9wBFJb3/qs4W6coV6OqEvtr7ljN6c8tMYnQPGl2jJHLSLY
ZyPrsBRQBMv86Xa1OpOz0jd2dVzWDwYez6dxccZ31Lzlz0UM5rOQU6Yr+vpcDa5xZ0MBQtQ+fua9
AvLQqTq8BwZRfUYqJPdW0Na7mls64t5bD7NJrIdh94pQ42E4W2Pb3OTku21DW2YdcoElgZlshOGH
bVN+brveYp+H9gnyE2jHInK8On3QcCeCycOOhKoY0AwuObkPBqQ/RCh8lUIG1zUAyYNju+2d01vg
hWqmvoZYwYYPidory8DpLY0wv2lXxzmWSRvgxfEwazE4uWc1UPNMJeu5cPMW1Y0bGx9BYwfVJk5o
MTfd7JVqAytyuuZ69hlcpekpK9CxMDHJmceW7ufMqvDkqlzdeAwFQPQO0y0iUsaDTdvJh95I1veO
dgopS9mq65b76DkECHfWqoY+aJODlD7h1eYwEkycIopw7XHZTHItKp7JGhVC0xHxAqKdWm4YoWkP
M5k3LC4xXtl5Hl+xte0pKfCkYnGzaE9wx9B2AUKpXjlG2vulLtdjjdIrklMFSdVocTqlkKsPk2zR
wJGzHPXwUs9VUiXnPnXEzus8+0uZlexs+Wyrt4FZBvR50FNPpJbayRbulEHejZUewYBWDIMIG2XL
g79hK43OlXsCr8wzhl3LwhlUF9WdUeiK22J4xWSmYbjjdF3MSZK1626tmu+UVSaKCvgPt/bqU1tn
hZvBNV2k8ZrIYdDwehf9R2kkamfDoiMFN6/xPzGLJyavxVn1QN9rvfVDXE9gUIDDdPsSeYsJqhcw
AW3lxk7YBYl9L9ukCpEgLV6AjN+cBvMJ0B5KrxcYQLTBo03FfCTOkE/7aW3FgHxkxI+k2h277WJ+
6nOVBB9OUsQplz4cjtl9qWQ+d36ElMQo9sY0jfn3xW9bqzjgyex7Li6mmv8MgP+LATBj1/80AN59
LZrx/9QCevzLF/5ZC3ifHIcT0UXGofNldOLK77UAu1ab1Yrj/6Jb/FkMuJ9CJMIhIlZUI7bP0PgP
goUjPjmB3tR6NgJ2PVH+W7XBRdvx2/zX1ANXnBMsaVkZUyVolfxvwosQDA5BAJ1xjU5MPgT0zNHq
9O5VVa5F5LcEoGPlFo926aGRahCkWjRfV4EFcBAv8PxMwHZ1bQ+i2mLjDY5E/Up3g32p3mJkzbc+
Jyxh0clj0tpHpxjlJna0QNXBYTsV9zMmYWKlEgyahWBRAg6D3E4nhMwEcA4EnIml3CnF01hzcret
0LHrCVyiWQ7PtR0ya/PJt1qmvvxuGhOmVvslh2Vjt2O3ITfwYQkXhk2N5x66mTDvDfdA9YgyYzoB
BeiuFx9rFx7CqjhIe2WlVXJjL6T5XVUJoeM5GtmTw85yPw4TXQTpgR4kctO86z1DKNx+S4wegxnp
xledzYjR5H5csV1FaIEZt7ide2P2wZFwtsfWtHzkH6F1WxXWdR2rapcrRKlJgHG2SItlg5Ux3o/4
Wbc8ME0U1MCruqTgEGbSlxQ2BCIAedcriQJ73zX8UwWQaBs3zHYnx2/3SpAKf1Q1Sh8Ww0w4i3J9
6mAk7uYlfWV8LV7myvWulAPwsbYaKge0mzsTSWV81/YL92rZpFnP2t1ILfNa1rG9PhFJWBRTlM1N
YHxAF7H8dYMiylhZXg4547m6Gdat6TYYd8lf6IBQuzlGG7sOSDzHTBuB5WKB1aNcnA8Vi/4jmbmU
Z1XNWZ7hzjqrClmv4Y8m3WRmAPzZBOtgSyC9mXsD84gEL4uRTGQUK9PsUYY0WvnkFHfGktmtgcVE
Edx1aFrGhf1tk5ewuVGBNhrAzDRWDn6Ix07Va33y43r0+vdGxO5jv9L6FTTtTWZQa/UMrPL5ARlx
dai7JvCTMxGvhEDsEVqDOjs4zNH07OhygM+X09yQl6Odu7/koBe/jn3zj1ug+HUpzBkGl27fXe4L
S18dmMDVA9gm7pPlcreIyz1T6Csnu9w+xqRvIvwpxmt6uZ8QCnJXgfdWt8XlBqvDjnll0oFA7ET8
WJcphTgnCfdejoP1Nf51G+aLsLaVviRXOXtEcFzuzqlLm3qDf6dGAcHlCgvTiLIVX/J21pdvf7mH
CeogoPtyO7v6ou70lV3qy7vT17inL3QAN+0Wjjy3PC/AvF3NwY0qXQQoXQ5kujDwyGB6DS/Vgn+p
HJxLFYGMhYBHXVqkusgIWp96w73UHokuQ7Dxj3jJdHECZZY6Jb/ULJYuX1JdyJCCW98jqUwOPlVO
akn3HOYyeY4vJdClGup0YfTPhfjfSCJtLjbuoX9/IT7/UF+H3800f3zFnzeh/ck1NXjJCmlxfSZH
v92EHsxmQUoY4siLoOl/RUvAnECH80f4IR3NbOaC+uMqFO4nmmg46kCgWGqEBH//jTaZfvgvfTKt
l4sPNUQ9aOmlrKBt//0uZJBkyK5piKXpRP8mDcffDOXyEShR3q3YxaLUsJjnVU3x6M/BLUY9pO0y
754gHz9hth1O00LuaBf4K/KVybhaYtuLD7LJ0/up7oyvk+83aPoayGROEPtMeFyRDPc1jm/7wXGy
QlQbg8GffwXYMRB3JFqazcuA+56QFQ6/xj60xYhaA/occIWtCZlHgasN5Vg5mzgmDhaLcwKMedOC
C+leygA8BOY+iCLWKQ2VR7cs4nCM/NR0hj24WdGeRifJSgaF9I6muQGsCeIlq/LVOvnNIoAmJgMp
X2tjNS4TzVgh4xH+4l6hsHFNpo9L5ufP8WIYCBcsv5DdjsSe5mtex8H3BH4gRCzBxpCUx7ShLdoG
uLNNkhh7mueRlzAc0J2Ka2Be67CdvDC9jnOLUe88Mt/aS1wXMlobDBq7oMmPVdIQhlRnkGLL2h6P
uaGCaDYD932RiEdwP6e07NlTgh2BX9aU33ZM9o65mF/zJrMP+TjnG/i2yZG6gyavq5L0DUIgO9lF
ZldEh9w2Tn+dztP0NiRVvSXZ/N6GFodZWoasjRPvY1TxDLRwhujKZkTgDSiUfZWo4lXJsd4soZWf
kPR+S7Kmj+y4mJ7WYBo2UIKqA4tDWCaQeBlMzgcChPx9IOoDWt9HuWavyNZ+Qk0br9ehmTdhkdyt
yNu31TS+N9VwqmRTH4sRCwOGzZ1aK7EZ0KNct1QXQDrW+zQh+rUQxatmdO0mxqGA8uQPL6s9clzX
+H4OG5LLTGwH4YRVabDjXcHY8eBI50KePQvEbTspJaRUqGJMONGwx1PZ3wbjLCLfdcwrv8myfa1W
d0PuQrpd8Qd/yyYhD5V0s29B2qmTYlcftZ1rUPktMLHz5AfekubsGuMTQ231VEOrPVDrZMyk2+xY
FxpAlpneBn8HLmMScvcj5egV50K67/Gt75kSMc5NjfAgvflH40JIYMOLpoqzY4M2MKu37Mq/Nbbe
lbh1FeE/pv/X1NCmAbFN8aSZsQZ5PqYsI3RhYLGEerbc2tz0ZfEKD+tqJVF3Uw1tx87FeHMXlHR2
ofJT2rk4QFon+6ljrb9MK8MWa+SqneEUD7LzdAqJWdxUspiuPQJu7rFcBN3OdlYDtKJHULUEWudu
Gui4uFVyydCXxCHjKApzekRaMPtPpVNwW5qiqjcdTNy7NhDenk1QEMU+5qutRTzL8wAJfjti008O
Wd6IUz0RHI8WeeSn8WBhv47RE01lR2ZMLOU90e/WVkoeiySUJbYepZbvXcuhGiWQzE8YOgBhjPMy
h4eRR0vptFdTbTterbajzeNPC5YWwGayYveemqb0J/c3pK9gJvKNCXnXzncicAfApTwtVJUOwa2W
hCKc1mF1mLOg3aadAQFbUHV0xUwsYO4d4D9xSihiiBuTZZrL0gx03KpTGTo7isO1PLBIgLAUrJ8V
Ns1X8MfqrsyNr3yk3sSaARgui4aEElbcRufc5aYodgTR5qT1Zt/jIeh3mWiz16rPMVRg+ctuBVUo
MtFptXfI6qx7lB0vXSmKgMApm22/UzYnKxz3tm/LG0ZT7SNjVeOJABP/qyDkh6YnJB6kCkkjn5KU
j/GshIhieEp7tqHmrRcvDZD8kXXoOI535ZA2jEMy7HvMYA+9/tTiN/EgpEDViTtwT0ZXpsQMyfsy
xfuULcNxtsxUbOJx1XfJCuci9uoHbB/v9dS4R0dW4UcvhgdfOemMKhZXnx2Mn70lR9wOUykStrxy
SivYFWglMKFZ7fgzRlsY5cZoXCNeTEHKTBaxM+R9thoSupA3s48di/MgWO6yOSjOq2HK2yULySRf
JiKuaiU2amAaIn1xCb1LDmnoqI05C1L18nzatFZ/IHew5wweb8OJU2u1oReHgh2hCQjlaiwcd+PN
xIqTt/g4BTBQiwCtTENkDGKEJjx2Sh2MpQOlZMqYlbMyGeKE1cfSgsE3dabMZMEabwdY0HnVwK8L
AwG1NMvDHb7IZUezGO6Gsbti7AcBwGh/qs5/IVGtidZwnvbm0MK/W5j6Gg4tVlqrdA8UXp2Movuu
o33Zw0zXlipJYZz1Olb49VlQmdzgi2yi2lzy/ZyN5tWKPutowOzedC2uTcZShHcn6GyNgL/zVORE
dFUF513nfVlX1op14FsE8Y1fRFMU124bI8ZkYkYcHs6mlir8hmeAsMHMSbdzUfzEnBTuVbt+SVq+
a7GycN7kixvfEmcQIzKAIcPFn3yrWsguJvll93Eh4m2KyOFudgLJ5Y4A2jMTnFHuT1axP5wxK/el
S8EglfNWYZhjajuQfRbwrdbeATvJTvpnD2+MHVhe7BwOUbIk5/Qe6mT+EIqmvTIDsd7IYuRt8Isv
UxWbOw7ThlM7k28B5ICtM9pPWUautUwYD+Yq4Fz3svIb1k2BvXRprian8va59IH4hka9J6mluhGW
IFxiWZ2ttJdvQwq9WTIF2cwhr2EG1BSZbJNfB1OspBYMDW/oyvZlk/qTIki6aHn5cizydz72xYja
oQ6eO9/la22TfmaKrxiyzlujDJOHaSjne3eM83c/956wnsxYfJI7RzTD0Z6CBLZ/mrcRvizeaERP
zgvynXmrXJZuSDYjZ409gTTdJx5hkuDV1k7PET2JMixpBKoUVaM94fe8Ea3VnKW1jkcA5P7RV27w
ZS4G8x3P30fexuN5NW1yQKRM5TFvR5sIJk+iDstVzcnaMjBx02UbAq5C6EUOhmrN6hEemvsIG2Yw
t5yaBiWGaMXWdYby59DbENT5oCb8TtlDaUxQ7x0YD7p8ZEijaI5sfxldw2XzdktiP7WA17f03jcB
spnPrAfMbwxxT+UMfmeXN2my7RL7O8FvLvqUTHxYSW5UW6S8DG2BP6irFngFPOkiRd+u3EV9mGVQ
7tpmGp7WuceAzeF5i+S4PLDPuV+9+hoi/uiTMyUadbSMNedx9qT/PU58IifF4BNG5WZvbts7t9aU
ubu+msvIpdWH69WuqBw6xFbNaDePve3AA154K+5UIQComTGhINhsJzBIfTBWjGeG5VwHWXkAfkbu
gz+Pe5z57J94XYeRQc4hx+pXHTq/zN44zYo3rrjpc0mU+1ORj/HRBBV0ZbozFW/ceaeuluCrMmOI
oVrjrHlNRJYv19JYMN2uKYA1sJQNGl0MgS3N80l0aJHTSlnFRjl1S8IVann65P5hXNX4ZgI3/+62
szwGQ4OaO8/Hs5Ok/Utju33B56/Jx52NuruoXMTLVFfra9iP5PHRPgzzc8JgDxmb60zhbg1bW0eb
tIuMAJWPxTXjxaqK0GF7L3McrN7nBEIi6uVAcbMGkxPyQewVc5feY2DkFI5359lF+i79GcsFCK+n
cq2hiw4QW2+ZjmXvMakbe9hVJNxUqyqRwtWEDAZ5EmwcpzACbIhz9WbGinQM/tejqjhe+yp8wihf
U4R107e6qhsdO5LvvXFNrvuakrSspR4dVbJ6Jjsh3dimLw5zUBU3eQMbbqnGdAcht9y2xlqiTexb
dz8zdnhAJdr3O3dlCpZLhkQyt6abql6JWhB5fSSMNbkXJH4uj4Gf981ZJfBGdyHAg84rtgEIB4qF
Cu0QqEEwTgKF3HfKzQwFC9SSbnaeAHd5BaTEaWEo1A8o99MqhM6Kufq6VI5BWlpuReXa1j25MSnn
qArY6DSDZx/H1HPf4GVW026dE7iVGCRa6xs2nXhnGnmc3GRSL6t4hPs8wlE+7zzBvgSPvj9z+ox9
cyNHoz1OqOgfVQdWr8I2fVhdL93JcTFOiI7aq55ncjeNdnbT5m62jcXk/6z6xvkwa60k68Gy5wdV
tc9DEcbZu2Wh6q0wSyO/8UguGNZVr32C4AejqeTosb+BpYYUcttlvf+KXN6MMo/TOcKtUuwHMaxf
TQrr65lMZPDy5V3jt+ah4dueVtGND22btZ9T5VSP82y5rDayeSsqp925qYUVwEorO0qKYdxgXqA6
6LRhuYCR0Pd5c+c4XbVjo+O8DFSREZK+cIvnN48S7jqK824hRaIfo6n0rxBByV1D4/7IsDDc94Up
vrqOco6wEdtNjKYUuX8bbHzsNIcsIfekb3TyZVZ5/HqHdP5WhoY8lMI52yoNv5t1f5a8EqaBpkAv
J5ZjB/6OUmpKbgpaWuIOQ0erLL1u34bKjTq0ehtoTSXhGHmWRnNMZEBYco3HCo8hQ2xIvKFfHY0s
tncGJKttPXt1gN4UeQjo3wU7t23vm9ipNnXoG+fRXpfHdk6PExreWwWRCVVrbZPhNBtlVC5p+qNt
Pec2jrOMg7ZLYGiBPCgGDv6pzZH8peV27WHb9kzcuXTm5SEdzfBOqgSTMkvGY+FlbsQaiwNzaLAa
mNZ9EGB9HgYi0wlkTL4OPnLpullY6LZIee8Ko+tB4ACGs8rY2eQYUt6TUI+0Z50UXGVp9W60w3tn
sztMZXBwXGWZrCfld1NxsQaZuV4t0LJ5/3BNEEI1ssoHAY3WEdEkdiaoHGv5FdVEGklt0iRS8DPk
3us0IdB87UARlJ+HnPVCKbDSRNMIX3qjbDvC8iZIAArjU54N7tdiUPGmSkxvS81sQQysCaCLengB
U+Ko7qbx8pqnZfAPlln4W9E72U2ZJMU98wfT3E2OmoJIQia5G0bqbUC4Ytfp8Y8KhvYq7LoywjG/
HhHFmz/mmhYtH3N5rJxx2s1GJx7ykXlz0fYfY6rGk19hmDeBc5yYa+3SdGkZdXqkXgqjOKEalg9r
kSZgSLtv9GuUYkudYQJf8+qqnlpZbNlKLm+o7sBqyPn2f9g7j+XKjXRbv8qJOz44AW8Gd7K946Yn
i5wgWA4eSCRMJvD09wMl9ZXUp9Xd81aEIqpKYm2Hnchc/1rfchgKv7CVesoollgHcDbPqY9nv9Uz
G0d6eWI1L/6zwZCbehzeI6u9UdbkrMDrvdQGSx44FlqOffi61GKHr6kmXwQiFOe3GY5reom8p7kp
6POdC/tcT+klM+q3XgQYAbr0UfrWT4eVdKcmdkd1IoBKNPabk1rl0Rlr93sH6m9jJtKBWlC9aPg5
P4WoGBckdUgZFqoHm29Nh+hq9mn2mHpmPE2SU5wtwvh9pCYDFt44SgSKST3AHJ3xkoYxNkcECEX1
hjsxqIFVyxlHe/ticKKHmgWrXwnHa3xeXhzQHyTTnjYYvgO+WcgT/rCVmjPwIhQabPioRHBT5J64
HX2XjTWp5gWeUWRUgMF6AjAZlhYJWDMVV5t845Ff8J+KOvxpJ/aDmzcsHpAuTwBsitPkcXOFR/It
LsTQ7nFCMOz1F6seXSPEHvVpzgJIo6b1IrklAQjo4YvbixYoarxe0RCsAstfKpchvsZMAPa2x044
6WyWBF/LUR3yZjgEY/tO5diJqLG5hp6H5TExbuIIU/JckkjL2+AkrLHfYWgJtkHhlyfhIf+1TPnW
1Ku1a3am9jp2W1wp4z1c9O8m2e4NTVQebvj6vnUXf0U1BcfapV8iwGOy5+yCgDhXxi3DulfGNd2Z
DjixUdLP1knp1PvUFMk2ayrroCGebaQ3dMe6T0yUi566mAIEpYqj+8EwkeFiRX1DM70XCWZsu6cJ
jvkORMze+Rp7o/WoQq/Y+BpD+jofGvXD64LxkbXPXvm+BzLEbIeTbBGjTKaLVmwABJehgc6SZYQ7
zaKgd6u+cfuyW8ez4w4bO1MRZu/EqvDhmWlxAo+CF3duIJ5O4qOzmubNYwZbLTSF+RtjSIx4FNUY
H41fydvALI0DOfFOrpwg0OAnc8lIiiMSydw83UA2wXPo0pdSTdNX9ll8tRJRfWRYDm8b5cQ3c58O
34zM/4knfwIJnBrdqUWGvp81I0IvC1S9FpmpnkPtDXe2nbrzVeqwAdUfVM0eFbQCV9k7YjPPkb9b
orQBjplMbwRhHLnGey92Gc5uzguxcbUy6ZEL5WZwyOLxaUq8Z3YI3mMbJw3coKk/8D0gYSE77KtR
+KJCnGCgf+zHBK72GuD2bWh18UeloXdDRg3JGNr498ul1/WsbDY1lxL/+qrtx/TMHqLXuwTo5poU
kT8AImb9WflMMfN9Eit8LQCp4aKihbGnqUgk1hxu2N6pRkAb9Rv5IoXbnpl9hjDpmyCC6kHydz8B
RV9PrAtvfkN474pJ03wa+Qv8TYhThTY+oux8jWNEIwRqcvr11N04gxguAVcP6Gmh+r1q6+wyCyHg
bCPwwLEZEnZMRBVXlt0vRUD9shNilXmD1xm8k3gEBVkMeX8QIejz1tAtm1bIDvUqWZoPGefrR5ju
PeKTiYUUgD6914IE/0v5mUhIkxxOURIzykNTmx6oPNIFuNAq284AdWFqdxy8tc0tmi1oJTajI34S
0KwhEbT3k8G2fiYHeRLkiChyHNQeQHV7r3GZvebLfHpD3IxAqPSsu65dmKzklMKHzpPcT1nLmrty
NsZXw82Gk5O26DJLGcSNnIz+tRCGeTWxee1tEeI8GsbOue+8MHiIjJjjiySFejaM1P4KiLA49V04
Es10EEO1PfAtbWqW1VXlhTU4/S4lweExAV4HCnjCZlCogitHRkl+ReGndh6rvlNCIrAnj1ix8vik
Kyove5nktBV0d3PSwZ/xJ2FvSW3qJ3MOklPuslQyzZx+lqKy3mKrY6M2+yDBUTrkNY1Igq2SPGtf
B99rdsrgrps0LjczLqkNh51sayZdvhcGgQyKp6uzjHVwHJXZb0XnFxdhEcFnZ2+Zl2Zu1DNtUT0E
Gw1Xk+iPu/alG7Oc9Ma9KFpxhZ8eHqrUSrbdOIu96jB/OwKTEYlr1d+EZN2/oN4CqYbz82Syv7vI
plW7oWf3j5wZoNIYAOdT0tpUEAAZZpaBbairboY++maMFnRcq4oPfur1G4PE6E008tUA+JRienaO
kMnDu1r7+qgmbzz5RjBTuReXGxdCFBdNFKzRm+Wpg3B1A0+nuGBw/VqH2tqO8WTugDx8JFOVrm0X
lnkc5siKFl1xm1ZOLwZVObtAWulW2LOzNbjQ9+kouvWIHeBIEQGaTVPUk43QNlNRpa2NT9iREX/D
Xtac5VtWunTBYUY8TFL7gKws/M1h0KADW/QrbGrPHssH7REYnlJuNjQXkbAAnFpcqJXaKI/xDRor
joipSXcWuZVV1MxXr5j5czO+7xw93SpIkyt7LF6izv7iJCzWxGC3mUsBIErJR1RLSlATBh6KcPGm
M0pzUwdGs7Otwj0ol1LqJH+YQyhGjesR/x7MGS7YfOukmUNYuH0VXZvfEY4/xIZ9YGPV70dQYe+G
ZgxiO8YXxwRMYM7skBfo/550Nn2o4fBRRXl7r4b2nhhaOa3MJuTWbi0HwbQ0bkNwPgT3SRy2tWlf
3NH47hrBcNPYtVxJ1v9VxhgMoSdyv4AVwwtS6QsDdX2UZfsfks+/5OcGBW9jpf7HY+vn/iP9w9T6
lx/4dWptmRGGbZMqa9P/NW/7N/+WhZfbN+3Iw9UdEfpgNP2bf4uULlwfC3/J38bVlA+b/OMsJisv
+KQA/Rvj6k+Exu+NWyFxPsd03F8m1UAm/jisbkgOsI8CkRYxVpwRMpSYph1At+iF3kLniJ94aY1I
gPkzliESOU1ESTJczFNby4NsFaXXrLpgHgC4flb4pNPk3bHKdqaDw0eD78Ijjs+Fs05V+W6s8OhM
AM3XQzTijX1mpxRR2zdUmLT9RAEmW5llbNxGFTOKE2YalMa1DbU/xJAVAE49KOLQejwmARiC+BgH
2shPmOHb8VGMvMmPRt0EKHMu9UTbJFdyPvNeuuxI6F5Zmzwst3nBjDCp7ARqoTvj7sIDTSWPKrNr
XFUpMh4L2VoRl3+qKzt9mvvGOfCimk05D8ZXKkSzpzB32SBQeJLf68a79hqVcsYyu0ubePiIM/Gj
telyQtNEXPTNnGxpMxKkW0d6JidyyokIeRhV54Lpz1YpwPtnmz1ybeHADvU1TYrROGpM1gvX3kim
R4NO0xmpPCnyZdAiPDvY29mSPhljs+nbg2UmsYVztGJ+XugHvzQzeSM0Zbp8CJVn29V4/I+P5V/y
sQCawnryjxeE/7WY/Jcf+nVRCMjnuz5/hGHkE7+Dk+Q3LqzzP7hbyNNHJPRDxAr8nr8uCk5Em9nC
AmAR8H2bleX/rw1Uljm+Qw8Y5ai/VJb9G2sD+Nc/pfpZHAKOI/yVPAvcMX9KfIQj1QhU91mHMGTG
pMi6h2u51HKg5baXTDm4s+L3qaY3fMXAI302kXzW7lLtAe18uDqNn60iyYjSC2Ir3srAC+/SpRiE
7EX51NQUfqzAqx/buH+KaYwI19PQfpBo4BuzQW1MnqluqF/snvVGVIrmoJGo/Xcvrqk2SoFBupP2
PmqzXbjKNqKNI9jSrBj2Ry+93xg/Ch3o58JpKv0jAjQb5Kesc9WVA8JWVh2jNp2fqSYW4d4ficYr
x036nC364F6HnjVnY6eN8WS4HuQfIm3jVqBQrwKytujTWesSXnb01ZKaaUKRhhTxlqF97vox5G0B
t3ewtEouubBQjQp/Wdlsp9nGoVLejlQDbpuu+OpWc31OAEoS1ZrdjUcb2BeZd/XWs2J3YwS+RzuW
o16g900PdItZyRHjfrZvRCXuGHCbAZhG4q6sicZb35UYNkC+PGNuSzdFBlN61c5jG7zQ10idY0Ce
lPIlSbofeElMXCaOlga1YHZ7+7YFz0CFCtSIJ9mG7sfAKspBrAQ+6SYusbHIsp40B1Le5cLivaB9
yXqKCkj0q0/cf0JLBRgBsQwZeqc0F2AsHVQdkeZlPtRx5HOw4zNM4JzO/j9lMrc2ZEulkGJ4e6Ym
lpKfz1+W8FkgFqEx+at2qPn/prTiZzxnKoKLWLqH6K6lWc7rEbNyN2Rj6g0+Oe3RXZAuNHJbm89q
OcbDkDCxKEcv1mCQn5HhEn6PpGs92ZbHy6iWbIYKGvyZuo/oV1oaegTwhm7vUv6craTu5nPEDIPX
WVnc9BKLG2OOmXPphuNNYT4DwL4vZlqXmN7yBJTVMgwBsMS7W40x3W5q6bVL4rFg5zlJB54rlG93
wz7Xt6/xuDQ9dX1sJsdejOC8E2Y23wnzG+uM0DEeCUKg9Jw1LZT3kgFPu26MeuyotP6sfuN0yV+v
/eXFh3NPkw9cdN5BqTR/MreBc3SXLiqtUz6WuevFG3tVY+0aghcRD7Z5F2ajf/l8RD8YYLGPBvVe
FHNwbbYkCSgUV/TiKQThcI0hHVOWq+xx3ktpuR/mxOxj7Sa6OfumFG/c/UB9YE6QNMLmnnv/2ZRV
OLhGj/QhyG5LMpemsdbO+PsTp+RlTRXZREod/FfOJZPx8vksQ+65yaGcXLw5uJJ5sp7wucoMCGXX
SJZMzsuio5qq8xfiKU6ldn4kqd4Uu6ZcPlIbPwPvSb4M+Popas6R3xG0lg2/j6aFGP9LrZvR0JZQ
NEsLW0SYYh+okhUqyAGsu5VpTbul3OInUw6uyNw3lmvKWqZ0iWeE1b5higtv2ao0kR5RaBDuRa82
fWTPBwLb6sFUob4b80m8OVxpDCwoCg65TmtYuDAcqZIOqToVHjw9zzZadHQb++5QQTFYT7ILrr4Z
xOc8mqIXPkwmNw7wtIc8nTC4lrITb6gQHQex3NaPI1fxPmfytSNhvBQ1Jx5Q1b77lhsAXJBCKcsr
o1I/hj5z2MCWXNi2VJIXwxtw8U3QgmuqoRoHz54HcqAHietsvKhGAOQtYzenIy/AZRIF31qRU69n
1U3obNngQRmwO8gcSZK7RyAbvL+TTuMXGQSsIEMLITiwK3XLTMfdEnGzYUv3jlrZbYycUElXHB2N
ya4pwzRdE/ZJiFiL+qEcG8ZMYwEUdRUUqf3MES/YGUpOP9ygck6x7LNDPobW99IL5pcwGXSwM1kC
Ly0y4w+n1epp8LzpSJlDtZ3yEnNIZjzTsCBf2Ct2G8LPaI1lRDHdZDGetSk3vFgaLxcNr/XODIGK
1Ik5/1jChHwDVNmdoWkFS+NAgD+tmmPnbSpyxE0w1ySw7cA6DrMsbth7eRuPkgQaQnQPaimL5+Di
JS0ZAIqwPS9KiZWHpKhJerdk4nsdXktlPFB6ZestpwF8+0U4dtal5NTb3s+uA4HGxGw1+nqHDWjc
4K8UNwojPeTiIb6rR8lqMgU44wwxPKBXcOZVBM/6qMP1hZ3IuYiCE+VzLJzmBfi2fCyVe5d6Y/sw
Lb2KimDZQ8wJ5bGmfxeclO7D25bgOmi6UiCQpOaXxFb67Mbh05zY/uuAq33faBrS956qm4jvh4Dn
zGw42oIEOmgRscsW9l3XkYr2mZd6W8ZHJgV+MyOcuO3Ne7xODZO5gBhBLq1VlxPNYxTU0+kENJwp
MQQv9R4LXZVrJoUe2e0K881hassSmLPllhSOts061Gb/RHto+JbZSNfcCh2warmLlGUa4jj6AOuR
e/J3ze39rMphuPa2+b5ojDei40ywspQW/joACX4hXU0K1Y3sxyky3POkc+u+sPz+J6ht+T5FSdN+
6N4sx/uMKBtNL3IujklZIMq28gu9z/F9mlqYJH2S9pAYOaD3QPVKYnBj4MvTAHX5Vsre33a2gyFk
AsZd9kpf2oU2EXsT86CsH9/CzI83SZX6d5GIvFs9qARpqE7J/BMYFtfAiIsbagTtegMpzrgH5+1t
AndQW96uYDW6vj4hGtXv2dBjg2zEczwI81SY8qXnlrhlvONtutx8s+zkmKu8uxiT535RCrWE79wk
Ucs7axsbaXruEpdsQ9gMN0MgD+GAGloEdo9nAdrIKmiEdi8q7V1eIT3cKNJgkgm6DQiSk0GvKZeK
CQuoUmFzsEvrNUa0WyWlj4JoNy7jzX7R8BF/LI51rIXE91PtQ7hwIjwlidv64My4he8IQdEEzcjd
uQ8T178LMTY8NtJl9C5BA/B6UtB6s6bxqh9vGslUCmfHs2+26EUSvcdyNEVRNQJj1FfVI4bIsQZ3
lJc7u7ayDc7tHNTA4nZFj/MYs6Na3lVaUgaHL+jJlHI8T52zEPT5wZHE/w0r0Ei9W5d1m76K7p3e
HPeiHlJ+a7viTIa6fUg9qqnXkA8UlNQ6S1epaqzTAJb7HuuTuZGxf4QRQ0tYkUzPdLLGmE6r4SUd
0i94TZD9PStkQ6HH5HnEm4UorLH6tJ1z8kWlD9rEvuNGabjzB5/PAfy6oqmxMjGuhcHgU/hWpNQ+
YAUt1kJ7tCVlA3fHMsX1hjmm3As8YC/Mp43VKLR8BPwR7DrdxvmW2yFcBbqAN+2Su2SytjK1tChg
8dFF4WMCz8TyfW7cyXWgztJjr5dubGXb1GTzMxpKkE7DdcB68z1vadSGU0C39mfNdro0bosgoA5T
RrRwL1sr2BkSpsTUrubPuu5yae5mfCmYRY/Y5oZwuFHCsjcxnWprYkLjpggC+0zWebzOFBg7z9zf
ipu+Lh34NSAuq7u8zxzKRT2YDZVO/Aem+A79cUa02MBytgW1cr8Wlm0mOwZCTP9Gk71g4VsFxcT6
MRlLfWEk1m3xPkf0qXchUiPbgBsbGiIrL5HqL8xm8anMDrJ27EZvCRjThzlWOezKJN21JMAvXud5
17ZOW6qH2tbYYNBEdm/K/qytdtqHdabvLK/vnlJVMXdozyKc9aaNbFKwXdN9oyvA3I99K0+kV+K9
TMIXNmpqF3RyMwbSvc/RHcqVNxYFyE9dJSU676ysXRbNM2USLt2xmNdqpgaV7c8Pg2OKr7qoShLr
ZKzJAWD9h/jLQLR2IIgUOMKxU2KKujOiab410llm+Coyb/iKdPkkhqkuAvwigxvb+8pgcTvG2t+3
qRM8NFb5KijSTM912QbxxanNj15F4kaTNSIpzLVwpKcLWPqcT8WWUVnKZOGzxzGj0TGSCjxoHd81
qK07D7FDgu7B+fQ6L1WQriPDJLhLbNHecfc79r/URv7uJP+/gKb/njNNKQVqsmP5ruUSx/yjapbg
AZ1IyclDIKV7VA4nUS9L7ad5oqA6ktY/Kxnz0Pv+yNczAWuHnk2I03TZKiyZk9/lKwF4TGheXXOo
Kxld8KvTBcDC/FEYPRVedjN8A3TrutdkDAfnKCWlcPQdWEZa3WBLo7T0s1/Jb2tX3lZytK7UQ9MU
K9GnXsaUJtexgMwEnqCO2bZVPiPdxHQiDvRuPz/a/tLi3epCHrJhYJuJO+ij8UbVP5I8J10x9xb0
uXXtk4d5nzlPwB8JNQe2JPaoB3aSpVWUFeOpChwKY8up+84lU/8MCWI/OhFjjFXfLv4P6sQEtDxX
60vC2chY1k6TA5ZlxPczBNZuF4Hvp9YiaSTAroqX4zaCzlWZWr4GtBNSFb2chT/raP/6Q1/Ujt9J
pRT4UNDuotSQFzARZ/70oRfskGO/Y/rsTct5mXJLzgYDSbzkF0ntXy9vWx4IfDLbAOaA9p+vLngZ
Lm5uHggDDh+xCLHekVzl8+G7txT3LiXxCb1jPt5MYix//TKXl/HHlxmaThhhHXOBw2N+/eOlJtAY
A4b1GDxzYT/5SoWbjIor9o+lPDQaQDBz2YBDgKEqjm1//eAWyOm/e3TXNsPItgLwDX9+7Sr3DJKo
sjl0Ft6vFa3Pg3sTFC014HnHsdm1lo7n0Z2aM2gH9qimrIfFD5gE5QFfjvX0+YT+k1v/J7l18rKL
HPiP5c3j94/0D51Xv/7EbwMPy4IwSn8d66Nj+iyTf9M2OS/8D0RSznY2F9ky2vht3MGMxCRKbvKx
o3B+htx/y6tbtBjQOYc8xlEI8o3z74T0wmWm8vvLbGHnACn1KVNYcvYopn+8yAsrbgc0Sf/qpQDK
krjW7bkOpslmdmlNiyiv8d079UnTyFA+zpnwoq8wV36klGc+Mlt2vLXVOE8+vJfXIjCys+cE+F9L
OyRNIGofLEc0dxH+VFx4pJLLZdKQJkq1z2bdxiSTaLpxqnMRZR1QDdSca2CnbOEA+IW7jEH+sYon
Zx3kQ7sGUI4ZoEIpsrhJ7NLMIiySR8M94Jle4kdR8aV0hLh0g93vJ39sTza3ye+zVb67VR9+d+nq
Qn1qAqJSmXiXVWHSTFL5R9/pPhyZWwstI53yFTpAeobCqA+maNwdH5RxrXMj1jDSyAIQvJTxWkbA
zZjXi8GqRpxUJZYB/DE524DUfh0pqXMHfCbwijGCQNB6mDqgWP3Q1lhNzdfSy6Jn7TGP1TUNsMKO
XjX2fmg3TDmdsbp3c4Nk4yDtq6wqeRxCByJpnmWkohp1xLGa3URG+RH1LbNOyoO2qEHFmfR9BNTL
GL92tEoSmvSWqmar/AExRwL/CK0fCCFhS3CQ5SWysx+4dOU2Upn+wjZa4czI0H1aEWJVr8rw3baH
YusFuEyw0bxWWfVKnj27AQlCnDhV41vcG97WIYSHaTIL2IKQRV/hw6F8ryTCZq2cLKoeAwa0/irG
+nVcrsjnFq7tji4mtvvk4YoDORgaltIg6Hn2Y7CpjXF09ubo+NNGEDaAjVJYyYNbWMUdAtsMFyw1
1+mM/Sp1bGPp0tIej4KuHHHX2rs5HbnATZzsUcFjvHjEti/p5Ds3oNaxSqexusPYInc1Js1voKNL
ItzmkokpyLlEXYfXI1Guta+CXF2AUGYHNmbdpcf3jVHSV8n31C6NNRtc75AS/k5W0yCCsyVAc66y
PjCvqqZUx5dErzh/2Wa9bgk1QCjohhfG8INatc5kc3Qq2mkN1D7b2Ek67ghke/iVK3SXprKj84jj
O8eb42JcJVArdxHH4azlSQXwaE+c0DsQf4RSUYTs9Cc6H7CDsIwOAWeIi/SM7/7skbtLUzbyBkhQ
XCU0mUOpBR/rCEcglJnRazZOBG9kcBZxnd0hP6a7EnbQV1BOHP8yy/9WwPE8zZqqqrU/pvS7SwNy
odWrL1HjOndGEQcb2uNizBpNlGCRU9O5gQTar8MQlhzOKCU2FUdmTgnkThhFEiNqoxrDha43vXbs
Y2cX8qE0PW8flmp48VKv4QhY0zmdx1SlBPSTng3hoAtWUVjhAOEl+dhVzJVdRt26ChS7ZYi+RD5G
HNp9PEFaCOfnkbg8N9HW2qVMp2lAmPhISN/epGEt73y/3VgU3z9lheE/wH09yNqZoQSbRFl0cPIG
vtZ4dG19zOKK457y4flXtrG1lNVhyhLh9Fh0pbiputF+su02f8cDTIBwUTkGJdUxnLI0PtZmFDzq
vLWZgFJ6TPrkpgrgKteNuuccLy9TzgGExdO8dgQB1giOKeJj5rAogJZIGB8f59b6binPv+Lzqo+2
NdrHqhsobra6aq1rYZMjiZM9VExKszPxZARiiplJOP3jHKXTj8oEMQAeeTqQcHPvg6mtUPUt0HiM
JqhCyrxiHwwgc8Ab98xp5p4h1qCfazbWu3ZxWPoMxG5MDG0rxmLqGCWp2sRFFL45jZkeJqHKtaHL
aCtdDPWbvPP8N26C84F2HuOHlbfGSqsUJdd3h5/AtXCow+F96FrfWgscmn3Tmh/JXCVbrOLUGzQj
rJSxM+RaxG36Zs9Jf5FV+YDTeiCFTTTKkVKc7TLp7+Z6MTHpcL4zrSy6JT1QtKt+iGcq7Hy5r1wA
gUyqwk2HhrgZgtT9kUyMs1SgyXhyGi5YM0mRUcmwlr5nXFLDbXFde+pV6Chbu5aYH3xMeBviMv4b
zXl8NxwfMyF0waOVFfqmxivMgpWolfIy970oUUJgt2VXK65r/J+N9aGqxN3onoKMgSXdVpN98EaU
ipVpUIRGwx9mRHOG+hWVD7NpHdk9mAxpOIVtCxNFclXbXkRkebxXbP1eDe1V2DtBTE/wYe7yspvq
ldEm6sVM/PYUORhZE/bKIStoHB1YN411R0KpCwznYZ6HO5pU+xU77fI88IYBOxmGJ0gX1SkGm8pX
IttD6a4v/pykNAcaDwW1YHDeZEMBjxMz6ayTEI3HB8ga9uW2cwZqHML4wkCx2Dd+NxxjM6dScDax
FAkmL3yhCApWQGeTniy+zXwJO3hcXRJPsnyrWH1gbhJ7YzT98wxw5Btt7eVXpH3j6pH06ZzKIwTu
PkOq7q5kMNqLUk5wlL0x78MhGLYtstNzV6XDyfOrj3xeCNKY4pEZsgbJdyoOw1wGPqDfpDtldjxs
3SxxH7qkbu7mFtMs9n1vXOX5vYVU92aoWl0i7spYLa14fLWyzDiU8+hdKpHlJzvzdo2T45K0zdvC
d1801rcVMnm5zRAKVgECyRNdJGI/kCu+FWFvrYF+OzuzjX+ERcISmKTpPuwibKpAiA8dncGX1HUV
7LEi+UJf8OJ0RMIjr9VuGKbPPz2weinQF0DTefBYxDyF3ip6BkOE/fzcuUEPp2M7td5BABkr+tjT
2xykG2L6dIP/7TLFlvtctlSRtLnD/AHNbp/JNNpluojf5TDpvasz+a6NGotIhK0FF9p4DFQ+AOjq
3rHBLwT6ytphVlkVblJtyyH9MAZv2sjJIWuKOe4URRN6KS0suj8z3nM5XDfoUCSDk3Uams06NYPy
Oad65JFNVQGVOORWz8SXyidVhPltw9h0HwWJuJaJiyPHEXsUbXnDjBp3tfaMPQXf1Y6Mb3IJ8ppl
x86HQxLnFHeMKvfvWg8HWEqCd4fFTG6mnMYS5ap3TlaIPYH0sCHSmXcrmF8sREXr1OAi23mh0h9D
SOneqmsx+cVklrxVUSY4WP2JkbfXzPpbDS32nZruNVpi91ElUbzhifyshqrd5RWdGsiahjxOnRmu
q7wwDglTELT0toDIbLlFjSvFxtBKUmyrxooyQtzP3+Ne2hsXTiG3NF/2Ky8y9QOdKLfse9c9paHI
h/68M2PBHVTFFokgimu4CYtNivXqEDuG+RPIh7fqJ1SrocfL2fg9nPyskgxWBrkleHTPcKhwVh2n
3HMck35sazs/mnzU743VJQdbx/E2IDXRrZKJ8mqJ7rBOMFxvWqYETNNJ0X9pU1NGO2sADZTN5n0g
uCHh4sW1aqne+qbhPt9C1WBBGO1yTdTcBtxNJsB6JDM30IYajziDv2VDRXZgBacqqp4CTULVPcVe
mBVnBkBR86QmUBdB03+HTU0IumanTP+ob8GvWkH4GFHJcwZLUVYEGCOTemMQSO3BS0z6h/BF+l3h
MGF61Xlf+Jnm3SB+v5vsURzhckN/tojwbcwuzE7DyNyjFfzfJM6aN4dvHp2sEmBdaFB3G7WbIUGx
zwJPMCMUuv4uY9O6aTIdHn0mvXyDOcxdkZWfIPkzL5ae/50MIfWqczCLc+xFausRQMZq1dIbiy3+
ZFSCliCFBdiH14D3FV7GwS17KsbSbtqw67OxWrKFsVVXLRWsxcGXpbsNSs8Gf965J2miR+Dpdrao
x5ia/alySBzweNiqm2edje5rZxXEF7pM4N1HEwNeYpbQMnnnHpQTeuus7Kc35cW3RHF4W0206Uet
omQz5pim1z2WqxuKf4gz9123wYys21VHae0AeVGEwC1RTwlDI1vm3RIz6VBLTxqq1lNCOOutZ+vJ
makbr1M9J4+VN3cE53mzSXjlezrbOH15dpVejXhUEne0Hrc+Q5kjRuj2kcoFs98QZMr3A1FlzLRy
iR0hUCet1b7IVFpfLCBkX+omeYmrwLy4Njyq1VybxsGxhRhIg5kERUbzHOCzexxT3dWbOBZ1cDPo
1L1Hdv4IZsgVK0GfAWTL1GQ8oExu+9mcuGpx4/m31ECUrzl+/OcwV/E+hONI5mSw7D1Hof65kIP6
PlJKQNjNTc5dlQhiX0m9y5k5NBsta+KDfu9NK44e7HXarEWoTz31dWbXx47fAEIsGz3dtUFYUMYX
ldmDTCJ2Yu1M+m7MqSrtaD3Y4pCLjqpws2M6z/nFS8GtVEBrryXdAgDUGIv7pvG1DJv5OU3cGFaA
5fPiHNL/zFGL6RW4KW4VUBkmTMYA9Xpq5k05iHjfLybjetknOTPXFT2/DAFbShvixfsg2PmusyxC
hc1jPHocyxrOn8tG1vLkBVtKucpq+gJYweiFgOMOm6fL8qr90vRM4m8tJsMOyTtk0pvW4i6Ao6pj
BDKk6IpAq6Dyf1+w5urOiowcKzc07Iyc8PTaY3bRT7Mycu6vRs+Bt78bzM7B5jgMgR0QCGFKqs68
JZLeBhKuKZXUpFKGYvXf+Ci71IVvfZ0TvY/xSz+VZaVffif/3P2iEP4XCai7Jqv77v/+n89yxd8J
h2aIwdXErBawK0Pd+TvhkOk6fUqWuiZG51HUsJD47JFPpDoaYbiJk3e7cvZjbp+cwtsZrtyR4iQB
SRvjMAPP77e81H3EnLXAevHXT+5P+vkvzw3x2HJBHlIo/icnW2VRhmzGtroKIa+BYK8YH7Lx+u8/
CNMAF/TKL2LxH0UlL+81h95RXTPbXC3/+ka5q4Nm9/kw/5Ek/6kkGYXoeH8hSTbqDwhNYC7LD/yq
SEb/j70zW44bybbsF+EaAMf4GiMiOIZIkZJeYKQGzLNjcHx9L/Bm3xaDbLKznvuhyqzKMgUB4XD4
OWfvtfX/MmzXpaXOEIX18Y/S0ocZZplsAUgxYHaRoPR/+pELasxBfW3RD3f491g1/7sfqf+XcFzf
Rs7t0V1c/q1/obTEiHDWj0SEjQDZMQULx3SFWJSYf813sKXLoXQT76g3xXShpR3OOPBLXyZhZ7+K
cpgPYygtd82HDxhxpsLsWoii/Q65scOf7HbarRG5WCBjPPu3lpDhQ0YoiHXRJNP0MyZsOTpUjWjC
NbRZgR+bJsiux6ezDafcfVC2HE99Wwv2YEWs4DFOvfzXMCj7cmh67yGeKhCNMx45tm406Yq9naMN
mp0D9JbkQMmQb1PCCmhWlb4NjKkQzi94pvnvUnfRQeTzdepPA9nWjfUlC7V+3uBOD//gUS5uIm24
yjhCg7wqk/Q7GprmyQqj4XGKyHw2Gbb/0YSo0WRFNkFH7eTe1jSUis2kRHeb2tF0NWM+gXPVWuqP
W2jaqSpTzubuUETXg2ZC7bBqip4IoDeyPNBOl2acZpDPwJP5VOUc3+c6KoPcCbutDcD8O1bXaFpD
V/b2nUtvFz0YfWBlxPFNb/cHu+qrKEjGPNpH+KKOTO6GvV5NNUAgRO53BdrDZD+XMZoLpWIgn4zX
FjAyHUlauVbl/8JTTH+U4GmXbl4+gHtCtbA2w6w59iDYtpwl8MGYRGCv82byL1q8LiuQmCigdL/2
rhmB+MkuHNz+y7AAxiMVV0Gm6d1zrIWeXPtJkTMOnZ36rslHeTRcT1tXKJpOFYYaucLynt8YHGX1
lRfNBEU6qgJETP34Le8hzeA8ld6FgVQWXcKs4L0A1vCPNPtDiQJlTLd5h8udsh/z4JQ0akU/gBpt
nGgD6kkHTSktgJk6MeQEhsJ/mDirPtDl3BDj44nqzwjoxsIaMCMtTqxZ/oQR6mgBHt38Ieyn9DCI
stnOvkrFgZb68FQbvncL+Qf/TV2i1QDajRtTNAI7o8/JbUqM8WaWXZQ+NDpafzzRmpdUQLpmTcq9
S7zfF+LzkG6YYEzzX/y6JlatuIAK/kLV4Ix/iRtJVcm17rhFeB0tZFPknhwXLNQ3o030t6cgoEYe
1wiXnEPgqNZCSR1fgKkMQocyIPe+3mkLUbVc2KoDOrCjkvBWuyIreL3RcqmKvs5CZXUXPivWnWrb
LczWRhrhLl04rohVzG2ysF3bxaqUg3s1F+5rpWOXnyrrC1+hAEWUjTMRCyjkB2iZCznWeYHI9tNE
Z4VJWbjBb8cKtMpGv9Zs8so23cKhFQuRFoitPJrEsgD6wLArJn+87BeG7bjQbGmw98AV0KpcOB2W
WSrMAshYCQI3qaDhYoFntuF3J+hy4P5B5hJ89tUAoevkXvbLAx2xSR1ghlWSdvdaD+EBIIoLgBYp
dDLZxh1aZ3Ytb+H0+guxV39h99LPXSFg8Air4QQ2gPil6H3wF+ZvhGl+pWHGSMEBOwsXuFgIwSHR
POs0WbDBEyFEQTs7tGoWqrCWwhfWhYg3+sIcdhf6sPnCITZT8wuZVt2G7SnbKgteMb1ZrN5MoCZs
IcDR7QWT3izAdMW5/VHkloWew0438QJWnxbEuttL9951wa7XLwR2/4XG7r6Q2Ync0H6C7MGFGy/o
dj3j7SXBJr2dF7B7RvkQVDOw937Bvo/GQoCPFhh8uGDh5QKIH8k9XVP4NNcvEmW3LbyLrDWfdIcG
Aw2sgdB2cPP2Ap6nCwuDXvBQTuMCpse6DKPeiXKetikWdr23YOyTF6K990K3TxbQfRxq5WVix90N
AhaO8QsQf1jQ+EuUzVZfcPlIs/pd24HQb+Dh3sYvXP2In/9bykTKtHsaVAt+30BWuFF5pN8zbYAj
pMD0u0Zk3blA+E9NE8NH5ES9y2nrXw2z9AijtLpFvwv43/aWDADcdP1dYhEM4MWdeBJLWIAQzXg5
mQQIkN/VBZNmGzddZ2frSRI0ACpG3eF+JH2gWIII5ODLS1LPhksoApB3lsCCgfExtaTHlkmagbHE
GiRLwIGW9S65YQOxBxF7/kak0lyoacQiYGSOd8USlZCYefg1fslPKGqiFFRiJrAsl4AFc4la6MwQ
WMJM/kKxBDHMSySDGAhnIHeGnIb8JbPBbbqvNCfNy5kRzOU8VmQ75NiCWG9N/MV2euOOuZq5w9hZ
b9TYgBl0lIwf66bugEpggYhfMiTYmJqAL/r0FC8REyJe0iZ6BpFbeoHUtaaFLp1VebRbeZK96tKb
iB6qlKRdQFtCv+6MRqZ/A7KWlwF9/jZ5RHMC0XgtK6fnS5Tp9J/mKqajUdLT3PYGgwIliAxfRHDz
Lw/N6TbMVLluMWm4pBRB/V617YgWDaHXftSL+xHQ/Z78j2jLIgXLS3dvg4Y/P4laIQAs3WMf4f9v
HLxR//98/P/iSOLjR8TLB+fjq6ek/P23R/Gff+OfA7Lj/JcvCHZxhGm/5Mpw3P3nkOwyzMdVRBDN
/9gR//fM3sWN5Lmmh6OeFCyTwfz/nJHFklHj2rqrG/5/M3f/xRn5rIKzPJcQMMQBnOmJFkd3dXZC
9tEaMFaZgyrcQpa11RVr9K+n8U4F+/YSC2HfxrJOxI1B1M3rS4RjT1oDjpJgCAXWYm+JGFt5Do/0
f2qS/+Aqy9/ir6M+H90JGzNXccsfnfajmn5L+7/fgP+rgOizGzmT8AApsspq4BL9fHL1E6CTZn7+
+C6WP+KvYn/xq73ooXyLNAhAvWeXQJZrUq17LbZogn5ILYnWSV2diqLZI6ko/l35/s/V0NvpHqUW
IqzXz8xFLYBVHJGxqiJ7pXf8F1LAaUtGSr75+MbePLulc2UKsBu2iQjFPFN56Z1DY3oyuDEQDvdT
yhiMhHTjSpccET++FLXom2eIZoSijwkgVzx7hnQldUXDpA1KNEyXWS6X7maKCGKaoa2QHLDnE6H+
7drg/kj4g9jpsakj83r9KO0kNEytSqDwZDxFenX0x1oPIxqm/U/u76yoffnVTCQiLrID3XmjksyE
VsPM0NqgUDHDIDy9RAk1XnrITOTaed42t7UiwhCPUnzV51QYHz/fZVWcr1GERmxbFOlsTWerRkVW
HetZBDSq0KYtrCxr5TTj148vci6XW14EYbIwF4MkskDz9fOcjEoq6ZttIGVj7N0xXhC3rgivc1Of
g1lx8B56jnVVW7S7jy/93vpBHmibus+eZSyb/987iW8jd4tM0QaweaEkCxtjW6opugSanjfwTGJ7
pWJSBz++LOKPZZG8frIMXCxu1uSjYBjn7bSOtC7My00bwE9of1auoyPcBnq4dUd2HTvM8i+gSkJO
UH14FJ3e76ZO8BOkk7FX0zDuk7ptH8wYaxI95i7dtNI9mTajx008TEwcsetAMmv1jZATgU1DGN4l
ugnsyS1gF6vMAyaUuulF5wzuGsjNj8KroQd6HdETxhD04EQ4Ecf6SvMhvQDBi6/Qq6hV1hAp6iQt
DrW2Tw+xnrsXkBOd71pBHbaKbRVf6Y3mXORRrtazrnXQ2u0BrWHRs1AnmW/mPusve7+YvyaS/xnX
MYMBt/npmIV7DBOIdB7WrU2HkXtvmd0lCCT5dSqVdRrD3thrvZtvKzRXBxxlnHt7w9oxlEe7P9UG
PKKMvBABEJdNaPgiXMkfknny0kULvSWD1gRoqjoDaJvgU5iy7Uakjp7CdBh/4l1Qp2EWTKscYCVr
F4bhHkwjdDEn/BbXfZtuGK3PXx0M9GIzzsbvtsXhxODbkn9AH08QZdJcPiCOQgUzYRk4DYPOH7Q8
YCzJVzC18XcUkiBdB1wVLBWsMTRNhKSAZw5KWoRLT4OBy9q3YQz2YJav08j6LTvNYjom+1/pPH21
ZvO3T5/o+2RS3Fi9lnyT0LEPuqJsX7UxLxK6+9947lsfT0QzB2nDjpHmkGVXdjjLB6wtDM0gEa7J
oc6OBSLkh2RZ+sxm3IvC6+OrxS9MLmtr7HvYsxREzPjA3w0bv61b5ogeoEETWNeKD0609hmHbT2y
ktP1nHvR0VaWGcyGwwXM2Vk3TQoFqPCyADn1cEeCS38nOdyvZwY7LAwvsU95pGh85GF29BZ4qqVV
/XbwfevGgwIJg5kB9aZoa3Njcmy6liMankNqOsWuzpmGQARJSN7u29D4YvVhdFJRot+lJS5MKPyJ
fYNDJt3HUaTvDbJkngnlBUQ0mVp4bQJjD9cZEjLQPQYi/TQMrRsVM0tVkXLW9Pqso6rb5rIhHRxH
2TwcHL92bkNNaPuujsUtpsXocrRsJkjNfJJu3C2g2kEP+rhxzEPTQknq+4nqLEPP8yynnnodYqtc
Ca3X9pWKvT9Wmnl/tCiU607rxouWfutz7OtwafoGKDyBDfpW66S/Cit/eR4h1fDGmKdfmGx5kt0w
5dsYLkNgdIYKiLI1F56eda9DoNiGyqPEENR9e88tF3eZNX7zzHD4QaxwfNKLRg8GyjRnY/UTgytE
ImJVELH008hoRTUMpq97MY1PLYK9K2Dn/s3EQPQ+9yXyr47J0nZqCJUfzUjdEp8HZ65uvVvE5uWT
Ykx1AkQ/3U4Yia4nFDuYAl11RXPIvshq4GUGIWJrChvnrlbC28hZzUEzah4ILd3kAoi32bxyM5Sn
Fr82EZ56iEECwby9SeiF7YZw1P9YiSOLVUx6zh2w15RgFqcLgAJ1W2Rx3Z6lYW8wQNm7WtVAZ6sx
KjaQqDt4ubgHex0AVj5iVFsswvH9bBYkDqLA4M+0w9jZpL6L6sYtZ+Bl5JuYRjUfVaaaCzs1iQ61
QzJjU6dkGmcXKelMFAs7OLIO/rHIP9ioWeEvTRU1YKQhuM8S2lsO09A16bjzjgJBbnXVtget1XNu
o/HULqS1sAWuhX3AZK66HkLJc5hQEMBlxAyLppwE9kZKtrEhO+UU6MgaEIJKdoEfzNpmxBeuG0gz
HX67ejnvzMizL3BllfuxSkib9rQU/BruhWfplp1i1J2Efzq/zx9UN403vgFZ7+UfN0vHpi9rIUqY
AH+sZtvFgQr3h3BlJUH1ZZXasoZnni6YKIuQ+Xb1cklS7mFzOp01rLF9+BjYc6k/Z5nsHtH8dpvB
poMINEsQfkMX9aqso3QNxcv8YpVT+D214uphSIpiL/2+3NswZgnJAWqZakt/p9H9tT712dGp+ifi
v+TBc0mfXEU9g30vzPTl856xebbDtS91Hl8Z059pDT+5IvFwuDIwtPsrZUBBrnDj4KmvDTwgpqC/
oHsgVOgkTxCAEUL0Gyud50CWNX9hHc5SgHDAuTOmTv8mAVOdEuDPpNMVHv6G2is5zziLdbyG1g/G
ZAyP0+x15M73AwqSRruvEwwCKw2n5dYTs3FZuQLBLv6qX77BP41Tl15469gXIR3afeQwPzebCDUR
EmhvTyHaHkheyh5GP/H3Zdk4d37jAPG3Wn/tSVnuAeUn63b52HU+qSla6k63o8PIVRiDv678DiJl
SGtEtMp6MgqgmmXNAndCKzvOrOg1fhoaY5Ze/k75hh/MTu+g1zrzAwspunViLbqRae/flbjE1o7V
kf3d1uXeoxX9TVKLSuIkTOTVY8lRHOOkvzdDbbqVGP3pLuvDb+KttK+FW4frWYLS2nia88/vlBHw
8Ufp/GUnSxCNbdXGNX4l7T6id3IrUFcc0Vb2W82eEqD8nXfyqwGrjt7bj6JX1uPQatYjeEl1zZfK
2cVNrG0UCqwNCRJx4IZhdTVHWvulQg+1Jby3INpKTNcvT13aGIMqWLw3JEPs9BILmt926QVCM4Oo
+rhal/2MzJOFuMOvizigAR5X+gjGCiXFtm4KtFqtbvESuz75DqbKb0IP9oRRxOTDv6zl2TPmE35Y
qGo0Jy5mL5mu3a4Mt3hNI8y5ciAAA1fXjd7AIXXU5Hzzw3DYwziA4e+BGyQXzuLnn5v5CkzYfGU0
wH6i0RcIZzAnsgUaeAq15LnN1HTNpqAOJkLdG7edZ1QRNhZP1dXqATisbaO0Yywx0/LauUbmX+aM
DoDou+kNLGpt1wszO1owPi9SAm9uDXfUtmFbTzeN2/HpduOSGUFTaQKJcOFmGxOxO9QAI8YeNeXD
AXY+zDR437isJUqedemW1X1f4Qzv2XA4A5Vud2FYprxpIpJn2t4Z0A3l85UajfrYhM64E6aBjgfx
mXYPJZYZAHo7TswWk7d8YNsAOseryYB/4fclNJq9AbFMUw/lXuLAedB7llNRzxyr/cR41iNLXVlF
0zF3GfVnRY4BONwE075mdYzxOl5MQKAm8uVxPrX4IY/OaKmtJ1XLIAMdELqIATJf4TvDtMICzE5X
dmI+6UR0oAURebWwx5zpHk9SJFdkmA2XvdTouPOP3qbCwLNXzU0YdEZq7RNdzIfUCxFJM8Nf7ujG
jYGFolyJr405IRy+T4o7EyvZtvLScjvXsbantsfGIDA5Q01RHsLIsrmjf4qeIku0C4AZt32NkR0p
EHDaVPvtNdLdGRaG9p4okjxVuAjVkG0wTbFz2lHX7jyvHbfw+M09fOMBwmwosanbbc80TSf2sqd1
X88ISGWsbon3qNbo3Iqfbqn97GaM1WYnduY0Fsu5raF96QIynZN70LgANTwtCtitUDVqwxriVLmJ
Qso7Iuu/aVBG1zIVFVp4otI33rgMbEUrN7ontUNp42LO3Zr7LWvb4lRlIv+iw3411QghSjj52RCV
W6IO0KBWhJnsUbnEP6J+sINsMvIZtT0CIaS+1V0NgwzyQ6TTfAZSdRGnTn1blln9TYsyDMymKrAJ
1v3PenCdO9dorWmTe3V26Ac1I970yevJ4z7QCIebFiy6dWt57Xybohm+qxk6bIeiJ1+BTOECqrLj
bGkWM0Ju0WzmCDV2QKboxul5coSwqXpY382z387FBfoVEcxZbvvtZqzQb9c7Dwx1dtGVzxzvje8T
5fgVCGepr1sTsfvQpKB6MTKOt+FMuINUsb9PNaLkYWLwKmJarl8QiFi6W37FzRTazwQtN+N6YK54
YxkyPZW2rHZ9otrvTsv5ajUZsXmtPF9+z/LYPaIZKh9D5ZI21TAFf9CXL6RjFDV2Di8m8bDsL+LE
s67iopOPpRR2wHhhPDJzHy5Qj2Y/pbUEqsfAXldVL8Pbwa2LX0XHBBe3AM48gk1AHIa1ezQy07ps
JRW4o1FgrxRMY2rdzuq3IDStr6J0i20W2tD8IbfH15Wmfmf45L+ZlVsSUjF76yjK58Vdk8IiJhiC
M97MpzBG20te0gTgXbXsZGmekvgANqJ2XJ2fl6/tUVFVbKpYzKuR+JaoI7O2S4p7LU++TaWkocUu
v6Jn6yGzImYkM+pHYDREyjg53Qvdcpse3rAv95XvFPdVVlSXcs5NfKUhR6ltVKgQIglEcq9HY9aN
GvAFNBbabyWRUa1GBmkGHJ4HqaEZpe709lQx4D1Al3/NhSYv+SjmtxwV06fJENXXtMmab3VfT+6+
1mxlrDD/JmRpVjbqrSzjSGNpsjxhkQVyS8zi9CNrHaRFfTumx8Hsf0ejN656OruXk++VF4KT7c+y
Bt2tkEZsHC27nqslXgQfcr6XGWSOkZ/qMhvAo+O4riWpHV50nXIYWqXWYvbHBNpctZETrruWMSHv
/y/GcTEJmQyXVkiumLMRrXP0KziVmU6TwYry+GFqO7AuiowWAxbPCalz9Uwb7IeVduMPYFV3c292
1o7s72GjlaOxT5uZnb3WxJpXLb8jVm6U6xgj+BdbzzE2hE6HZafXIXyQa2Sz4gPNq6x9HDvupZk5
iCaR3rmHuPCpTVMzeiYLnYwwdkI4SVq0A3Hl3lPq8D2J/OLHohDc1JH/CNx+vNCxy+/5UyCTT428
sxLrl5t7oOtpaj1Hc4gpJxu9hOem0ivfn8c9RhmeGCNAQpVS9KOaz0MRofvoDrF1nwzYdNKeIGSz
JWlkLDlTqdjxd7Zm76WIzVtqkAc25OyGTBpCMBoH5+8I9aIGtPNU+SCV8hZSqtaI9NqZwrlcYQiN
INNwup06onSiYSy/lHMXccLV6DcX8iA9VZzCRHNu3YZQLCcFpoSvQ/wxIobCVTrW27YHsByiVbgp
7Sm+zO0MF1+d+gs3e0aO8j3F1RHGWbcv2G63A+6gzSwn/RSGvcOQvYbLI7NqrwaR30l23BV5MfXW
9wd93+b9fdTPkJdc3TmKqFJ7WDk/AFu5QYq8nVgZOR3ZSLUAneJwyVHOPUITja67qMk4/1blH9KX
B+DIsn4WTYq328MtRwnQxNlzRXKdjruqDy+8kSBvuiUji60z73tTm9QaoZ3tXyd5i0C1KhvEsqLF
uLFrSFajNItb/7pUbQ7GkADxwlb+Pk5Afde0sO4ds/s9Tdj39JmjStuI9qjP40/Xpmqwc9J4OVRR
JDWDYriZpYci8Y1FmBJosMiOvP8203DnoYg4G1shihhOhfmGdsfPzkz6TaWrxbnH91WNIzEEzpNL
CTKl86Xd6ifOUGDWXdpEWu8ZPy0/Hy+syhZbpxEL8BtxCTDDYAAq/Cd2hH1r65p56ib/T0NaxkPE
q/eVxMc23thdhYXOb6dwg8LHJfzQrva6P/VbM8F0iAB8WHlIGz/R+73tgtL6tXCrLsMpJGSMvv7u
v4qODEaSuKAANGl+xAv5lZk8QH+H6hbU3H/SuYc5gLgQKZpnvORO/jU4itpGNwCLcblO2veN2eyp
AKZtg4Lnk3GLsXSOX/d3uTMf0RLHcCYu+nlneZ7/aWo7cz/+7F6a9CrsfyEWmFZalxtX9JX0vePN
+hP5PlSU2N3+g+49sdWO6xCxaXnnTvDMFXIeI70NhBtZJ7uvaOlF9Ek/bma/N+7hJ1x62CBQzXP+
qTWFFjlSzGBexiEDSSprywdVb1hp/cnk5b1xhIWzHf0hrTlk96+XSzb1JRSOkckSHt+NOVY/HK/6
8fHtfHaNs+lOYkvT4W1tA8OUVzPOL8srTh9f4t3Fwfoz+HFYHu6bxeGn3tiasg1qPmBXUa+bRwL5
6JYPY/It1hi1kG2kL5qDYVOLSD94ofhstPP21cO+DYKD1HPdp345G+1YEM2FVvmo3uAF4pyTpHQY
WXOZa2lzwBVdbj6+6bfPlesRDot02F7IBGdTnoazladq0QRFicractTJjQ33k/3k7VoUzNBtVKqO
ZwpklK8XiB8RVNxmeRMkMurXXY1nj9wTzD00ND++nXeuxE0g1bagEQv0q2dX6hJw/wrsElsbvCKt
uxDKva/b9OHj67zzMxmuheya34qd68WG/9eWhbUvE37rVsGc6Ns2f9K8HNl8uU6a8PjxlV5SdV9v
WeLVpc7mthSqTlg4XKoffLp3pQXTcXQlsez+gC1uKOevgKyKvU0TtN00aBs3etuE38E+a1s5m3Kb
MgLamx21dIHHo6B7PGdH20uJthUTkIAxnq/CnMMg/lOB9IqWMYcruc1NmZLPAgroeqx62liqd/I1
tXa6Gp1k/uRGF3DC2d7MKJPmPqgEoG+gSF7/dmjVNOFDygzmLpaPJNzr15h4vmAqSJ6KuUdXk+N2
aPPweztlEbkYisJpwurvoPEDEbY2GvAsZv+1wJe5lg5G26ogJ8i7mkOqS2KJm22XjTQdEmSvYZsS
qxMhVlq1AypGLQULOFmVFTDggm0oPXPNddINdbx7mVloGVJ8ieuJ/Zp0rHENjH/aWNyhz9MyNQ6P
xOM8u+FYfvLRejsNtYwX/coS9IyA481zqTv0qHUZzPV8mOVsrKRuPdq1fSFsE+GxGj/5dLxd3FyQ
oQVzdFe3GYW+/iFqqAmqmf0iSBofvRzjtXqHlBXvSBQCgeiWds3Hi/ydW2SevWhwfMZTwjtb476j
PBR5Ig9IbISF1ioH1603Y2iuukdYeXPA6fz542u+nGJev1gWJ1JQHSYDX8txzm4z0iBWO+QTBA4J
EGsMWs6dFRsYz4SyL+Iqzx9qs/AQCFLIvHTvvFjmD2Sjyi2cIH+vjcirP3n0bzAxiO75VpsOkzL0
+Ri0Xz97oK5zHQ5zAVczpMoTOCSp1cSuC4ED+a4jVgwvKCrsfOtHbYznustoSlrGJ98F8XYntRa1
FIcUjAW+db5n6xwYnEImBWqeVKDUXVp+icjnE22H0r7g53IPMqVQZ/qAnTBnszG0gt0Fx+lwO2Js
3ynSgb8R10Jokpz1b1XWEYYzsqQYJqAYhrKJtTf+rehTCEMftpaTxlvKaGsDG1kGsdO4WxDg7saL
LkgFFXdwS6abEtFhsVK8CI+x1/vHXHe/64v/9+Pl8d79e6grMPAv363z8xNlP7ZrKbj/PJvuYlQr
AR7bhIQfLd79+0vRk+ALjEbLfXFj/H3cztGANkXM++ZXiHlrMm0ZdE11dvTjPHr8+Fovv9v5qidi
ntcNiIKJyun1AiPhKu/hG5VBDVDNW0m2UeYggOf2eE8HYiFy48Igde5WTriKTFOLTqbUfPBjeQ3n
T28/YUK93WwEfwsDfRoncqqaZWv460sagrRFZKLY9VM06gM74YFv2kR6GFF3qwk89Cc/7HKDrx8A
b5VrWTaAN0hf57qWprKGAc86pBRPggwmmGnbRK28xIcs96EHiyCmu3xvJX508fGzf7uk8L9QKmMa
5Wd+Iy1rIzVoce+QuZgo9Y2QbuNHw0jr3jac9PfHl3rnJtGwcNaincN/zhVCjH4pqVVfBsXQMvgZ
DOaUDLu6jZaW7YE9I/HWHRoCEHmQeP/9IYyqkV1MtxGAvfl+YA7v6ayVZdCBG9g3Y3kfTRFqllS1
n2yXb5+otRzBDBf9JKalxeL09+KhzQVtFZplYHreo1LluDE9QnXh+Yr9xw/07TKlmEIOiuwTkZl+
/rGoFzZFNPQ50ol+3MwOvWWR3kA7d3b01n59fLH3bmtJTDFBODEof/MRSPK6tPKG27ILEWg1xHXG
pIytulxk3SfP8L0749vLsRxrI5c8++I0yF9ipy+4M826j4X22Mzer3QS99HofFJhvfOZ1zmTwFhH
q83qOLsUppkE8zxaE1HnW0E72Cc4eeXmA0DvcjjSif2s1n7/ij6FNts4L93ZbqfhjvKq5YqNMRwz
v36qlHEvFoYI1tScFEDz8t//dLQVSF+lpuKKZyvS7uiqyNDNAq3vj1j1AzJfcSDpn1zmbdlmYUpF
AUiUILXVuW508PQpSfijA0xgYPzd0jrUE5/gj2/m7S7CVQycguzM2C7OYWITgGZsPkYWtIKmHc2s
dZ72f9zSOaWNRDPgzWsBr+7ji5pv6wCuysZBNAMYhDfnMkwf0kfdlwW+rWj05z6dxrIme5yYM207
l8zpO+XnJmYZK4vXuKZrJntkBcipiQ45o/IdXiiQlXbzxe+zDDRvTemzFD3Y7u0LlH/OV98cnSCS
nf3J3/7dH2YxVTLv5Nh0/sOguojJqefVpQFfblPlp0dtopX78TN6b4MgO4M9jy/5kpXzet8rLKiy
ZVTlQSndHGjPEOiZce+58rOa7M23kp/Cd6jc2YcwjJ4dkW2X/MK6KdmIMACi1Qnjw+To0+7ju3lv
B+KYidrao+XIs3t9N3OqmxO4/gx9VAdvwOUzNdm93HZd/jyk1r/vEdARQwTPJ4MjED7X15fzZOIM
aMoyOmPhr+XZtYlzKtrw8eO7eu/l4YTluIInyI2dPbupwxE5V7w8eUI4SEbADbFi9i8OltWujWzv
55jXKdA3p/vkU/Xenofe36Jr8AKbPFscdId1fCtDFkSReSNL7WkmU6dOH+p0vuOk9MnV3lvwNHUI
ZMT8673RQufco+vUXRYQ65jtC8d2T6OZapuPH6bx3hrhIbokyhgCE8fZvur35tQDlc8WGrf+AHuv
2mG1RHKXiiFn/OiOX0mUJJq3ksNNA6T32s5dsY89ZKuzIofQjjAfGQ1cICpZJCd9n37WuzPeffLg
JZc3U9icf16vrBbkik0SBl+byWISIpsnQy7AGOF1h8T1HrF+1tAFY+Y0pUgesnHoDqFf/YgRrWBn
lcd6hKVEj9wHSKMtWZjcx8cP8p3naOgUuxxkoJC+qbRzl79DMnHcHsv5Vz0bcqcvwdRhjkRHPX18
rXceh/Eio7YXPf6bWtY0lK5bnuRoHxq/dNqpm8LWnzqFOcv1y8Ue5shPThjvvHSGwVBS52o6N3m2
TIY2VxMZj9xean+Lk0hbmwiTGNW080qYqvnatGOzQXAyBP/+Xg0DsTr9dg6I5zulhc0xaT04xnSi
rhusvJgP8pO+hDNikHxQnh2tPr7ie78kRzaanAS5+Gxlrxcb78ooO6upAk2PCK4wBoQXpZCnsaGS
JI7ss+u9883hBjlDCT5sHBbPHm0RtlacwIcLgLJjULHacaM3FcmytDI+ubV3L+UD6fUci27Q+Ue0
dq1EEmRRBYZflbd23oBYcaVzkfSG8cn29d4apRJmeUIpWKZdr5/igOqvhDhJrVL0931c/bZtICId
v18SNSevxzv48c/23r0JLGWmDcuUE+LZz2YQalsRD083D+7dSnfHLy0Mq5ou5ycXemdjxjmh20Iw
V7NI4Xt9Z/U8InILKQGBPj5G07T35ub+k3sR/Bmva2m6Q39d42xNwHLJUguMZYBnwVhZpN0cO5Dv
X8zeCVdhPsLwjHT4L2Nbbzonjb5WY0siOum7+94DTDcSWrRtS9JvKgsPJgEuxnb0VB4kgsRO/MPx
yfTBFZRqCL+HtV7ui452EtWtWqP0DQ8xwVLBrE/TrW20yJGxehtfaF2iJyuNjpScomv3+tCEPgXU
FN2kMPF26GsBOWRJexNPbrw32k4dchsV6iDAig9g04gx9u8TGlZr7j7bFXTC21WMFjJAf1mQZDrX
27CPbfTQ2XgJpitZjwkUtY8f73trk6+4a7BOBFPYs7XpNB1WWYe1iRL6qZnkE8i/G0toO1EQtaWN
1X/w2nHm5rDHcBLfz9n17FiVDREdZSAbolXZx0YzOxAt+snh9a17yqKjRgOKSQ2dTv/sMtaUxSB9
fGACenaq66RFFun9bLKvzNmv0Nyse9v8EbXlJyXTOYoE19ZyXXp5PFGK6/MDmV8XTVGPNj2RSs3f
YogCpKBb2gkvj55vkQVR4zR2EW5lNjSbvEQHqfUEkToNkDwbI4OdjtpB6L22M6RVkhNOsk+q6j22
Nob0fvpsGwOF+oTaMXPnaAMAy6H34hLpYYR3ZmaRyzbb4ARkamUrCZhjm/L32ci8/o2txbiFTTLv
62lsdvhV+f+L2V7HnUy3ruaa/4u9M+mNG1nX9F+56D0POA9Ady+SOWuyBsuSNkRaljiTwTEY/PX9
UFXVZUuGXefsLnA3VXBZqkySwYhvep/3vrGc3z2Kn21GLhpmyu6UGSxjeVTfFd9SvXPKKofroPcn
hSBspaS+yw2sNn69kn+2F333Oe8Do1GMIDsCWe0x1NPDinpDWCbJ5tcf8rMD0bU8slWTaQIo7z9e
jN5g19nYbbWnpY7fngM8XTe/1HlCNbVTv5HU/vTDqFeSswRod98nEW7LZlQVvCtagq0L9lq70RZb
hlwZF+/T39y+n20EkMOpYCyC5A/Bb6GU5WYMikGub6/NznNDkJBf6qJ96VOkqYn7mztp/GxdeGRJ
JLAoRb33Xei5EwX3lzgtm4oEIZtpHP0Z6C1O1fa6trRkb4umDycRWDepHsGIjdFtxAC2LvzYz7fg
g9VnYPu8UV2EDelv7sdPvx4bImUk6reoFH980nKKOi1fCuayES+4LOBxNd4WFqMyv15RP/0cCvJo
edDmfggOOgBliWDkcE8mKqjm9KdKaXJdD+1vDtKfha0Up9Dm6ss/vHfvoYUHvBMxXrrvkcUkHVO8
srpua+cI3PuqqJu7sgh+U6j42QL+7iPfB6zZbGM65ujlXpPTLh7ql8AumN93j239O3yY9bP1S0bK
CADhI7nwu7wIRJwt5skr2WZM9YTf1atMA+gxBfBLyrdxqAkNJ0F2ZBy9FzmFZizDp1i2dcHYfbEp
qnyJGr/bDyaiDIR7SKmSvr2FUFSvfRpCYRl1/nbypH/vO+yawJo6ZsK0blrPmL3s59p81SV4Z6/2
10CanzKAjiiuxaYn5Ev9Ua5KZaU40inzVjBXzmFvOn+spn8Lb3aRPrd1V7/2/3v5tedaqDaNk/4N
H/D3n+5qhk/LX/7I7qW+PJUv3fsf+uF/2/3ft7+OX+r1qT/98IfNG3jhenhp1c1Lxwz/XwSD5Sf/
6V/+18s/wTeYJHmsiP+PElg+4c/fXC7h//yvi1OrilP17XuCw5+/9CfBwXPwXPCW1olOwEX4zGr+
i+CAa2xAlEv1n5qrYfIO/+0nSw+E7kcAPnfJB4le/6Sc4TXN20YAQjnC9lgv/5brwvtXKViKSItI
mpSFg/R9ulLpqHLLJAd8EBvOvIpGuzqn46E+l8aETiLGUf272/PpjwD7eyLh++OUD/QsDyyhyTf/
WHPpKYnCRXbVfpo4EHS4+qHryt+hBd/HaXwKU7mLiN+hmPShjdNTyx4bB8cEBdRyJ82puc7rli6w
Z2ORp8liZXQkgXaTaTcdvO3Pv75IJ3hfCF62XXZ4RqF8k2f8PlAcBuXDsPf6fV24OP3AGJ+3hZeg
h6SVCDQnaY8AjOiLMwyN0aSIrAjMm0jZS7Dodm5rRpJAr0aYgCOUxXQlxkIPA1GZb2Fu87NIQDBZ
tQoNN89JoBBETtgpJ2TuVr0Se+c3Vubn6xlNwj6xEUJGHvhtalzNA5JCtYvGEhGZiA1FTgCErllR
kpj3ejMZd8zkictWUpZF74ysykIwjm2BOGF6k+oMe4/qNYEcth2rYrwvhkrtumyqziMD3TLyHIzl
ZG1WWIbqFIhSJR6NWOcX5ZQG512DrzZnVnQTjF7Zr8dO6PWBW7U4ExmYWeBSZNvWDuwOl6l7HQJ2
NCp3Ckf0tTfVyZXDeDaJCx6jyCxMhuy9tL2uixHY2LhMamc98KDOZTJoxrGSUL2UaytK22M+mM11
V/bRkZGcaeeCdD80jBltDKsf7zO9HO+bbHZveTrmhokYcwPbvAgH2F3Pqpa8Dx4zFqms1GcU/PXj
oONBgg6o0vfuorH3ZIsEqK+Cc9fQ0j1gJfUqEcl8xg9HfYYF1n1xmdI+j6bYPiDcMe6GYmZIpJfV
+VTXwXlZMkuyDrLGzlZ2yQg/wLdZh8WAsWMnogIL3tHc1A0QQuEmjLwbMdO6Zt0+2xF/jHMGBMMY
cXS81yZ6DZU9NM9Tx+vsa73auelQHGqfh6s8IdfTkBXJGovWFnEDrhQHgTKN2B7guGdr004zovwm
ZoRv6/pJc4n/Ep7HQTy+wH3XVxVqO7JLXWfTMOqndGrGewqC80XQjPyvrETtREmX3pi44kBq4jLK
l5dda5wrLdZHRjq5FtfOglUfJGWIDRpLccTP+cXIU7UD52RfxTZPImJ4DFCaUGsMNGygaziZvUo4
XSevwPd6YgA7w7FBSyv0FVF042K1+Ex7Zr6oZKI+m4wM7HBBRYnUNvlWy6v+m57hpZzaDG0ni6AD
J6siBLeOrHNYbvWyRAuQvy+q5epnxA54kMw8CdtlkByuknptaeA+FrEXHYsuf5TYYB2TtIWb6L/q
Q6CPq1QrYax1UWkeks55QnHcPJhMrt/HJmsT3UWe7kykUWvbxhAm8sYXWJLiEhcvFuVkjuGU8KBQ
VfbbqLHFlSgt+yropXM1AEu/q9JOPA6OCz26t1mtHhpZbBbqJ4tx8rMMUfbt5CtfoM70kW1Wsj7F
PjJABmGUxlh2kK/fLs5PeAmwq9NuJiWqfj0Bn7ugjtF9EQSqNwrguQ+5mvtjAME7TkWGIZjU031f
A+8Mp2hKd0gl22fCbp3HVOaDh7wA9jEGBME5smFMaGFsNpe9i7rT/EJ5wsjdx7HGSvI5bQf7MUWW
kcf70ZormzHLWas2DNrJ4QJYb+Qccbkc7BuEmUj0MFv+bKAMDmFigaY0sDFeN83sblmH2IpACWOe
vsbNYDsO1eVQB+YKeVBwtLX8U693YBb14kZzhksbyPUWAYlzPbdkW443WZetE99GToQNW2PhHcJL
FJtzcijN/HNHaX8zFFTgB1t9Tf0SRP84fMPuFo5uFT+rwU5AH1MxrYxBnAOVl5vCGaeQFKL/ZiA6
28RpB3a+ibZMGxtIdvNgbagWOILnxLT54vTSntENaoEYVYjDy9HN/KOWQ29MiwZQs8BY4EBnmill
bbJDRBXOqkxzsvayKF5jAbaN6lTlQVawVRjY1Y0CXroxSy04y5DwX1DEkshWeGHRfRpnKajxzYAP
wGGm8BSaxqgfdHxu9qWHulD0lr/BLwVamgVfdKwWzoHOoKKplfoZZhLBfoiNW6sEV0j60Z0bVWAV
G5N7/9wJKd3QYQCPycWZZ8iIVT/u0fN5W9eQTxUQkfOhg8COD83ADGdgUEcIXESC0cI0i7pnq5bD
LnZizjwOcH+LnGxcJSaDnVnlNjc0MAx0bXm3Za4hmShTQ5kO/OnJd0YGPK18OqumRV9Q5PkjUoXa
C93JVbsgHVOJ2brw12Bk6b+OtgUA16Jaapj+1h6Aih7IxE19rdhEUETnwuxWgvfqwi46DGln3Dtq
UzcPdBW7NTY2vFXdJo7pylekJCvVG84Rc/Tp84yLbdguAmbKtHtZrK1Rq49G684ngakM+Wg53wlM
ENDkdsF+mp3gUA6R+pTm1rweo6E55qWwQ9cskHy4+bgqYHNuOty9rr2OIkwdLX25uEUOqQt/22gj
VUhIIisJ9HptB1b24LkxWlldya0dKaRZwahtG1AGDMqW14WhcZZDiDmkqTVZK2aL1rEW40Dtx8au
SFnxAOCTgz9O0WKDYV/U5MZ4cEjtpuwn/9JoZnWElYrOzX6zSoYbV77YcXOJ/MA7D94slW252CuD
hndoYyf5YuJrHAT1yCZME7c9KxZ35uHNqNlzFtNmc/FvTt6snDF71V8EcqJibdO5h4mf6SOeM00A
9ltrd/j8ORgXDmlKqoShtN3H3XNpZa5+YXT2SI3agOzqPCII0kFH5dDz9bqiT6tNONsvHqdf68yo
w76QS1wgmmt0N8WaYX3soxDpp2dYxzC3izwxA6gHDv7A/Hx7HjQdVriYz2MULGsnRaXoRx2ky9q5
UibeTHNSia+m8LUubIXKl2ej45lMiJRlFucQnUeYJV11HpiRw+Ys+m9+GknsbiXDgrhjdxw4TP+q
VxJEnwq7Ft0I6nK8AzlhghfpAsNhZyAgSlLwpIlwrmY06DdaLQSXm1o4muRpjs6QWmlYEuQlGHVM
+IeC9RabZPG4NmZOZ8aim+MfwVeTmsYditHuG8bhmb82YU8SJ5fL3Oy0uLARhrq3E8ZLHfrbpkHd
Ptr5OsN46kBpqzovkH/vbb2T67KWbMZthsd4KTAQXydOx+EelLV2U2HpcJ/ip3wVl0QaleOKy3h+
+xZB82BpC9sgapplU55L9YrTrr9KA4/wBBdW4xPbYPXNwmkerV7MXGdHmHh0YbFGi0c5hxrC810C
7fQe0xaendFofhXqZat2cemqM33MuP5hlOt4EYXVBFuPTGKVYaeW8Bf10KPXTwVMAi6BEVZGE8pJ
vSI0SHfTHNWbKkuDlZFKsBbKiWDW1/imQs8Kmt/0AxkhfteioMtPc3qZyAExsZS1f6wVwe9k2Egh
ToEdm4XKS0W2acpAbWsFDV+kzIwFmLe+jqbC1hibhK1mmCeG478ARrAog3NMaY6M1wMzgxdja9qP
o0DVnM5WfqbrpfVkMoUyIeER1XiGgNg/RLjornU7nTFe4UaWPMJ9HEC60Q2svtupJE4oyuCcg3ve
4hSnzuisyXXbMFlWL0/WhBx0M8ate6s5nnot/ViHaFbZuL5YHWsbJBnxhqyLwwB59pBENbESSQrx
YJzzQ7Pt8ehbYCAIDJcYaarm5hpT2uVZonFc28BRHoKSwV1bTxl7tnKxwRxEXOY0/86zoeHsN0j1
AFqM9/GsxUy3O2bx1FpD7h77YvbG8yaSMTcpTWO2gq6fNk6c4982CCsqEM9CZUUvDlVJ6+w1F1SZ
93UELadrLHTanjsX8SHnKFnDcuU/RARS0VpH5eaGUcooykjH3jfPqL12SDctiNK2JJZq9SRbTB4S
rjjGjWUzsfgB0EyEUN4Ee0TDBCskjdFRkxEAdr7dfdHRfYcIfJ2wczTQBGUgmCZCcYyK0BZfVTbk
2zbt090wcqrpuZz3sJgI5JLKHe77tHjyWuL2eTLEoy8LK8UOB8j+270LFh3pcZ6XKWcn0W4Q1VoH
gxf2OodDu4uYNKlC3+mLQ+/49WlSWn2yYTQTZxXwWKuJ52n1fvuJDMA/V42Ocl6SbLlF1X2pSmLI
CSnxQZ/6+qlfYuoqCQrIzv0oYWAX07hCejVsDbzfDmAwiBYrz1pxZnnXpdUO97qBv4RZmfUJn6V0
h/BJnQmDrGWNcwVvXo8zzBczI5FvmkJc9l6KDjayp/rURxUj/35PRBrZNmrG2pl5Rzp9ACg2Gfxl
r8/NM7Ye3JUSSzzAMN0Ki6x5T4W/OTaioRpiUupbTcGydSUlNB0HJ2FcBM3mgSEt/9yQpLeQmoLz
2BDtMVUetlQxN45qqNpVOs55tV+N9xRpSaukSnf+knlTQxWXZU5e7qWkJ5RL51eft3TepP4sHsEj
fxonT3zth540R3cA41Y2LAGZUDtn8D2stCVgWb71ZAcUD6BpszBqKpLnypI4fy2v6kQmy0GSS1ya
cJd0mgneW4s79+JMiUHFmJKRLklDOukkTslkN9d61fJk6owj4G0PxF8NN11ybHWW0+9OlmCDfNpC
H0xBi6srPHU2x9B1ppGqxtsyBNPIBh6Dtd5PA+ZOdkymaXWquX7LtOFxF4sGCAIyCI8VPJPiALUj
3Rc2B1lBBfZ8iFxaR0tapgGj/dozMOaFFHq49UsBZU5BGOU4+4RY1Ly2/qwuZl63KpxUzCEgF3aa
H1M10MWU3zSC5uyKwCNYWFcOMzawapoBvAdgER5xLPXiMIF0AnLNzAkka15B2j2UPqLF1DbOdScU
g4YRWMYShCJkyE0FrCsEBQn/C2P0Ww4avaXgQLkXVQGVGOgpzcNsQcZeOb1snmFV4pOi9+pzBXdg
FZltcdCWpBYlEdsamVR0fMuQUZICfu9gaYXVnPJ/Kk2S7GZmi7MMPv4tb/bABV1MmHGT1GKqrOna
i67PS5jiaTy+ouSQajpav38sTYyrtsImJa9qI7rRjaI6F7WZrxme9c/9vsMHxaB2gccStQwGi6pz
ybDr1WgT4Yax3rO5a2b3Da1Q/TTFrb9u9SY4lx77bC0TbmHiNO2zDsQNTXU+GOiUSlJol7AIs/bg
fFnPTbtsw4xUd2dFV1AJClKPWCNv+XUcQ9VZSqPvLlmqjbLJllOAwPjJ8FkS9jx034Ymqk+JEcVX
3iBI19tl/UCOAAVB/adwuZxoqTq8hRV+QGUK1EZ+U8qR7N3mmHRpVN+9nQ1GT+lt8OPkymPLJ9+n
eDVqjn3lxZrDUSED/7wJuMONys072eKmFeDVEro1EYhNGhImbmbcCRc4TDrwIAMKcwdV6NU5kL/q
3ME/7lAuzyAhXnrsGMcQ23auCYqkwW5mx+O9koQnAsebc70uzDutrNhs2cceQAOJR4Z7oyN5oxu+
lWLGnmKRD1/nGFd4G2YThYyO3USEhJc5JncTK6Se4Mr2BJlvPPLesqg+1QUvhdLH+qkwNQqDklqd
lUaEaD0BiwV1c21S1MNrblk8b9vs5HE3yNjVWVvb8ReyKSVwayyXOK6byP5ba/rUkix/Fh7RkgYv
W4VjN3Izdba3ZOQ9ygOLU8sdBbG1xVrT9OhmwqPyCYx4mR4q22mOUhQUb5atklFyc9PiOnoFRhHy
orsYpcXA1awGawp4ZbyO8dxSFWRcVF0wVMoMdOMNL14VTbuer76qmpwXNw0I/kRRi6+wegg5mm4u
DjiwETyKNLmCsPY0jg53bcZo8GD6Ca/KmHMP+kInCh1l80BUktmrYVLgREA1BMQtg5NeSohgxko2
hBN1HVlhoEZcsAYeuPKZ7M1NSplvf3x7MVWZccRoxtA+O3gb3ggOlUM199MnsIBqi7tUuqtlzQud
2s0x9hw2GdQs8RXj3jR/ZiedL4Q7EwlLT0HozF8He67dDdR1rm8p0Hkd6AoQgzdyiQLU1BAKC3Me
diRwXLE8eEWGsN+3H+c2TiAmUAHvSWQ3g+PxYXk9+Mc+6n83gfHeauit04jIAJkIEkjA0Eur4buG
/FBbdSkYrt7bKcXhEJW6c+W52CXEPdQxZbO1JQHBdx/r0ycvRruCGydAGoIDvJ7JXSqrOXbWqM4q
KZqHYbDtK+iB02e2hHn76wL9BwHdUp9f5PoMTjHi+oG4S68v90bN6vZaijng2FXurRLkYrqRJVfa
QGJCtYJA1BhJioDKEVpRyjjmxDynTFBafXvYv/5Sb73E70eSAir7NKxpktMwtz805mPwEmaQxt2+
LK2GhRZYCzthaODSa+OubYdkTfY+bxSqKwKdgSJbJni6XrJkcozN3mSSRYXqlt0gcupvIi28a9+N
gWL0ADsjra2bVdM7vx1x/ZipGOC/l6fvMWT3Yai7NYO8jmOt38ea2Rwj+rFL5Z7oscmaFoLg0omw
Gn89sic+dYpTpJI4bq+H3vmz9/JvtSr/QRPyn3Uz/1u1KgGSfbfgftKq7LrTczJ0L33f/divfPvN
v4jzwb8QsrroWR2qXYYe0MH7q1/55r2E2TvdcFqFjsUy+As5b751JUEQwJZfINPkqn/ZMhk4yy+T
JqwMl9OQBuhfDds/+4X0ev85Rp1PQNeI4Jb4hG/3bn4isBTkIKGJvZ8Wrwkp5w70TrRKfWb1vrs7
f37y953KjxMUhmcy5ctANA2vDyNsBYYq9pI27X0TwhyoqyeBwdJKRsnwm57ozz6Jz2D0moFYQCLL
33+3c8a9Fs2tyAXEjnwIo0G/6kYcOd1mvv+3L4m3E6oGk2Rc1vvZmBGBZFC3s9jjoPmaF/krZhuv
Gf/+Tz7GYWaNKbmPzU/k68jgnUmw4chgE/g0FzuimjCf0v/g1rFWkYIioaOF/n6yNxY6NsoJVzTC
ejufdKz1mFElF6my31yU+64Y4/uMFtI/YEDLQqHwfkQL2yp6aIEU+0TKnL6culHxdA848F6Mo7/+
9R38OFTDh1noVtBacjq9FwdqhlPzbtZiT6mRIh8hzT7zmwhHxvSk+1SrUsimKzxv//0RXz74jYXy
pit//3q5bU1VhurlnnOlvh2gD+FiAwsUhIf1m/fr/STA2w3lvGNXAAzAW/3jqp+HbFAoWAVyM6Dl
JX3STWbq0e2v7+RP3i1gOX9/ynJyffduLRMWo0ZTb4+ND4zadrofS1kdq/Y/u3XffdK7nUnmZVLT
EGeBFINau1N2mmty0d+/Xh9hL0QvDmwjZjcW26P3c9jxQMfTJvjf98wlw+Lq6lU/MYokLfuhSUFa
UTek+UFlduu0dEiRCP9GXOXoH+8rihnfZ3F6gY32eXldvruv2Gg5flmLEi22iRO0Pmr5SgnC3Nku
1Sag8782gtbYQmN29no71ZhyWQFhvV0dGc1gZFySikP3hqrS0gt8fqtke1lkHRYjkO3g5a8Kas8h
no3xQng41rZi7tyVGRDD1IIfUUlUbqh4mXTowQJ6U1NeqzYwv+SeWR+cKIuexpJYXZaTs4+wF17V
ClSszHilcjxJY2q+Az12gjoik4Y0q+8Rvg15UW1ABFS3EDXtI9g/+dxEHDRG7/LdYRNeq8yuz6Tf
jVmYeDgG41NV6F8zeKbIefg+GrLxUxlx0fnYi20dxOKKXmK97lGSMzxmRRGGywOetlTS+2DnQjzd
NjoNuQxnv7XWCi0sda5uLtk7S3hcIfMRJjMc7G9JnIKihD8H6nQytoyk1X04MoZ9tEsyKuQi9Zmh
90yXlcSGflBqOBQyTRono3M2xUb2FPt1ce9KiqtNZ4nHxi3NLxHXLlaepEwoSnuY+U4j5vOJJ4I+
tCzFdjO5NqUdPEKL+04CfCb/LK81Le2fIm4NoMtGXLlD9qobPNMB4NsXkMWvUyej296d64Ncduek
6+ozVSxtjpbMi+UbBAU+8ak73cDUsQ8cKn3IdEq6G+PCWhGJpAuke6iOaQx6aGVjXXQZWyK4yty4
enUxE7g0gO7v3KFgINnUJDnS25tXdCDWYXr754nLLctTbgKT7/Dh7USFZSPiO3+Gf4g1RJo/BdBY
V2WDLy7s8owpA7irMyje1i12KY1KcWFQYg3WbhKND0kktGBDz7TzIbXk6bxyKZ6d4+Exf/Ehnd3R
YCpfTS+pj1yjYmiNzZuZpWZvZ0ZwX/Ny31nYwWQh0DUHgiQTOjmaqWSElTlRX28RLTKXbfII+mjK
MVAzBca2IEQ1FEFucN81La+drc9aONqcsjOYWWh+YgESgsZL7lHPxSNShSo7BYwPboOK9wgWD2NF
aTAWu26MJlLIYHyY2znfAW/qkRdorZluM2E582Zmfghjxy6WOMdNufEVsWr3zZx5t2yN3uO6kE73
efR68RhntnPmqYJtnJqws2rpXByZh0vpQ8pUC42cJ+Ekcf7UxGZ1nCJgqrTPzDBvs1dy8YDRIdc6
8kWMLYhvtdZUR2qeMEFxCWyaPnVcLORRntBgcfrCmaKO7JNGYNoT3WZjC440EVPyUonA2Ve5S2nZ
Tdz53DaGB9GpcYfuAIZvMLAQZulXsP7S145JqFWjgTvtjGIHSfilH1pvnXTTbdWYTDiMX4dEpcey
cqmYRsI94zT2rpOBl5J+94TFcDFejH0bbOKc9xzBWLQyhZd/8Q0xnwG725Yzpap4nkQfljLHU40+
JR7efcGiZlfEPqxgrqUasuDKIq6lU8hbnw8FFQasOGmZ4DAxt+xupezHnbEc/cLmus0yO6Wd5l/5
qMVOxQSn2hp7g8FQSWHNjqzjNLCi4B1FT0PA9IZeqHo9IlfZOB1+gKvSbwIUlgMkOa0tMK7u2HMS
bC2uDRdrZ1svTo7DRtm27B8Qub3rOQVYbratWkdeQ13YsQb/GuBwSyEcMxXMaliGQ9A2u0Ivh3Wm
MjYxc6jXruSjW2rU+xSGIpMGhnxO0APgdVmBPcXrfQRgsGnT4soSwGITafk8hFJcdc0S2tdmfVYY
gsVEEWZIV6VhI1Lg7qRRQFkNj7bN267LnNxjn/vGiy7ZrcZljTj6bFzmUZ9eZs4Ub0fFQD2E6axZ
aRg244LhbDvKqSGITDN0sFjcNX09hePs1p+ZaAquZi+q1pPutSEHrkQ2jpM7xaG2RYDtVnejiKPQ
d6vqGM1Ded0N7D1azO4hA176fCy550E9bK0M7URcjemlFZn618AY+jOqjoTE9XDl512x71x93GUJ
E8RlEGsXfZteWak1PmhZ1l2pKekvomz+AspZMkHDJJyPH+bOng1nPwfpTGelKa+w9Yk+Ffmjh5v3
mh7wax0v6Lw+/cz7fN+Oerw3QQpg6FA2Ya9bKHIUYxgci/GOzf0rPpTDyvQ49BaW0UFLk+IeKG91
bCt2HL30mZnSDbEIPqk//rHJQmeHsMQz2JL+yVXu4nHCuV2FYPWmYc8ost3u6PusTLoSctV3QYal
bFGwmWXkmQ1LJAvKkAHB/FDJRg/gLnuLxAlrnrUamxmnPmGlJb3YpteZEJHNwsI3P3elWR5lY5XH
2ut1QauFiQmr6Ib1YDAKXVARnpD3nilpTiVWvXrRsv+VnoxuGho7KADzDMy1nY5lcpRZYIHaxpxh
9I9M9tTVKnIHy7NC0gH4QasZYtprp7IEc4MxL1+Ew6yPkcbeYaKdw7yjCtqlaOngTNlN7OvKX+g0
WCb0/afK9SAkZzZAcpp6cQaDKWltKiKDMdJ4NronP9dzhpqm4lZm1sRIo+FScyW+Z95CeGo8VkWW
r1Ohf7X9YS+yjBkGZdHYcCD6mJjErtk4xmvHybQLw6o05uG8Eiqkbaod76lpreqMhvVQ+P3ebNCn
T010yhMnxxzIzLGBoLGKd4DxABtpuhw4o2mTxVj9VLY5aGFQWPMlr2v8HBceQye50Wl0Y6aA6FbT
DpiG6v7Wi0v2N9tl+7ZjohMSNnzqJQhRZy244H1Oc5C2pXLG3a9j/I/ApyUgxiDMQR8F8uF9Figg
4eCUNeT7pCzt4zB25WttwcJdyV52eoltKKFVURTctiQz+kt8PsmeciRpwiCsYm7vxMFVHX2TGpUy
SXW6VDCPWqjBObNhcp9XbdbSyuiCTT82NEp66mv7eGHEWHjE1BsbY9pbuIj2yXKhRq0C/rHzNcO7
ZliP7TZSE7q+NM2e3vbAqsI+KpTz4qn663vxEZK0zD7j9q4HDuVNKCw/BubdjLHM0OnFnoI1e68p
xwvIhbqHYIyYCReZ9FKhgmECcSbGygNsl9j8nLPeKhkWMoLf5c0fBBR/zGIvIEBALR9wH16MeQse
icW+LY37Qae1kHO+SC89VcVwEymO/F/fgQ+JOosB/TSfhHc4Zad3UxMM/jhlTIdhPzYEpBU+JxzW
hCZVldRnGg7Nh19/3kfF0fKBnrNg51CKf9BPVy3Bnu3mkCZ87GVW7Jj1Ou2qEfMrFlYPEnOTd6w1
1/Hlp7cjWOLw4O4SUxpbxi+1EG8u5wSwf9xN+KP8ZkV8yLOhxiJcYeCVN4T78u5+IMOULrqQdB+Q
b+8cLa7PhC1/9w5+qFjwKRQqYCfBlkSl+C4fHNJhjNyqTveuTeTqwsQAfOL2YUNpGKB7jvuByojc
6cSOD79+AOZSKfi+bk4Or/PyU/+h/fORnKmM3B7bQqLs6mQc0UpmRkqLouCpHIhLu1o66irQnOC+
stV9HqjmVROO3PRqxOmqr6skXTa7tl81xeBb9CsEsZydt3uCX4YSGBn71kRG1B+0CFH8H8W//6lX
MziJQOb0DSAby52A5bn/oersoUv77kF/qFffJPW3l/86dB/kNX/84l/yGuNfBvOWpAcuNET/B3mN
8S9WxsKipRnlL2jfv4vV/AZsQFpALvVok7/6u1ht2A7eqBS3+c/vCtO/KlQzkvx+WaLfoaRr8R34
XtZ7fX7TxkNbBgGUA+auUdsm9W2A71y6iUnKN6npPMhyHC/w7UtX2SAeELtrB116l2Y9FHlYzsnS
8bPL62Asq08ofe+ZN2OPFkWTbWsbqOVMnnVoDVIMW2neNlNsHowPXIqC2J9JjE/ZJNsTvi0Xriwu
LE3uIgzS1n3rBCGHsYO9ycB0d5u+DvqQXpbcx7DxRLUaKoosuubPq8kxMYLX57M60D+5BtY+QStP
9SQxfcMvhLYeXNOeXGoJUEok2ItO7dKzpp1MGRcWpOhBXl1IY7yJcEtAaD9sbTO/GNT8yc6Yx4v5
qTbTVlOSnigg1eu6mZ+dPj8Wo7G4GD40OMfUBSkMQiULLR0z4q3vrqTOYVx30bwCy3Vp9NZDPhYn
j4AfKau80dv8YrkDfUlBxc6L10xUGtOCfba1llTIIh1jDJaBoVGOd5hh3PjV5IaUY4HYF8GzjHIq
PpD9waifIRypDzPwxlCTHTdG10PbSY9mMpj4mU93bqJupLAfEis/xlNxapuM7dy59FCLuytC5I3N
BS0pJwz/T3bBs1JWT20MkxfNxhTJ5pCa+gTvLpOoxay5UYhQ4BA47EqwANG059RhBm2sz3oyoc3b
sIKdlKfBgKGqK4pb/dKMXz5LkHdvtGb+ROzzqTflbkjms7fUkTHUM+HVlAzy5NUq+DHHSC9yxqVN
Hs7ex1pilTGsjqmLup8jstmid4t1CrxqnXd80Jj62KwT3Jy3TnZEi37f2lQ2KPbflTo+aGDskEjj
q0JkdKKpHgDinZ79ej4bzTgNs6RNL/PGe2Do6KvfWFeBTA3kBNTyzH4/O0MLfma8mxtnD4+hZ6Fa
+7jkGWk6kOK8HzF+GuYzRBgJvto8T0r11jHwWAnTDFa4MUtrJTr9voqN58CS2CJObbXqY0jw3njX
tMOdPRWvJfj7UHfrfj2U050VGQlpOfk7VSkKKa6WhIaRpuHbfTcqnKMC+6FuqozhRedSOLa37Zff
4zphXXosRWypUq9V+8Ucgd7/dClM/CWyCPaklyWKCRqCc2sJ04uJhFE1thOqgJn4Zontm9oZDx1G
6Ydp1LSrPFHFpplFeVWBz9vqSTEey6TpGL0vrOeebEGNrXtu+DnJJ7ZtaQN0lFg2WwclwgVmuuQp
8mqcW2KB994uAxFyn1fRfTlp7rCe7S4ghzZTBCbRpV3lTEYy5JJj9Dcl/4+9M1mu28jW9avcF4AC
iR5TALsjN3tKlDRB0JQEINE3ie7pzwe67CNRLuv4jl2DCkXI1OYGsllr/Z2DYzgUwYYkoh1ii1RE
HSCFDDKcaS68egCUctvrQktvq9qqdxjMf6g1wSBV2fZuVPYzmZrdS1UZil25OaI6beC5BD41q+/s
y4y5gLHU8a0Y7IF+mOW/SuOlBumAXImXajrqMPUNsTddWjB+izjAs5ZomFjo0Qx0foMKSR0InY+D
JXc/uppzjahrOsVj902bukvqsF+Mun8qJzE3RdcM4oMtjf1TYZNJx1KEvdVHcATyRRTa8dibrzO7
xZtZOL8o1v5irI5jBnpPPKQtoJg3oIhvTapyIBICpFO9VyK/MAhuCxzSD3/xST8VbHCKTUTNfNgm
RX+9vb4b4E8ukheJb+oRitmzH3MabsexFNMSmrjU1Sf+pP+iNH8rywRtoT4GLIAiQOrVW9AgMSs/
9fq4QpZppwyixsd6ZmOj6jpO2zRk+754aV92PQfgd7XDX6C5pvnTbcxn4wenU5ziuvnWc6jJE3IF
F29zy+nMSNald7tA8duOi0tZyxzu9/wy0bvv8bYaL+TYs299TMW7dHlJ8YRJqvUSH01uXcZx/jZW
l4oERW+6nByOb8DDJswt1motryqn25f2eD+XyQedJELgIOtaeZT6m87vYNs1Q1M8QUPL43j4+2/6
F0sIthzsUigZyGxfq+XvXqxRZPDsDas6pka/t2r9FgTjtlxpun7xOX/1RF8dzVygXpbSm8YCkqQ3
U3exVv3COvUMMxeRWTtyJs2AgZGEu5LTe4KXFONyy5CmvIPWmUHpS761I+fyVqrInAJCGPMlpK8Y
+p161Hzn2uxG/M847u0GDmCSpM6hnY35Y2Iz0CgTA35rtmSXCknlfZXPRPxw7Ssjsy4GxFm7yRnq
S6vKvsWZ7TBLotvvZq8+zJr8FtfrBy9R+3Vg/syU/Zgu9jFNqyxMSvJizGa+zF1Gh4Zab92FUQB5
tGLve9rnzs6X0BW/bND+4oShafF8yBZ4ZNjemz0PIa1uLc3EVmlCUEc5MXOy2Zg3BNpkHv/+pf3U
DLIDbZ17ihEBkPlbBkBnLJlbWHh/2Pl4b/XMtutfHZivO+mHdoyv4gj67+3/4ZJsv8N3CzBL2xxS
nV4da39s9n1G1JwVry/bSY/yYDkMqGRzwzr6mnE9xX66c6viQpvjp17K3zxnrJjD4QjmFdI8jpJL
PPU5nZqlvBIi+cbs0SS9NMOc0HRWhohMHRHi9ucic3aj17z3AJsChznbyVqyLUKVuoW2kVaUUKm9
0TFyMf3WOCiG8oFuZN/siiVIttXVOOcXuU1sjudIClQxUf2KJmRwkIWjPtzXlZHuLHP9hZ2F9Rc7
lncBiQFiC4ZXb82LKgPcFDl3dRQFjcKYlmTlDmBl6B/4zilPIKPciorFuy6Ry4Rx3+nBKkpCMlnL
cV7tNKdS+ymGpzI4oo5Uqn+cQHEiDxljkI/OdaxcJ2RmdZ36hozsjpOogYYYkYjzQTeml7XXA/J5
H2aT6pCQbiApFMAwZD8sFGLo09PmYBbTwW+m+8R2iDPuWJ8WAUgb8XkKyJskxzoGpTEYNfsNs9a/
X7h/sUm4M7b/4VFI92b8uKimpHWLYcLuB/AmosQha3zi17F0FcRN8os3gjncz7cFXh8mxxqueHh/
vNmTrWUuBODgDtYZfYVcvQdOjeVFzE3lC94PhN48WBcapNHgmCKQ92OWFGS/UgCqOnaCuvKbMMMh
fOc7K87yGLIHxCj+1ufirI3eTeGXfZj6VPtzVZuR2aBckyvimuWSGTWXMcssMfPneNqqVDBluepX
raogANfgZhnhuEij9gOv9LW9XK3ZjDKb/9DviK3VBn6imcZ9E6shKNYhZVA93742QTEkxmgiOesC
+Ocxw+Ik8vC9Dlfm4oiupscOiiZ8Qijz5vho5OK21bIL06RaE66Ksipfou0PGoo5xN/bgmwUgfAW
E/BtG/WzfV2706OTbA2EDWLpOYBLRUu1pMfyam4RprkN/3Wn2R9bslQh98bt2bfnF8bl0aR4wLLI
rjITuMvHLTi0CuujTMd7GA5OaNb2cazKC22UF68AOe7ktD9DcUFTfMDsr8K6bWRhsjucabgqhP05
7SF95MK+hq0cmUZHmDGN0bxCqp9AUi/Jk7guBuuj0QEz/WLl/sX2ptbZDIFtjKQQc/24dIvFlK1h
2VjxuMtL1Y/3vc69N9JmxQzso63+em2168EHzvep9F73fJUO+2XqJ+S6/FhbEgU44DzpIxz2xs50
QagxT2Tehxf1rJZjsQ3lxywvQZqsjLwfxvWtVvhXDbFv0ZpwLw4rUGvFWQ4L2rw2NM4YOSwfRpNy
S+9MAuR1GFpzMsDE9qisExpD7sPUJPVGJpTZrlSPw8gJStbQfUeIY0i22NWo1L1lK4jNhTPvMujc
UTutl2U6PcqYGIpSoAS26+XF6VfI8M1wT6KnPOaZcz1yidBkqkeTvOCtmh/cP+7Xfydsv5qwCYqK
79bqTxO2q7rC9un5h6nc7z/zn+EadqvvmKw6WwsERYuh2J9cUEAWfG2Y7ZvONv2GAvS/4zX/HRMQ
/sqAx2xDY2bB/zFes96Bf2D5iaUN5S3eLP9kxEaW5I/HNBsKuGfzF6T8pNB4W2o0a53jqbCgP2ga
X4SFViIEn1JEUnbr5MvRJXqDIOA8gXYfZGZzhV8IJxG+Rl/6mLTWANCKst3T03ZGv9+WuAf0rvOy
doa/Q5bhWTgaNMu5bvOueMpWqz3X/ap/kWYyowJV5IcFOt3GZk0xjuaBvMP6vTsMrnHqW582Yjaz
brrqGqfaYQs+A30aBeGei4MSGlpjKFRMkbtoZ12hMIXi5CEHl9VqRO3SfR6VQYdhpChPxpkA9gVP
ra+0OMoOXuNVfC9O8ceYKjsNLSfNrvDFmk6qUO5Rw5rzNNalbIIuq+a7sdUOhlRGVBs+8tAZf2GN
EPqwTIhKDpZllU+z3TehqUhZVMt8Tn2RwTpcRSdEhBdMzD1UF3KG+m52dO8AZyg0MXLrw1WLc6J9
ePM8ZX1V4jYzMvsCYL2/xQxAOpcTtOEXngijNADguHvEMng9DZ3Va9al2yVzvpMdNjjWhEj50HlN
ipfAbExXKDJQohckmSxC6NXeWb1yBG610nQwj9gBp3WLy0LejMq9XNVcdf4aip5Lfd6h+FZcGgFh
M/hpnESZC3+8LCbsbh0iqASu8fkp8TTXbRBQ2IhjoQHf9/0y3xaYF8xf/Mpt5Ddfiv4bcTDGxJFZ
4TooHgD7xN4ZMrfGHMCN3Y8NKnQLNRtJkoj0uX8r1fCgujwm5qZQ8pRZtJK7rsjvhKi7nZ5BRiHa
crrpMdoPNmCQZTnndbTQqMIfE7jWybzGWUBf90i780OO843Imvl+cJSF9FQrDAZzXVpxsQ4MZ7zB
tULL5GmHBmHPR73SR3KwzMU+4U7W7Vcynp5roylejKEV5t7P0WgFXbumweDFXhEwGu1o3HpfoMIY
JioQxmayzKQ4WpX6nEprHKh7LPt2Mwy2mRE2CV6Xln4J/afcQ7LTDqNJ7LLLx10VjtkcxCrmuwoL
EbJzck/eWCJ24Vh5MIpyQ88vDcGlEkwGd7KXO9VpRO54nUGxMJiGFtbZ8eR6UcUr1S5GIlGu0md+
R7n3UOTsVZFcO2kP80dZzpm2v/+Yznn8Oe1SH/NU8NdGmtYuJ9f7Qgm3eS/79RqDDPtuW9k3sej1
yNVNuHStuFpxIAgQJwyhZ5LT6ZGC3vEEGv1bLRb9prbz5GPSZIwmWgvX1BG0ry8cxFGZkxykHPND
nNG/xu1GkYLoc8ADwn9ILA0/NyYiZ+QmH1ZDv6moBUJXi51zvo72uclajYTYfnqyW9R0gSSS9zxn
pvEJFxdiHZmS1wk5Arp571CO7kTVm980KIdEZPM09vlKNDzErRcsD/2wy2IYO5paWn8r+q2Hxpzm
NDTcsX6xvCV5tKVFZQdlx/5tKMGuK7/v+Tca7VR4hRFS4gFfKoR0E9PRixxCJcknUuLAI+e9WSXe
cbaZhEzIxb0AWyS5H+xEsNDVkF0KP6U4SLHGLXg+jz2eWyzr+t4zFvx/oEbaeeyDhaQNHAo0XBde
p6GvRSvifSF5Or31Cy+Dx11XX9xM96NCx+kKqgcs2N1SW1SkukCfLu+HsvNOC3yNKGd1PwhMD8qA
aZUBwmnG4TSs7z1dimiZ7cQNXLeF/VPQVdZKNz+TPg7NL1VaNE+CnmXGb/8TwKwfmXC27uvZp9p0
u+kpT+nFbFPWV0bRkFwyuvMLvhHjbjTM4VuCC0aY40RFnHnaH2bLMD8a1VrerCLzb0YE7bcLgad7
USTDrdF1zSX0KP3BFXDtQrh7ebuv6z7ZEZKqP3sNNsoW6Wz30Hohcy5TaoapVFpAgnbybV5RhFdj
5X4yCaPSopWlRSLOBAUOCNMJEDNOUVVz8nsTU1/XG50ro12TkB1p7q1EGO8ToAaSau30ova75rYV
RB0PrT7yZP10+Uo69/CAKXErwWtjPKH0pWiJ1N6yjufWoX0ejdPaLYsKLaP9iguYuRNz7QembdRX
OMNLZnhtd16rerorXG1HppV/1Y4YmAfukqUxckMtv0p10UbCaOXnoh/RY+JMeeU23vKgT6KHrYKl
1b2Fbchx9Ib5VM9xZuFyYm1p4pl+041N/lTC/n1C7dvdVtjxIKKMmQLN5Oumk7e+F5217PDXl4el
G5ddjPsbut6qTyOLb1uHyEX14VQV64iy11XvAQ/1Jcisvoq0zK5Cx2ao3eqpftv2Lg4KrhfTJDHl
hr2XT8ulLZcyhy6CZtHDOZnnOEwfrdm1A3tkRLXM5ZiGso3XC5EJ54URia6FdVxlt8mQTqEjdf9p
We3+qFsrF72H/d4mPe+zvUMSzxmDh+YRJygMUzS7c8gajr3MIq1+PquWEOe+oSP9F37+vzk7bulo
f1ccX3+d/t/xuWx6bLu+/lAi//6Tf+DP+jsIR/+LI/8hlTLe2WgBcO8AA6YMR/T0J/psvzOpWuE1
4+LItGcrav8oj413zqZjYVLNkHobQPyj8vjH4hhNjMs/xMnvbYygn8JCLM2Zk9ZDp5tv9aG5cnKD
bn747qH8xVz9p+Z2+xDgEWj8fM+fHLHhyGqN72NmoHKjJW27X6PUHd2wIXZy9/cf9RN6wEdZPBYX
bMTVYTf92EfXEOpbmZgrLv4ZI7Eio4AwTNg92/lfJNlwJDNYo6m3LcT+S/2Lj/95dAojACTfZVrE
S3uryTGKFZcGx2iPaGwfjdJ98rL+V6OCt28M5SRzAvAm2irwpjdTp67TFqXHoj3aYnqcbfMDxRi5
IITfUla3rNI/jUr/4s0Rt/Tzx1kGBkCWw/h50+/++EBhVFoO9hb90ZqQ3iZ5ybCz9rWSIWhcgr9b
761XuiWWThv10qxlCUXGh5JZvtIz+zrmfDcS4UOro5ZWkwuVc6xHvw0xToLi2b/SPY1WQP0kJhAS
pI91lizN3ww5HZKxH75VlgcFvxt048PSMzPTFl+VUY4a+DptFddyyjgB3tj8YaFxOFNvTQl5GC4R
4xZxEY+OTdAg3hs19kKdeRcnmDDZA+p/x6YXHK2uBOYfkmuFh1mQlH4cbUxRDCzsdj+qdT3lXnKl
pDbuzbL8ZrnFfZ1ZL/QZd0NXl3QaXnnR6PPnBJo9HyEdLHX4N7GZWqO8WdtD3m4E/kqQeC6nrxSf
LWOS9IZYBI0CnWLfMvDhmerJuZ5nMw99zYkvjMT84GKweCHTjMl07zZBNo5fuSZ9tAN9Fi1CyuvV
b5PHwbHwoPTyUPfHJHLh9AZYHo4YYRTxTupzekVTEqoUgQF2odOlnehOvqMSGBb8pJbEPw2eVPM+
q13/sXUBsFLPxvDNy9xz85pjXzWCfqaau855b1Wu9pTmY3eDXwT/jjfPxiNRQDROXaaOAJf4HsCV
KgMDg9XLuGy7qxo/M3xaMFcsJ58lUrbytq1hI8ipErtxUcZ+zAr9g1Uz+IPTO4damhnqk8r0FvBY
XxiJEkn7CHIAkzmDexo7pRWlLWF/AQwB/7TCbD7jnNPdNSt3f9n159hfzE/kvQ2PljKJrdFScSVm
0yENmrWAJ2C2V0M1H6rS/JRS8dJ1ZyrZS6gp8MQy/06HYntAKdVdrYlW326ce6NXy1Uy100b+pi0
7bsJd6jasRM0E04D4Xe2s0PnW+oSty6Uhmvq3GZuv49jtO9BPLgi8EXyGU+e9MSPPRE3cmGVcRvN
zXTXLDk5Pz13+yjhHZdYLg09l3yWjlSXKpnutHgSB8PMsIjW4S8uJSGPdtO3lwuhliiqE7u+KRfu
DVY0s5dAixP9zozb5bnXaj0s2DTnMZHa5ZA4BsRUxn5OoSGKkTjl7/O4daNWb/m0JDdr9oummWGN
d9I+btLlYta8+JPHjBF8G7VTEsfT5Uz1H7q1onbxtRTNiI7NVl5qARrTJLBiNYeYeFEHOsV0sRqp
OM8ko+zjTaFC3oqkbIId5rjpsxmbT75YYa4Mg35PjI9+NEbzs8t7JYA6echr3WK8zJM2iWcerFqF
Y5x3eKlosEkw8ohaT2yuAvJK69vmjiqriKp2/ZJhwOcFqZ4vgRcn4ynWEvokTb+bF7UHV0mOpCPL
oAa5OKzQ7UOMwtv3ndDckuNp0qKG+S/YYW0+9yNGGHXaOLt+3iMPMh9tu/E3VLqrTpU79rdKa8xn
zm3vlJWTecAUqwjnkRlMmirekI1X+HVc5IMRmDG+r7XwijMH0noSsz8FDBk+dTXJIhgHa8FEcRkW
TWxQbqdnatpDygUQlCN9e5BsXjZFKarrvvROxWi8z8tUD4xYVGHidRdoQGgEGLxEca55V0mcE8Pg
I21q+52rDOtZ6bhD4WM13jRWX/qIgth7HAnOTbbI+ew7GO+g++qOppflEakg00dIXSY9cMcn675c
gM4cNlCgVfM2BNGKJwE/n/p0te7MVTqRWTByE0Up+4AsRPPgFumwcyrWl5id+UtZLpBZGEPzmCuU
Pq78YCP7OC5+Vhdh2xUKOyOcLCVy5V3htcVBra51xqJqaoFh1/Gm7D3tSLIbpLTWfSG8KhmCETFL
1Ma2PHnSc4m7mcWhsrNy1xnYXrrjkh1Jq9gchv2UsNIadjPpW0d7sO0bJyPSLNWSBJ/IHWzn5VAs
KY9/TOf3gpMLry/f2/OQikfTSwTqEdEUgTbkxoPVOjsH+voTzsrW53lEmORg5fjUV2aE/muCwdd0
3bUSzbDPS+JUBjwDj/DOkC84LDIuz28Vtn5MCDpM0JK4P3E/TqdRmpwZvysVht91C8amYXi96v+d
gP9qAg79iyrxz6ropwn4VuRffZ2zl/rHCv/1x/4cgpvMszcfdgT6jKy3Uv4/VT7+A+8oRFGyUbcB
em814R8O7i4/RBkPzYUYHBcn8j+rfFO8I9MT/xFCS1ygTAD0f8Aztd/Upfi28/E2VRzxN5Th1pui
Eb+kYp2SSp47g3DeZ2LguaIryx2gYqS+VnE6T1xkC8FEdV9qp9rALrLb5Bkg9FOmHxytX750ZqLK
UNMbDJXlMq6XM6qVr+xSN8oc1+nWlsDGxGFoiB31tFgPGgbgnsJyWxkGQ68C0yquqAWTYXuXr6tM
/Rs90wb3bqzVKMwdZHC8MB9wm0Z57UzjoH8qcCvLlu2INxABp7UOqJd52hSiqeGKGZmBwWtMMKSe
0zO8gLbxHlJcyutJhjrUW3Z5aQ2Uo7Jqyv6x90AKdp60zEJ/ylp3wBOnakbPQGOjl5V+CQk+V7tV
b19Sre/2btsst1gDVm64LpPkR0muW3F50N3sd/T63w34qw1IeBeY0X/fgDd58ZzW5Y8Y1O8/9J/t
51vvwH3ABxCz0M5Ck/hu+207E5MEOu3XfcRffb/9QFu3PQmP+48G2zTp1smJgoxlvdL5/tnWs9/g
T+x/djgBgVsolMBf8g202435xhoW7YU1aHNkWgVy7HGgkxi8OztFcHKyUfPBZGSzsC06R2lYx9uS
7eIYgAczUu+1CsvSz+KDBpu7e2R6W1xSgGXyFoUhGFCXuZ/sFel5KpLicpikEeHIgO81qEF5QfnG
fYKoIhpGib9s02r1pwpN+BV1d7MeykUcYL7hV7emRrPHmLrzP2H+Z3pHUC9kaUO7OB/HaVbw4Qzb
pcHI0jOe8hwfJnuuChGve9nzOGjpR/zO+vJYd3VOKieTd+c82Ho64DtalLoVKj3PcGMuJ7xIp2uy
ZGGH7bnY1+a6RlLWw5btcbzGZAyFKnkxjtnNu5IJKC1nxfkGCMH40ccqOFdALNcYr8RqIoyN59kG
2VKqqQ1jcPYpUuOIabVI4YW+TDgGT+suT6E/YJZPN8SRUMk6hkOvulVbAkdVZhVUHubVzAB9axO2
e2tr0bPJxlrD3Bkho4YdhFnCVXFOUPUqv6zxsvR2Hg5lstjRSESQRbdrjcnByOe4uya9YOPr04/o
AC5IBDUzmGg4A9mn1SnV8GxKoHE95NBu0fz2OmQRUU13AuH03vGb5Rl4iU6tUAWxcEsaZXVPT+qV
+ZnJuHmo4f6f6npQh7waW9jNVQ1WPhZqs2QOXZXSb5UVVHYnTW5snM+ZkxZzRHxiHlmDbQYI5Otj
v/rxXVdO5RMmWwP+X3GBPl4bm5tCOu/zukzuGAT0t1M6undMusdPaenNUeLTnHZNOt+xHur9MtbZ
B4ot9KVGvTAcb7AGn5TaciWMOJpE5kKTzuMPqLDNI0Ri7QZG1zwEfaf5+9HtzHPsxMVBk1q2wh7p
cnxTWs8O3Lhw3reOqB7A3XIRlHFKaJ6N3cgMfaZz5xCW+XqqoBs5eAX25U6pajhNUDcOU0E8pdnU
5qW/btZmAlXPo+ULlI5e08UyUqC238SE5Wxg4q42BwnR7rvcqNdg4Ua/7bLVPXWT/ShpjXqpLOwF
zNk9i6WhEZG4y6ED7dR4o8ijvRTzDAvY8lUwyIV3rYq+u0sLp/rQ9XN1GGNMOycjfRIt9rND4XkX
vOlyh7+4FWJL7F2tSGLvYqdPLypr7h4TYa4flbmW5d6fZuNF1p1+qa2VK4O2NQlhLWZ/b8nmK/OU
+Chsvd0BcMHnil2JksRTH3VHFk9LvmZP5jRkG+jt5U8tVz6ALTsMFhAJgjCAd747DXvsmy+xuHNC
bBkKfCLM5abyKwz2557mBBIcWDE/q90ImUFusrnDAwD47LaK5Ux72My4jNI6soqhLaW2h1A1wyM3
srR2wSxeNeEUA2LxXAZgF9K3EhzGG7ufLmrdryLAGuODhf3ezaB177O1e5CN5n6ZbUB8Oo5RxwB+
wl0uNJpVProIZi9LfYnP+mA1gSP7OHKz5ORbvXuFKXLL1lD9wwpyBZ9Nr18chdtrM631rRn76284
OUB5JZFkZmozNYCUifU+IQoldNotrH0q24UOyk+uCEVVnwZM0WDGJGjxSj1ccyHWUM7dhcqa5Lkn
/f1rMVGl9GN7NlQ87WxnmqN0VMA+KY7fJil3HnOZaTnjm+mhOHHo84YBHUCQW6mOWfqs7btaaHhM
6l59l8u+b8NmEEgk1CzgJWWb12qc6bgelpOcj0Y6zPf1ZGExAXfZfBiH2Pstn0oNl90MSW/oAWXv
GIos9/gxeICSlf2sbMhMPn4izmZFzzkH5jXfJqKKMff0UlrPydJ/t1FchNZfu3g2L0GizCkSpk23
0meMLkpvRGa0YCiLoXR93WcYTfqTjVO6PpN26FX3YnKWU4IeDhviPiFzhIbGzhsfp0FrPsM+Qz7h
Nd6LVXf2t1qzvmRNa5wRYfTAW225BIWPlzW6HzY5yBAwpXflm3l+Br1BbyDXl1RnnoylcB1Y8/y+
1ruHuV310BNdGlYxPWqmnHSfMas96Nnq37Wiq+FBGkBnyAB7CPTpdZGPCa7+WYxhcCeoCW3rgOZf
37PfXyRx7Petgao/bYv6kWwXTpC0axCD57STXWwXVzZ2GSFG7SNUGtTz2jQvWeCUzkAIiKjvWLll
hJR3us2WuvvSzr1Gj96IgrLH8j4kJG5e8BsyWAIyxYO4sZugyO3ytow1G7kJWlRRwdTTe33GuVzP
zloHZImfQH0Y1KwiS83DJ+DDNCo8BBGjm38eevGbbJs8XLkez+NUJthzkBF0a3ko4ys8tqO5TA2S
m+f+m0A3sEMipB4kOOeOEWa3qxNS7iwPxbeJLuUhG0V/7ejucJh8k/SFHmycIZIpdhLRO0Meo/RC
rUu106Quu8xKQ7uafut0UkvaGffmZPLyLyU6g92yAqZx7H1OveJrl2f9ydS47nWXHPvW5k+x7fqY
ptvOkQG+ftJlYUVjJow9ojhxBoaWL77EpHcoEOYPdgX+2ZPuLIfCvDB6me2bQbYnRUGyU8yhj6ZV
93t3pvIiUNQ+IKYeL7MSrRie2uRmDELTIqRRW9hfPe5MVHgvgz1lIb/7I7NAEaoldY7TaJJFYF+t
FuZelVXmxCn4xr4W9kurN3cKC5UA3wwZwmc5cERrcG800k0sCAMYy+yzfKXCKECpc72+htd45+r9
we/bwzqV0INADiM9re6xD8svZL0m+wqaT9DCcg3wpTFwJ04vcCtN9rGFSK/UtHsfFfChcJR/tBDN
IjjAZyevbglkS5Ee6dlmvQBaWSxIA5WIcPrHz2Vo8Bdamwr1fe0FdqoYjJCpwiHsmjfaMGPY7Wvu
I2kxBBRIZk8EdX5tY0fb2fiOB2hzmOlmjc1FlqfcB6YiDV34L1m5tDs46hs1Sjs681jdOTBYuYyh
joy2EgymG3Way84HGkmQHWWrd1EOyx3p8Z9Jtnn/7zDj/5JFB29/I9n9917qw9euhNH3/STjPz/z
B1Yp3lnuJoLZXHUZFWzI4x94pUmXZREnByUPQh9N05+tlEWAnbCBMsnzgWHHBfxnO2UZ71wmGT7s
WBszRpRv/2SS8WaQQcyzDcObWQkkWRdofPv773QDngCOyQg+O3oeBQQhq14A6fRXtnNbS/aDOgG2
IN+RSd6WxfcTGzdWY2uYgChHJYnJJZERi2BvJjipGsg6Kx3XPBUrdL+oXofm03fv4y8gt+19/fTh
lEwQ/XlsLg/7x6+ICWIBBOT5x8TyccByO8IyxlnwubaOeyuX7XPil40f9FVmRv26ZF9nwlPhKHWO
SX6VoHBVOAgPI7Ips9XaC7XxwnpPIoaUBQa2aOZw306S9Ur1bnxfMpiP/j++BIRPml4YzSykN02v
3qHwL4fVP7Yrnv6zVa/7UiutU+ZOy/vWJNorFjmpT1qJrlDoWOxPPiJcu6aNCofMn2+dyphv683M
WB/x3PE3x+7Ry3Fih/2890Y8jMpMQX/GOBmnk80f+++/A0v2p/fgubiRItFmRvBWI9VbplKLO/nM
xLCn77BPD+axWw5u/Sv7CyaAP3+St+n5UBFsHhE/vnGb27VsGC4TbwWLB0IKL8/x2otuwMQfc//y
dz7Hf/VHfbOJ0LRv+gjgXMIcWWRvQXJD9FVFicjnJVl3x4nSB6vCxeAfPz9LF6gjNrdfYhbfzBz9
juOimDQPeQQ+9B5PrTH97Jj33uPff9CrO8Wb7WobOB0Sfc258NOhIGEvYV/meEdUWMVpdTH2T33W
zLLw4hZiIoioSR0QiHrI7zF08M4EkdH/SszuU4Vkr7Tt9q4DjKVwG5mMNmIrsZlIrscE9OWiLvA8
z1ib78eEyQQ8CR0D+kRODBFewwvmZoMTPG7N3nD6p8lZs+Pff8nfLUJ++JZQNNAgMUXaOBS+vSH1
3x19MT5viLS7+Yj9Dz3whgy4G0agbWgBWe5UCgAIc9GBJGyYAotXHkFeFFknG+KwYQ/NKwwxAEi0
TqU/CSPPrm1/sT67G24BH3rXicl4EKiEi6CbChF2dOSP8DD9fboC0w0bDpImlRFVGzbCjEfIMfnM
cZYfnQ0/SZSB8mLDVLhd0mMJdrUzEyc70jUulLegMKlhiUNv1t4j9bM8SQ0vrEq0KdOLJH5JuXhC
XIKQZm34TlOAKAXjhvqUHvgPDiL2Dj9JQq9QFoWOcgCKBsEQI2fk9GEARiIKDcf3DVmyGaB8WZjQ
IBQDd8KAzTzYsQUYJR3KXzITnEjbsCo7NfXHRvXlk5uk+bdGpLj45roPwLXRZ6Ez1jr+SFU6f3S9
iuzDDRXbXAlPWJjN57X1nRtnQ88GL9uG6WU23YAst79VEtcWHcBN25C3FAhO27A4rSo0arAs2Wlu
d1GWDr81I0LGDv4m8K6u6xjvMmMm/45ADRA/za0OeiPP2/OMoFhDwt7wQXxLQNJAr+3UgY07p/oJ
ikZ5tjZkUXsFGUWpr9dCkV4YLBsKqXO/hHJDJlGyeye1WuZzx8DhFjSvr06DrvywdXvzMbf2zAhZ
ERviqVrTfK43FJQ8Ow0p0kziG/md3ftq6VVYw0nl1cwy6Dc0dQJWTVPzzohhNXC2jaeBLNJg0WYC
6LrU+GJ2vPPOEc3d0hVXGW6KuCaA32LniDfXhumSAMO8X9cvGgP/Uj2xrED6c/JQyeSK3IPP6YYO
pxtOHG+IseycpwWRjFFWVTQRFBNqG7482LG3N7tOnN1ZTQwQwaHrcQWR/h/uzq05bSSL41/Fte9Q
uiL0sFO1Bsd2fMtmM5PMvFAKZpAASyAhbp9+f0ctPEjYjidN1aq232ZwWq2j093n+v8bMIHmk0Xr
HEaEwbknmeuu5LDNp8KKTzY3LclwT4na9LaS9W5J/nsumfCQ5GGPihPS4/BcrFCu1drrcw1NP5Bo
7pBKhzWon0t+Pc2y1o27S5JbIH6MXrpxt8EEyIV/51EGAWlcJOoNazJ/2BXpe6rSyeRvTec6jDez
K1Py/F7Cdum0yO+D/riwdqQnLEJIwG6GtMYvw0FvY0ziYbpyxt8mAzN/7HjZ9pu9Stcfn7rd1fV0
5ZMSHc+dW/ySOeB100EPkJDVdW6yv1rbKV4/FOxj+9yYeJl5HUe+t6MGE8jPiydj/EQAerf51VlR
WU86JbwGrBJCiBnsZpMtrX2+TVOP2VnEt9GG8G1sPNGsABICRD35dE5iaLP46M/hT+gk+fay1QEX
fyHMI4MJDJngIq6TezJCQLHNMQp2KxgAUqEemeNS9qMxN0fBQQYJIKS8K1hpeOP0oyecARBvTPtW
CFzUbmlkX3f+2nmw2Kj3W2pG8j6QfrRuG7h1I3MC/48/M3ZX28kkHYYeOH+dJPLg/1rGtzEd/V9a
hrDvJvPwAT4crBOhXqFc1gCmyIdMaDDbLBZwqZJP2lA683k2dgDWF6K2qbFb96MWdmHLhQ1rNoXN
aO1Q5zIXqqtkCSXIInKzx10LKpHZBJaeScpLUjqwu+vMEnhmgcq42m7t+b0dQunoCY3RlhgXoBc2
HANACwHNn8IOA39d+OALU62b29ZFwZXjuM4YAML5AFINZ8e/sfxZ9nUMJnAvT21WMs1943K1WvJK
rQ64nkuCnAAaTSfuhe2H7oMptKY7qoku50trdwVu6Kzne5D5YqvAajPo+OfYkSmYtuirCWPrn9jA
q98imMIu7AQg/wnNCYROXce6NI2nxSURZIDCUljctjwg7Ldm3Lw74CBZ9jZ0/4Cuk4gBXfXLz4ZH
vcyAtkJor6xFP/VC8xulaDf0P04uvdUigTJYcNWxF+0bd2MQOOJQMNPcvscfdz7MpSPnCXINqNYn
4YfEHoQXSZx/MQcSeF4uI+Bn1u4FleKf0kHsr86nIXCnKeSZ4SXi96bDlIBIeJtmT4sV2kzHynIT
E+uietzop7QADm59QIznnKxbinJIDjjh/UaBBRbX+/9N8q98EUmOA0Qb4Zj/Ra3+jHgkv35Konj5
BYq7n/mjfYr75YneR8duk2vH4K24wMWiihW/NccsYM35I4BUttfGaSHGSm9wMchPzhIsGvUzzRPU
4MJi4VAaWQx8Bx54IKTXxPD2Gx5T1R/P89YbqKrm68d//oOKYhx3PSFIix4OkEU+VY2aENw2yTmA
4E2IG2T8r4QwTMjmpNvPo3GUxIeRDWrn3yeD2gwHiuC3XfwyKonx2Q41wEc4YDIW7kahAfzeLA0g
fCEd6XoqwD6Ar8XiO1dfv+u2LUrHASLAE5GhBN2gDUAjqvYGcMCG8/HLpQ5fRk0IvkU8jAgHca2G
ngJ0h6pNqUIDz8fq3zkKnbZECKyu6Sgh4HYebgQK3dsUPEGQRMxKhpJ6gzTB5evp7wPK+jvEguhY
Ll+yKgSfmhEcc9NR+BPqgQ0SAnBK6oTS0IRumy3gusb+0uNLV4RguG2iuxRQqWqeBr09bb9HNX5/
1yawum14NARBmI97+N5djoEuxXsW1WTFaNzr0/guEL9aV4HjtUlXSjAPvFwZ9XPAMuhmkjvHIRLH
aNw5YGKrvdMeqAGSHtgDNF8B8kYjjHpJecuKLpAicSQzQfi+GI3TBdIzAi6ipwsGeKoOGKguhaUy
ahdj12/zGLxTgtlqFA9s0oEg9GOaUrAhQZNcFORVz29Z0YUONpJUnvuu0oUG2kicWbpSMNo+aT0q
LMubr3Y6+gKwS+SbLkclpcZJwTJN4aHU2xGYip7j+QIvXYz6jnDbnrSEUgWqfm+cu2AJOL6mFOwu
yC0A/e2vAIMJD3eEGMykbuVgaKwUqNLXlILTadvcD7gG5R1QuyMoViYbTsiqzNQ36FhECeSbaW0F
W/L9xA2ez/7agcDlIPXWWJFl7KR5W4Fvo+02+W2YJqRz++UrUqCROrRDIyelJY0zlyilN7HxtHTB
wVAg0yxVJOoKrB0IntMmbOxawEap0bzLAR5H9Wl+3nGiAob2d8uxAbTaG4WHx6LnttkPhJj2LnYD
dwT4BZq6YOMd0h3lPe+ImgPhYTR22RBgRSspNU8KALToRtTYETRiuVwQgKXJwP461AWcSahrBals
vyUKsTfpjuDw1jUakULXJ5xSXpCFs3goBc9rUzMCjAKyKIbyWJokBYftqrkjHJtzAX4JoaVQo6oL
OKy41BDWlqH8Br2+cAbpbgX6rICw8KmcLy+H+lYQJcGRJsKopNO4A0GkoO1LS+saJ78LcEkxasci
soEaGxRF4vlNOwps8v3ahpLbpg5NKJjKw6BmInTFmraJvgpYpAxlnzZpL6AG2lKg6haMN9jKy73A
2XJ4IJJuItcEBD+ltMVo3IEIqK6lNujPG0pEVKAjo+TVKiMmNV0ocg2wXVv0cTVuL3QAUdK9EDCH
YciSZnH1lY9dJ5JxBKFpMi+GuofftRfe8UfPefxeGM0eiwx+NMpeSvS/9gf77Pbx72XWWlLTkpWt
/KH0B6tnq/y1/PcvlRBskVk/+HGfaS+eU/7z8gWPH1151v6t9v/zKhqlARU/Qq9LVUO5zPvgiSqA
f82C70G17Zjdicz/WskRd9Wzu/SDibNpsJ9HZAKILtep9rz0IiZVrF6VAdSfeBrEWZDtl1gsuUiw
6s7cC2YQGqVxVBGHStlpz53MkjR4rMA2qDyY/sxxPBouo2G+PBQJVzjnsu7k/dEsWAdVPDlVzqE9
c0mxdpb8edZLZvnT96rYgc0/gRZSJZdGj5XvWebfdNd/OUrScXXJZVJHd+YrJB5F+29XqLddIHXo
Tnz9CHRBZV7HM09whFxDJAZTYnVHqtSO9pLjR3i3qt9PpUu0Z07WtWl9wZvTnfbm+GyCVMQ8wcSs
LB9Ot/uZCr1QZTW6a75NqPA9EjNEKCfQjbsgikeVNdN8dYKNfRek2yOiRYPc9/5ZchP/3I14F2RZ
MAzzbLRcVnQaCHjnFCKJhmE0DqrVYSrvo/sl7yLugixZVjQbwB7JI+jPndE3DY/wvHI2lWH6U8ye
5Gl96pMs/HXWgNfbGN9lO92PvqdBzXoiudjx9aV9P1oF1XsLx1syAbqC/iFMrLZM1mcfR2k2qpxU
ZQD/FIt/Hf7qBCv/PUmnexnLCcu6JbSmve4kXYZnvSBNuCmrm5N4y8ke0A+m9b0PgTKeoO76H8Ko
YjgARnQK6+wtMCXNj/mQjsBG2b958SlVlFRXFJ9GcSwcB0HNTbBUKFp3+h+RCGuK5T9J/ooillFU
3fWrBxwrYhme1J3+C9IfZdmoYlKUoT/9uTdVr9JWwTTdeX9dBuGhIpbRKd1p3+ie11SS3yI8m5p6
l50Muov+GmRhFI/hKK9IRNUEak8+ypZnLy6elOYJnOGvUTaEOz2qrl3F2rTXvk3gHR9XpAI4+Q/N
2ZciTc/NH8fxp31Tx0v/rBpck78YzkZB+st/AQAA//8=</cx:binary>
              </cx:geoCache>
            </cx:geography>
          </cx:layoutPr>
        </cx:series>
      </cx:plotAreaRegion>
    </cx:plotArea>
    <cx:legend pos="t" align="ctr" overlay="0"/>
  </cx:chart>
  <cx:spPr>
    <a:noFill/>
    <a:effectLst>
      <a:outerShdw blurRad="63500" sx="102000" sy="102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4.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628648</xdr:colOff>
      <xdr:row>0</xdr:row>
      <xdr:rowOff>104775</xdr:rowOff>
    </xdr:from>
    <xdr:to>
      <xdr:col>13</xdr:col>
      <xdr:colOff>266699</xdr:colOff>
      <xdr:row>17</xdr:row>
      <xdr:rowOff>66675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B8231D4-F05A-7E9A-C9D8-224FD1559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48223" y="104775"/>
              <a:ext cx="5124451" cy="3524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42862</xdr:rowOff>
    </xdr:from>
    <xdr:to>
      <xdr:col>10</xdr:col>
      <xdr:colOff>304800</xdr:colOff>
      <xdr:row>17</xdr:row>
      <xdr:rowOff>119062</xdr:rowOff>
    </xdr:to>
    <xdr:graphicFrame macro="">
      <xdr:nvGraphicFramePr>
        <xdr:cNvPr id="3" name="Chart 2">
          <a:extLst>
            <a:ext uri="{FF2B5EF4-FFF2-40B4-BE49-F238E27FC236}">
              <a16:creationId xmlns:a16="http://schemas.microsoft.com/office/drawing/2014/main" id="{A59CA842-A72B-0FA7-D1F2-E6D6AFAD5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1</xdr:row>
      <xdr:rowOff>80962</xdr:rowOff>
    </xdr:from>
    <xdr:to>
      <xdr:col>13</xdr:col>
      <xdr:colOff>466725</xdr:colOff>
      <xdr:row>15</xdr:row>
      <xdr:rowOff>157162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2C69EFC-95D6-4931-56F0-6D1FC682D6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4425" y="290512"/>
              <a:ext cx="5105400" cy="3009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2</xdr:row>
      <xdr:rowOff>147637</xdr:rowOff>
    </xdr:from>
    <xdr:to>
      <xdr:col>13</xdr:col>
      <xdr:colOff>419100</xdr:colOff>
      <xdr:row>17</xdr:row>
      <xdr:rowOff>33337</xdr:rowOff>
    </xdr:to>
    <xdr:graphicFrame macro="">
      <xdr:nvGraphicFramePr>
        <xdr:cNvPr id="3" name="Chart 2">
          <a:extLst>
            <a:ext uri="{FF2B5EF4-FFF2-40B4-BE49-F238E27FC236}">
              <a16:creationId xmlns:a16="http://schemas.microsoft.com/office/drawing/2014/main" id="{ECB6E027-51EC-08D3-6A4C-417745554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561975</xdr:colOff>
      <xdr:row>3</xdr:row>
      <xdr:rowOff>23812</xdr:rowOff>
    </xdr:from>
    <xdr:to>
      <xdr:col>12</xdr:col>
      <xdr:colOff>276225</xdr:colOff>
      <xdr:row>17</xdr:row>
      <xdr:rowOff>100012</xdr:rowOff>
    </xdr:to>
    <xdr:graphicFrame macro="">
      <xdr:nvGraphicFramePr>
        <xdr:cNvPr id="2" name="Chart 1">
          <a:extLst>
            <a:ext uri="{FF2B5EF4-FFF2-40B4-BE49-F238E27FC236}">
              <a16:creationId xmlns:a16="http://schemas.microsoft.com/office/drawing/2014/main" id="{0E0D3C63-B658-4F9C-7F39-E334DF95B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514350</xdr:colOff>
      <xdr:row>3</xdr:row>
      <xdr:rowOff>133350</xdr:rowOff>
    </xdr:from>
    <xdr:to>
      <xdr:col>10</xdr:col>
      <xdr:colOff>152400</xdr:colOff>
      <xdr:row>16</xdr:row>
      <xdr:rowOff>203200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D202A54B-40B4-ED1C-0CA2-807CD03E3DF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819525" y="762000"/>
              <a:ext cx="375285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66674</xdr:rowOff>
    </xdr:from>
    <xdr:to>
      <xdr:col>20</xdr:col>
      <xdr:colOff>257174</xdr:colOff>
      <xdr:row>4</xdr:row>
      <xdr:rowOff>114299</xdr:rowOff>
    </xdr:to>
    <xdr:sp macro="" textlink="">
      <xdr:nvSpPr>
        <xdr:cNvPr id="2" name="Rectangle: Rounded Corners 1">
          <a:extLst>
            <a:ext uri="{FF2B5EF4-FFF2-40B4-BE49-F238E27FC236}">
              <a16:creationId xmlns:a16="http://schemas.microsoft.com/office/drawing/2014/main" id="{3BC322A7-2472-3940-B0AE-F1CB5A1999BD}"/>
            </a:ext>
          </a:extLst>
        </xdr:cNvPr>
        <xdr:cNvSpPr/>
      </xdr:nvSpPr>
      <xdr:spPr>
        <a:xfrm>
          <a:off x="66675" y="66674"/>
          <a:ext cx="13906499" cy="885825"/>
        </a:xfrm>
        <a:prstGeom prst="roundRect">
          <a:avLst/>
        </a:prstGeom>
        <a:solidFill>
          <a:schemeClr val="accent2">
            <a:lumMod val="40000"/>
            <a:lumOff val="6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219075</xdr:colOff>
      <xdr:row>0</xdr:row>
      <xdr:rowOff>0</xdr:rowOff>
    </xdr:from>
    <xdr:ext cx="4905964" cy="838200"/>
    <xdr:sp macro="" textlink="">
      <xdr:nvSpPr>
        <xdr:cNvPr id="3" name="Rectangle 2">
          <a:extLst>
            <a:ext uri="{FF2B5EF4-FFF2-40B4-BE49-F238E27FC236}">
              <a16:creationId xmlns:a16="http://schemas.microsoft.com/office/drawing/2014/main" id="{33260810-AF10-455F-7ED4-A3DC71552FF7}"/>
            </a:ext>
          </a:extLst>
        </xdr:cNvPr>
        <xdr:cNvSpPr/>
      </xdr:nvSpPr>
      <xdr:spPr>
        <a:xfrm>
          <a:off x="219075" y="0"/>
          <a:ext cx="4905964" cy="838200"/>
        </a:xfrm>
        <a:prstGeom prst="rect">
          <a:avLst/>
        </a:prstGeom>
        <a:noFill/>
      </xdr:spPr>
      <xdr:txBody>
        <a:bodyPr wrap="none" lIns="91440" tIns="45720" rIns="91440" bIns="45720">
          <a:noAutofit/>
        </a:bodyPr>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oneCellAnchor>
  <xdr:twoCellAnchor editAs="oneCell">
    <xdr:from>
      <xdr:col>0</xdr:col>
      <xdr:colOff>76200</xdr:colOff>
      <xdr:row>0</xdr:row>
      <xdr:rowOff>114299</xdr:rowOff>
    </xdr:from>
    <xdr:to>
      <xdr:col>0</xdr:col>
      <xdr:colOff>638175</xdr:colOff>
      <xdr:row>3</xdr:row>
      <xdr:rowOff>47624</xdr:rowOff>
    </xdr:to>
    <xdr:pic>
      <xdr:nvPicPr>
        <xdr:cNvPr id="5" name="Graphic 4" descr="Bar graph with upward trend">
          <a:extLst>
            <a:ext uri="{FF2B5EF4-FFF2-40B4-BE49-F238E27FC236}">
              <a16:creationId xmlns:a16="http://schemas.microsoft.com/office/drawing/2014/main" id="{DE9622D9-792F-EE1A-7E02-C7E95FE631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200" y="114299"/>
          <a:ext cx="561975" cy="561975"/>
        </a:xfrm>
        <a:prstGeom prst="rect">
          <a:avLst/>
        </a:prstGeom>
      </xdr:spPr>
    </xdr:pic>
    <xdr:clientData/>
  </xdr:twoCellAnchor>
  <xdr:twoCellAnchor editAs="oneCell">
    <xdr:from>
      <xdr:col>7</xdr:col>
      <xdr:colOff>171449</xdr:colOff>
      <xdr:row>0</xdr:row>
      <xdr:rowOff>161924</xdr:rowOff>
    </xdr:from>
    <xdr:to>
      <xdr:col>18</xdr:col>
      <xdr:colOff>85724</xdr:colOff>
      <xdr:row>3</xdr:row>
      <xdr:rowOff>190500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3D4662A3-DC8E-440A-A057-EDC69627EFB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72049" y="161924"/>
              <a:ext cx="7458075" cy="65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5</xdr:row>
      <xdr:rowOff>9525</xdr:rowOff>
    </xdr:from>
    <xdr:to>
      <xdr:col>4</xdr:col>
      <xdr:colOff>28575</xdr:colOff>
      <xdr:row>31</xdr:row>
      <xdr:rowOff>123825</xdr:rowOff>
    </xdr:to>
    <xdr:sp macro="" textlink="">
      <xdr:nvSpPr>
        <xdr:cNvPr id="8" name="Rectangle: Rounded Corners 7">
          <a:extLst>
            <a:ext uri="{FF2B5EF4-FFF2-40B4-BE49-F238E27FC236}">
              <a16:creationId xmlns:a16="http://schemas.microsoft.com/office/drawing/2014/main" id="{A66AF2F8-3BA3-FB89-9197-F62161CF8B23}"/>
            </a:ext>
          </a:extLst>
        </xdr:cNvPr>
        <xdr:cNvSpPr/>
      </xdr:nvSpPr>
      <xdr:spPr>
        <a:xfrm>
          <a:off x="76200" y="1057275"/>
          <a:ext cx="2695575" cy="5562600"/>
        </a:xfrm>
        <a:prstGeom prst="roundRect">
          <a:avLst>
            <a:gd name="adj" fmla="val 7902"/>
          </a:avLst>
        </a:prstGeom>
        <a:solidFill>
          <a:schemeClr val="accent2">
            <a:lumMod val="40000"/>
            <a:lumOff val="6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219075</xdr:colOff>
      <xdr:row>5</xdr:row>
      <xdr:rowOff>19048</xdr:rowOff>
    </xdr:from>
    <xdr:to>
      <xdr:col>20</xdr:col>
      <xdr:colOff>333375</xdr:colOff>
      <xdr:row>17</xdr:row>
      <xdr:rowOff>114299</xdr:rowOff>
    </xdr:to>
    <xdr:sp macro="" textlink="">
      <xdr:nvSpPr>
        <xdr:cNvPr id="9" name="Rectangle: Rounded Corners 8">
          <a:extLst>
            <a:ext uri="{FF2B5EF4-FFF2-40B4-BE49-F238E27FC236}">
              <a16:creationId xmlns:a16="http://schemas.microsoft.com/office/drawing/2014/main" id="{75FD025E-10E3-429F-8B53-5288FE6CE8CE}"/>
            </a:ext>
          </a:extLst>
        </xdr:cNvPr>
        <xdr:cNvSpPr/>
      </xdr:nvSpPr>
      <xdr:spPr>
        <a:xfrm>
          <a:off x="2657475" y="971548"/>
          <a:ext cx="9867900" cy="2381251"/>
        </a:xfrm>
        <a:prstGeom prst="roundRect">
          <a:avLst>
            <a:gd name="adj" fmla="val 7902"/>
          </a:avLst>
        </a:prstGeom>
        <a:solidFill>
          <a:schemeClr val="accent2">
            <a:lumMod val="40000"/>
            <a:lumOff val="6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161925</xdr:colOff>
      <xdr:row>18</xdr:row>
      <xdr:rowOff>28574</xdr:rowOff>
    </xdr:from>
    <xdr:to>
      <xdr:col>10</xdr:col>
      <xdr:colOff>495300</xdr:colOff>
      <xdr:row>31</xdr:row>
      <xdr:rowOff>95249</xdr:rowOff>
    </xdr:to>
    <xdr:sp macro="" textlink="">
      <xdr:nvSpPr>
        <xdr:cNvPr id="10" name="Rectangle: Rounded Corners 9">
          <a:extLst>
            <a:ext uri="{FF2B5EF4-FFF2-40B4-BE49-F238E27FC236}">
              <a16:creationId xmlns:a16="http://schemas.microsoft.com/office/drawing/2014/main" id="{6D36E241-EADA-4004-8B77-BEB14811DCF9}"/>
            </a:ext>
          </a:extLst>
        </xdr:cNvPr>
        <xdr:cNvSpPr/>
      </xdr:nvSpPr>
      <xdr:spPr>
        <a:xfrm>
          <a:off x="2600325" y="3457574"/>
          <a:ext cx="3990975" cy="2543175"/>
        </a:xfrm>
        <a:prstGeom prst="roundRect">
          <a:avLst>
            <a:gd name="adj" fmla="val 7902"/>
          </a:avLst>
        </a:prstGeom>
        <a:solidFill>
          <a:schemeClr val="accent2">
            <a:lumMod val="40000"/>
            <a:lumOff val="6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28574</xdr:colOff>
      <xdr:row>18</xdr:row>
      <xdr:rowOff>1</xdr:rowOff>
    </xdr:from>
    <xdr:to>
      <xdr:col>20</xdr:col>
      <xdr:colOff>361949</xdr:colOff>
      <xdr:row>31</xdr:row>
      <xdr:rowOff>66675</xdr:rowOff>
    </xdr:to>
    <xdr:sp macro="" textlink="">
      <xdr:nvSpPr>
        <xdr:cNvPr id="11" name="Rectangle: Rounded Corners 10">
          <a:extLst>
            <a:ext uri="{FF2B5EF4-FFF2-40B4-BE49-F238E27FC236}">
              <a16:creationId xmlns:a16="http://schemas.microsoft.com/office/drawing/2014/main" id="{E9A6D42C-2779-40A4-9B93-D34512FA6D40}"/>
            </a:ext>
          </a:extLst>
        </xdr:cNvPr>
        <xdr:cNvSpPr/>
      </xdr:nvSpPr>
      <xdr:spPr>
        <a:xfrm>
          <a:off x="6734174" y="3429001"/>
          <a:ext cx="5819775" cy="2543174"/>
        </a:xfrm>
        <a:prstGeom prst="roundRect">
          <a:avLst>
            <a:gd name="adj" fmla="val 7902"/>
          </a:avLst>
        </a:prstGeom>
        <a:solidFill>
          <a:schemeClr val="accent2">
            <a:lumMod val="40000"/>
            <a:lumOff val="6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6</xdr:row>
      <xdr:rowOff>95251</xdr:rowOff>
    </xdr:from>
    <xdr:to>
      <xdr:col>3</xdr:col>
      <xdr:colOff>619124</xdr:colOff>
      <xdr:row>23</xdr:row>
      <xdr:rowOff>76201</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62DF4F6F-9B5B-4840-808A-2EE559F9C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2875" y="1352551"/>
              <a:ext cx="2533649" cy="3543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323852</xdr:colOff>
      <xdr:row>6</xdr:row>
      <xdr:rowOff>95249</xdr:rowOff>
    </xdr:from>
    <xdr:to>
      <xdr:col>11</xdr:col>
      <xdr:colOff>447675</xdr:colOff>
      <xdr:row>17</xdr:row>
      <xdr:rowOff>38100</xdr:rowOff>
    </xdr:to>
    <xdr:graphicFrame macro="">
      <xdr:nvGraphicFramePr>
        <xdr:cNvPr id="13" name="Chart 12">
          <a:extLst>
            <a:ext uri="{FF2B5EF4-FFF2-40B4-BE49-F238E27FC236}">
              <a16:creationId xmlns:a16="http://schemas.microsoft.com/office/drawing/2014/main" id="{F04784BF-8792-468E-BF5B-DA03C64A9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314325</xdr:colOff>
      <xdr:row>19</xdr:row>
      <xdr:rowOff>152399</xdr:rowOff>
    </xdr:from>
    <xdr:to>
      <xdr:col>10</xdr:col>
      <xdr:colOff>361950</xdr:colOff>
      <xdr:row>31</xdr:row>
      <xdr:rowOff>28574</xdr:rowOff>
    </xdr:to>
    <xdr:graphicFrame macro="">
      <xdr:nvGraphicFramePr>
        <xdr:cNvPr id="14" name="Chart 13">
          <a:extLst>
            <a:ext uri="{FF2B5EF4-FFF2-40B4-BE49-F238E27FC236}">
              <a16:creationId xmlns:a16="http://schemas.microsoft.com/office/drawing/2014/main" id="{9300CE34-F7D2-442A-81A5-DF6B5A99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552450</xdr:colOff>
      <xdr:row>6</xdr:row>
      <xdr:rowOff>95250</xdr:rowOff>
    </xdr:from>
    <xdr:to>
      <xdr:col>19</xdr:col>
      <xdr:colOff>38100</xdr:colOff>
      <xdr:row>17</xdr:row>
      <xdr:rowOff>47625</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E9045F50-702E-4FC4-9A3D-5CC09B0F8A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096250" y="1352550"/>
              <a:ext cx="4972050" cy="22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123825</xdr:colOff>
      <xdr:row>20</xdr:row>
      <xdr:rowOff>28575</xdr:rowOff>
    </xdr:from>
    <xdr:to>
      <xdr:col>17</xdr:col>
      <xdr:colOff>209550</xdr:colOff>
      <xdr:row>30</xdr:row>
      <xdr:rowOff>200023</xdr:rowOff>
    </xdr:to>
    <xdr:graphicFrame macro="">
      <xdr:nvGraphicFramePr>
        <xdr:cNvPr id="16" name="Chart 15">
          <a:extLst>
            <a:ext uri="{FF2B5EF4-FFF2-40B4-BE49-F238E27FC236}">
              <a16:creationId xmlns:a16="http://schemas.microsoft.com/office/drawing/2014/main" id="{30755FFD-5439-4581-97F2-DC881C510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396998</xdr:colOff>
      <xdr:row>4</xdr:row>
      <xdr:rowOff>136023</xdr:rowOff>
    </xdr:from>
    <xdr:ext cx="1873013" cy="374141"/>
    <xdr:sp macro="" textlink="">
      <xdr:nvSpPr>
        <xdr:cNvPr id="17" name="Rectangle 16">
          <a:extLst>
            <a:ext uri="{FF2B5EF4-FFF2-40B4-BE49-F238E27FC236}">
              <a16:creationId xmlns:a16="http://schemas.microsoft.com/office/drawing/2014/main" id="{24A8B668-C7AB-8EC6-754E-9504A9E92710}"/>
            </a:ext>
          </a:extLst>
        </xdr:cNvPr>
        <xdr:cNvSpPr/>
      </xdr:nvSpPr>
      <xdr:spPr>
        <a:xfrm>
          <a:off x="396998" y="974223"/>
          <a:ext cx="1873013" cy="374141"/>
        </a:xfrm>
        <a:prstGeom prst="rect">
          <a:avLst/>
        </a:prstGeom>
        <a:noFill/>
      </xdr:spPr>
      <xdr:txBody>
        <a:bodyPr wrap="non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 Category</a:t>
          </a:r>
        </a:p>
      </xdr:txBody>
    </xdr:sp>
    <xdr:clientData/>
  </xdr:oneCellAnchor>
  <xdr:oneCellAnchor>
    <xdr:from>
      <xdr:col>5</xdr:col>
      <xdr:colOff>38099</xdr:colOff>
      <xdr:row>4</xdr:row>
      <xdr:rowOff>145548</xdr:rowOff>
    </xdr:from>
    <xdr:ext cx="4155071" cy="374141"/>
    <xdr:sp macro="" textlink="">
      <xdr:nvSpPr>
        <xdr:cNvPr id="18" name="Rectangle 17">
          <a:extLst>
            <a:ext uri="{FF2B5EF4-FFF2-40B4-BE49-F238E27FC236}">
              <a16:creationId xmlns:a16="http://schemas.microsoft.com/office/drawing/2014/main" id="{C94DCC51-0A01-B4E3-72E7-F692A87B5BA7}"/>
            </a:ext>
          </a:extLst>
        </xdr:cNvPr>
        <xdr:cNvSpPr/>
      </xdr:nvSpPr>
      <xdr:spPr>
        <a:xfrm>
          <a:off x="3467099" y="983748"/>
          <a:ext cx="4155071" cy="374141"/>
        </a:xfrm>
        <a:prstGeom prst="rect">
          <a:avLst/>
        </a:prstGeom>
        <a:noFill/>
      </xdr:spPr>
      <xdr:txBody>
        <a:bodyPr wrap="squar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Profit Gained Over Time</a:t>
          </a:r>
        </a:p>
      </xdr:txBody>
    </xdr:sp>
    <xdr:clientData/>
  </xdr:oneCellAnchor>
  <xdr:oneCellAnchor>
    <xdr:from>
      <xdr:col>13</xdr:col>
      <xdr:colOff>452130</xdr:colOff>
      <xdr:row>4</xdr:row>
      <xdr:rowOff>155073</xdr:rowOff>
    </xdr:from>
    <xdr:ext cx="2395845" cy="374141"/>
    <xdr:sp macro="" textlink="">
      <xdr:nvSpPr>
        <xdr:cNvPr id="19" name="Rectangle 18">
          <a:extLst>
            <a:ext uri="{FF2B5EF4-FFF2-40B4-BE49-F238E27FC236}">
              <a16:creationId xmlns:a16="http://schemas.microsoft.com/office/drawing/2014/main" id="{B03E560C-FC3C-1223-E8AA-B624B6A1A42F}"/>
            </a:ext>
          </a:extLst>
        </xdr:cNvPr>
        <xdr:cNvSpPr/>
      </xdr:nvSpPr>
      <xdr:spPr>
        <a:xfrm>
          <a:off x="9367530" y="993273"/>
          <a:ext cx="2395845" cy="374141"/>
        </a:xfrm>
        <a:prstGeom prst="rect">
          <a:avLst/>
        </a:prstGeom>
        <a:noFill/>
      </xdr:spPr>
      <xdr:txBody>
        <a:bodyPr wrap="squar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 State</a:t>
          </a:r>
        </a:p>
      </xdr:txBody>
    </xdr:sp>
    <xdr:clientData/>
  </xdr:oneCellAnchor>
  <xdr:oneCellAnchor>
    <xdr:from>
      <xdr:col>6</xdr:col>
      <xdr:colOff>142170</xdr:colOff>
      <xdr:row>17</xdr:row>
      <xdr:rowOff>193173</xdr:rowOff>
    </xdr:from>
    <xdr:ext cx="1544462" cy="374141"/>
    <xdr:sp macro="" textlink="">
      <xdr:nvSpPr>
        <xdr:cNvPr id="20" name="Rectangle 19">
          <a:extLst>
            <a:ext uri="{FF2B5EF4-FFF2-40B4-BE49-F238E27FC236}">
              <a16:creationId xmlns:a16="http://schemas.microsoft.com/office/drawing/2014/main" id="{7171A7F8-49A5-6DE5-CADC-068FF87EA2BD}"/>
            </a:ext>
          </a:extLst>
        </xdr:cNvPr>
        <xdr:cNvSpPr/>
      </xdr:nvSpPr>
      <xdr:spPr>
        <a:xfrm>
          <a:off x="4256970" y="3755523"/>
          <a:ext cx="1544462" cy="374141"/>
        </a:xfrm>
        <a:prstGeom prst="rect">
          <a:avLst/>
        </a:prstGeom>
        <a:noFill/>
      </xdr:spPr>
      <xdr:txBody>
        <a:bodyPr wrap="non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 Sales</a:t>
          </a:r>
        </a:p>
      </xdr:txBody>
    </xdr:sp>
    <xdr:clientData/>
  </xdr:oneCellAnchor>
  <xdr:oneCellAnchor>
    <xdr:from>
      <xdr:col>12</xdr:col>
      <xdr:colOff>666010</xdr:colOff>
      <xdr:row>18</xdr:row>
      <xdr:rowOff>2673</xdr:rowOff>
    </xdr:from>
    <xdr:ext cx="2287486" cy="374141"/>
    <xdr:sp macro="" textlink="">
      <xdr:nvSpPr>
        <xdr:cNvPr id="21" name="Rectangle 20">
          <a:extLst>
            <a:ext uri="{FF2B5EF4-FFF2-40B4-BE49-F238E27FC236}">
              <a16:creationId xmlns:a16="http://schemas.microsoft.com/office/drawing/2014/main" id="{BD5B6FE1-0AC3-D09D-D1BB-1B57AA3A138C}"/>
            </a:ext>
          </a:extLst>
        </xdr:cNvPr>
        <xdr:cNvSpPr/>
      </xdr:nvSpPr>
      <xdr:spPr>
        <a:xfrm>
          <a:off x="8895610" y="3774573"/>
          <a:ext cx="2287486" cy="374141"/>
        </a:xfrm>
        <a:prstGeom prst="rect">
          <a:avLst/>
        </a:prstGeom>
        <a:noFill/>
      </xdr:spPr>
      <xdr:txBody>
        <a:bodyPr wrap="none" lIns="91440" tIns="45720" rIns="91440" bIns="45720">
          <a:spAutoFit/>
        </a:bodyPr>
        <a:lstStyle/>
        <a:p>
          <a:pPr algn="ctr"/>
          <a:r>
            <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Top 5 Customer 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8.57140601852" createdVersion="8" refreshedVersion="8" minRefreshableVersion="3" recordCount="226" xr:uid="{A0B840B8-78A4-4F69-B723-C8676D6DD44B}">
  <cacheSource type="worksheet">
    <worksheetSource ref="A1:K227" sheet="Sales Data new"/>
  </cacheSource>
  <cacheFields count="11">
    <cacheField name="Order Date" numFmtId="14">
      <sharedItems containsSemiMixedTypes="0" containsNonDate="0" containsDate="1" containsString="0" minDate="2014-01-03T00:00:00" maxDate="2014-03-20T00:00:00"/>
    </cacheField>
    <cacheField name="Year" numFmtId="1">
      <sharedItems containsSemiMixedTypes="0" containsString="0" containsNumber="1" containsInteger="1" minValue="2014" maxValue="2014" count="1">
        <n v="2014"/>
      </sharedItems>
    </cacheField>
    <cacheField name="Month" numFmtId="1">
      <sharedItems containsSemiMixedTypes="0" containsString="0" containsNumber="1" containsInteger="1" minValue="1" maxValue="3" count="3">
        <n v="1"/>
        <n v="2"/>
        <n v="3"/>
      </sharedItems>
    </cacheField>
    <cacheField name="Customer Name" numFmtId="0">
      <sharedItems count="92">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haredItems>
    </cacheField>
    <cacheField name="State" numFmtId="0">
      <sharedItems count="30">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haredItems>
    </cacheField>
    <cacheField name="Category" numFmtId="0">
      <sharedItems count="3">
        <s v="Office Supplies"/>
        <s v="Furniture"/>
        <s v="Technology"/>
      </sharedItems>
    </cacheField>
    <cacheField name="Sub-Category" numFmtId="0">
      <sharedItems count="16">
        <s v="Paper"/>
        <s v="Labels"/>
        <s v="Storage"/>
        <s v="Binders"/>
        <s v="Art"/>
        <s v="Chairs"/>
        <s v="Phones"/>
        <s v="Fasteners"/>
        <s v="Furnishings"/>
        <s v="Accessories"/>
        <s v="Envelopes"/>
        <s v="Bookcases"/>
        <s v="Appliances"/>
        <s v="Tables"/>
        <s v="Supplies"/>
        <s v="Machines"/>
      </sharedItems>
    </cacheField>
    <cacheField name="Product Name" numFmtId="0">
      <sharedItems/>
    </cacheField>
    <cacheField name="Sales" numFmtId="2">
      <sharedItems containsSemiMixedTypes="0" containsString="0" containsNumber="1" minValue="1.08"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1811.08" maxValue="746.41"/>
    </cacheField>
  </cacheFields>
  <extLst>
    <ext xmlns:x14="http://schemas.microsoft.com/office/spreadsheetml/2009/9/main" uri="{725AE2AE-9491-48be-B2B4-4EB974FC3084}">
      <x14:pivotCacheDefinition pivotCacheId="1771962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8.789199189814" createdVersion="8" refreshedVersion="8" minRefreshableVersion="3" recordCount="92" xr:uid="{0B179E95-2FFD-4A4D-83F3-83CFBA676D4B}">
  <cacheSource type="worksheet">
    <worksheetSource name="CustomerCount"/>
  </cacheSource>
  <cacheFields count="2">
    <cacheField name="Year" numFmtId="0">
      <sharedItems containsSemiMixedTypes="0" containsString="0" containsNumber="1" containsInteger="1" minValue="2014" maxValue="2014" count="1">
        <n v="2014"/>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 x 11"/>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ésumé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 30456 USB Flash Drive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 phone"/>
    <n v="471.92"/>
    <n v="2"/>
    <n v="29.5"/>
  </r>
  <r>
    <d v="2014-03-17T00:00:00"/>
    <x v="0"/>
    <x v="2"/>
    <x v="84"/>
    <x v="28"/>
    <x v="0"/>
    <x v="12"/>
    <s v="Bionaire Personal Warm Mist Humidifier/Vaporizer"/>
    <n v="93.78"/>
    <n v="2"/>
    <n v="36.57"/>
  </r>
  <r>
    <d v="2014-03-17T00:00:00"/>
    <x v="0"/>
    <x v="2"/>
    <x v="84"/>
    <x v="28"/>
    <x v="0"/>
    <x v="0"/>
    <s v="Memo Book, 100 Message Capacity, 5 3/8 x 11"/>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s v="Darren Powers"/>
  </r>
  <r>
    <x v="0"/>
    <s v="Phillina Ober"/>
  </r>
  <r>
    <x v="0"/>
    <s v="Mick Brown"/>
  </r>
  <r>
    <x v="0"/>
    <s v="Lycoris Saunders"/>
  </r>
  <r>
    <x v="0"/>
    <s v="Jack O'Briant"/>
  </r>
  <r>
    <x v="0"/>
    <s v="Maria Etezadi"/>
  </r>
  <r>
    <x v="0"/>
    <s v="Vivek Sundaresam"/>
  </r>
  <r>
    <x v="0"/>
    <s v="Melanie Seite"/>
  </r>
  <r>
    <x v="0"/>
    <s v="Anthony Jacobs"/>
  </r>
  <r>
    <x v="0"/>
    <s v="Seth Vernon"/>
  </r>
  <r>
    <x v="0"/>
    <s v="Chris Selesnick"/>
  </r>
  <r>
    <x v="0"/>
    <s v="Natalie DeCherney"/>
  </r>
  <r>
    <x v="0"/>
    <s v="Brian Dahlen"/>
  </r>
  <r>
    <x v="0"/>
    <s v="Michael Moore"/>
  </r>
  <r>
    <x v="0"/>
    <s v="Brendan Sweed"/>
  </r>
  <r>
    <x v="0"/>
    <s v="Erica Hackney"/>
  </r>
  <r>
    <x v="0"/>
    <s v="Delfina Latchford"/>
  </r>
  <r>
    <x v="0"/>
    <s v="David Wiener"/>
  </r>
  <r>
    <x v="0"/>
    <s v="Toby Swindell"/>
  </r>
  <r>
    <x v="0"/>
    <s v="Hunter Lopez"/>
  </r>
  <r>
    <x v="0"/>
    <s v="Mark Van Huff"/>
  </r>
  <r>
    <x v="0"/>
    <s v="Xylona Preis"/>
  </r>
  <r>
    <x v="0"/>
    <s v="Muhammed MacIntyre"/>
  </r>
  <r>
    <x v="0"/>
    <s v="Tom Boeckenhauer"/>
  </r>
  <r>
    <x v="0"/>
    <s v="Ionia McGrath"/>
  </r>
  <r>
    <x v="0"/>
    <s v="Speros Goranitis"/>
  </r>
  <r>
    <x v="0"/>
    <s v="Shirley Daniels"/>
  </r>
  <r>
    <x v="0"/>
    <s v="Carol Adams"/>
  </r>
  <r>
    <x v="0"/>
    <s v="Ed Jacobs"/>
  </r>
  <r>
    <x v="0"/>
    <s v="Jasper Cacioppo"/>
  </r>
  <r>
    <x v="0"/>
    <s v="Mike Vittorini"/>
  </r>
  <r>
    <x v="0"/>
    <s v="Liz Carlisle"/>
  </r>
  <r>
    <x v="0"/>
    <s v="Bradley Drucker"/>
  </r>
  <r>
    <x v="0"/>
    <s v="Cynthia Delaney"/>
  </r>
  <r>
    <x v="0"/>
    <s v="Eric Barreto"/>
  </r>
  <r>
    <x v="0"/>
    <s v="Deborah Brumfield"/>
  </r>
  <r>
    <x v="0"/>
    <s v="Mark Haberlin"/>
  </r>
  <r>
    <x v="0"/>
    <s v="Neil Ducich"/>
  </r>
  <r>
    <x v="0"/>
    <s v="Cyma Kinney"/>
  </r>
  <r>
    <x v="0"/>
    <s v="Nathan Mautz"/>
  </r>
  <r>
    <x v="0"/>
    <s v="Natalie Fritzler"/>
  </r>
  <r>
    <x v="0"/>
    <s v="Guy Armstrong"/>
  </r>
  <r>
    <x v="0"/>
    <s v="Sanjit Chand"/>
  </r>
  <r>
    <x v="0"/>
    <s v="Shui Tom"/>
  </r>
  <r>
    <x v="0"/>
    <s v="Marina Lichtenstein"/>
  </r>
  <r>
    <x v="0"/>
    <s v="Barry Französisch"/>
  </r>
  <r>
    <x v="0"/>
    <s v="Michael Nguyen"/>
  </r>
  <r>
    <x v="0"/>
    <s v="Troy Blackwell"/>
  </r>
  <r>
    <x v="0"/>
    <s v="Aaron Bergman"/>
  </r>
  <r>
    <x v="0"/>
    <s v="Linda Cazamias"/>
  </r>
  <r>
    <x v="0"/>
    <s v="Steven Roelle"/>
  </r>
  <r>
    <x v="0"/>
    <s v="Tamara Manning"/>
  </r>
  <r>
    <x v="0"/>
    <s v="Sue Ann Reed"/>
  </r>
  <r>
    <x v="0"/>
    <s v="Michael Grace"/>
  </r>
  <r>
    <x v="0"/>
    <s v="Jennifer Halladay"/>
  </r>
  <r>
    <x v="0"/>
    <s v="Joy Smith"/>
  </r>
  <r>
    <x v="0"/>
    <s v="Dave Brooks"/>
  </r>
  <r>
    <x v="0"/>
    <s v="Hallie Redmond"/>
  </r>
  <r>
    <x v="0"/>
    <s v="Vicky Freymann"/>
  </r>
  <r>
    <x v="0"/>
    <s v="Shahid Collister"/>
  </r>
  <r>
    <x v="0"/>
    <s v="Giulietta Weimer"/>
  </r>
  <r>
    <x v="0"/>
    <s v="Kristina Nunn"/>
  </r>
  <r>
    <x v="0"/>
    <s v="Nicole Hansen"/>
  </r>
  <r>
    <x v="0"/>
    <s v="Ashley Jarboe"/>
  </r>
  <r>
    <x v="0"/>
    <s v="Anne Pryor"/>
  </r>
  <r>
    <x v="0"/>
    <s v="Jill Stevenson"/>
  </r>
  <r>
    <x v="0"/>
    <s v="Sam Craven"/>
  </r>
  <r>
    <x v="0"/>
    <s v="Eva Jacobs"/>
  </r>
  <r>
    <x v="0"/>
    <s v="Clay Ludtke"/>
  </r>
  <r>
    <x v="0"/>
    <s v="Aimee Bixby"/>
  </r>
  <r>
    <x v="0"/>
    <s v="Nora Pelletier"/>
  </r>
  <r>
    <x v="0"/>
    <s v="Craig Molinari"/>
  </r>
  <r>
    <x v="0"/>
    <s v="Scott Williamson"/>
  </r>
  <r>
    <x v="0"/>
    <s v="Kean Thornton"/>
  </r>
  <r>
    <x v="0"/>
    <s v="Chloris Kastensmidt"/>
  </r>
  <r>
    <x v="0"/>
    <s v="Kelly Andreada"/>
  </r>
  <r>
    <x v="0"/>
    <s v="Filia McAdams"/>
  </r>
  <r>
    <x v="0"/>
    <s v="Richard Bierner"/>
  </r>
  <r>
    <x v="0"/>
    <s v="Dean Katz"/>
  </r>
  <r>
    <x v="0"/>
    <s v="Christine Kargatis"/>
  </r>
  <r>
    <x v="0"/>
    <s v="Jason Fortune-"/>
  </r>
  <r>
    <x v="0"/>
    <s v="Rick Bensley"/>
  </r>
  <r>
    <x v="0"/>
    <s v="Neil Französisch"/>
  </r>
  <r>
    <x v="0"/>
    <s v="Alan Shonely"/>
  </r>
  <r>
    <x v="0"/>
    <s v="Bradley Nguyen"/>
  </r>
  <r>
    <x v="0"/>
    <s v="Christine Phan"/>
  </r>
  <r>
    <x v="0"/>
    <s v="Annie Zypern"/>
  </r>
  <r>
    <x v="0"/>
    <s v="Quincy Jones"/>
  </r>
  <r>
    <x v="0"/>
    <s v="Sean Miller"/>
  </r>
  <r>
    <x v="0"/>
    <s v="Eileen Kiefer"/>
  </r>
  <r>
    <x v="0"/>
    <s v="Sample Company A"/>
  </r>
  <r>
    <x v="0"/>
    <s v="Matt Conne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FA109-4511-4C9D-9FB0-E233369A68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numFmtId="14" showAll="0"/>
    <pivotField numFmtId="1" showAll="0"/>
    <pivotField numFmtId="1" showAll="0"/>
    <pivotField showAll="0"/>
    <pivotField showAll="0"/>
    <pivotField showAll="0">
      <items count="4">
        <item h="1" x="1"/>
        <item h="1" x="0"/>
        <item x="2"/>
        <item t="default"/>
      </items>
    </pivotField>
    <pivotField axis="axisRow" showAll="0" sortType="descending">
      <items count="17">
        <item x="9"/>
        <item x="12"/>
        <item x="4"/>
        <item x="3"/>
        <item x="11"/>
        <item x="5"/>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4">
    <i>
      <x v="10"/>
    </i>
    <i>
      <x v="12"/>
    </i>
    <i>
      <x/>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8BB151-F2E0-4CEF-80DB-301FE5337625}"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1">
    <pivotField numFmtId="14" showAll="0"/>
    <pivotField axis="axisRow" numFmtId="1" showAll="0">
      <items count="2">
        <item x="0"/>
        <item t="default"/>
      </items>
    </pivotField>
    <pivotField axis="axisRow" numFmtId="1" showAll="0">
      <items count="4">
        <item x="0"/>
        <item x="1"/>
        <item x="2"/>
        <item t="default"/>
      </items>
    </pivotField>
    <pivotField showAll="0"/>
    <pivotField showAll="0"/>
    <pivotField showAll="0">
      <items count="4">
        <item h="1" x="1"/>
        <item h="1" x="0"/>
        <item x="2"/>
        <item t="default"/>
      </items>
    </pivotField>
    <pivotField showAll="0"/>
    <pivotField showAll="0"/>
    <pivotField numFmtId="2" showAll="0"/>
    <pivotField numFmtId="1" showAll="0"/>
    <pivotField dataField="1" numFmtId="2" showAll="0"/>
  </pivotFields>
  <rowFields count="2">
    <field x="1"/>
    <field x="2"/>
  </rowFields>
  <rowItems count="5">
    <i>
      <x/>
    </i>
    <i r="1">
      <x/>
    </i>
    <i r="1">
      <x v="1"/>
    </i>
    <i r="1">
      <x v="2"/>
    </i>
    <i t="grand">
      <x/>
    </i>
  </rowItems>
  <colItems count="1">
    <i/>
  </colItems>
  <dataFields count="1">
    <dataField name="Sum of Profit" fld="10"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2B98B-A735-4666-9029-559735ED01DD}"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11">
    <pivotField numFmtId="14" showAll="0"/>
    <pivotField numFmtId="1" showAll="0"/>
    <pivotField numFmtId="1" showAll="0"/>
    <pivotField showAll="0"/>
    <pivotField axis="axisRow" showAll="0">
      <items count="31">
        <item x="12"/>
        <item x="13"/>
        <item x="3"/>
        <item x="26"/>
        <item x="7"/>
        <item x="16"/>
        <item x="4"/>
        <item x="1"/>
        <item x="18"/>
        <item x="5"/>
        <item x="8"/>
        <item x="14"/>
        <item x="28"/>
        <item x="29"/>
        <item x="24"/>
        <item x="17"/>
        <item x="23"/>
        <item x="20"/>
        <item x="25"/>
        <item x="10"/>
        <item x="11"/>
        <item x="2"/>
        <item x="9"/>
        <item x="19"/>
        <item x="15"/>
        <item x="0"/>
        <item x="27"/>
        <item x="6"/>
        <item x="22"/>
        <item x="21"/>
        <item t="default"/>
      </items>
    </pivotField>
    <pivotField showAll="0">
      <items count="4">
        <item h="1" x="1"/>
        <item h="1" x="0"/>
        <item x="2"/>
        <item t="default"/>
      </items>
    </pivotField>
    <pivotField showAll="0"/>
    <pivotField showAll="0"/>
    <pivotField dataField="1" numFmtId="2" showAll="0"/>
    <pivotField numFmtId="1" showAll="0"/>
    <pivotField numFmtId="2"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EBB6AA-1C03-42F0-9E30-56C909A44AA8}"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1">
    <pivotField numFmtId="14" showAll="0"/>
    <pivotField numFmtId="1" showAll="0"/>
    <pivotField axis="axisRow" numFmtId="1" showAll="0">
      <items count="4">
        <item x="0"/>
        <item x="1"/>
        <item x="2"/>
        <item t="default"/>
      </items>
    </pivotField>
    <pivotField showAll="0"/>
    <pivotField showAll="0"/>
    <pivotField showAll="0">
      <items count="4">
        <item h="1" x="1"/>
        <item h="1" x="0"/>
        <item x="2"/>
        <item t="default"/>
      </items>
    </pivotField>
    <pivotField showAll="0"/>
    <pivotField showAll="0"/>
    <pivotField dataField="1" numFmtId="2" showAll="0"/>
    <pivotField numFmtId="1" showAll="0"/>
    <pivotField numFmtId="2" showAll="0"/>
  </pivotFields>
  <rowFields count="1">
    <field x="2"/>
  </rowFields>
  <rowItems count="4">
    <i>
      <x/>
    </i>
    <i>
      <x v="1"/>
    </i>
    <i>
      <x v="2"/>
    </i>
    <i t="grand">
      <x/>
    </i>
  </rowItems>
  <colItems count="1">
    <i/>
  </colItems>
  <dataFields count="1">
    <dataField name="Sum of Sales" fld="8"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DAC47-9B51-4102-ABBD-C76B5961D319}" name="PivotTable10"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8" firstHeaderRow="1" firstDataRow="1" firstDataCol="1"/>
  <pivotFields count="11">
    <pivotField numFmtId="14" showAll="0"/>
    <pivotField numFmtId="1" showAll="0"/>
    <pivotField numFmtId="1" showAll="0"/>
    <pivotField axis="axisRow" showAll="0" sortType="descending">
      <items count="93">
        <item x="48"/>
        <item x="69"/>
        <item x="83"/>
        <item x="64"/>
        <item x="86"/>
        <item x="8"/>
        <item x="63"/>
        <item x="45"/>
        <item x="32"/>
        <item x="84"/>
        <item x="14"/>
        <item x="12"/>
        <item x="27"/>
        <item x="74"/>
        <item x="10"/>
        <item x="79"/>
        <item x="85"/>
        <item x="68"/>
        <item x="71"/>
        <item x="38"/>
        <item x="33"/>
        <item x="0"/>
        <item x="56"/>
        <item x="17"/>
        <item x="78"/>
        <item x="35"/>
        <item x="16"/>
        <item x="28"/>
        <item x="89"/>
        <item x="34"/>
        <item x="15"/>
        <item x="67"/>
        <item x="76"/>
        <item x="60"/>
        <item x="41"/>
        <item x="57"/>
        <item x="19"/>
        <item x="24"/>
        <item x="4"/>
        <item x="80"/>
        <item x="29"/>
        <item x="54"/>
        <item x="65"/>
        <item x="55"/>
        <item x="73"/>
        <item x="75"/>
        <item x="61"/>
        <item x="49"/>
        <item x="31"/>
        <item x="3"/>
        <item x="5"/>
        <item x="44"/>
        <item x="36"/>
        <item x="20"/>
        <item x="91"/>
        <item x="7"/>
        <item x="53"/>
        <item x="13"/>
        <item x="46"/>
        <item x="2"/>
        <item x="30"/>
        <item x="22"/>
        <item x="11"/>
        <item x="40"/>
        <item x="39"/>
        <item x="37"/>
        <item x="82"/>
        <item x="62"/>
        <item x="70"/>
        <item x="1"/>
        <item x="87"/>
        <item x="77"/>
        <item x="81"/>
        <item x="66"/>
        <item x="90"/>
        <item x="42"/>
        <item x="72"/>
        <item x="88"/>
        <item x="9"/>
        <item x="59"/>
        <item x="26"/>
        <item x="43"/>
        <item x="25"/>
        <item x="50"/>
        <item x="52"/>
        <item x="51"/>
        <item x="18"/>
        <item x="23"/>
        <item x="47"/>
        <item x="58"/>
        <item x="6"/>
        <item x="21"/>
        <item t="default"/>
      </items>
      <autoSortScope>
        <pivotArea dataOnly="0" outline="0" fieldPosition="0">
          <references count="1">
            <reference field="4294967294" count="1" selected="0">
              <x v="0"/>
            </reference>
          </references>
        </pivotArea>
      </autoSortScope>
    </pivotField>
    <pivotField showAll="0"/>
    <pivotField showAll="0">
      <items count="4">
        <item h="1" x="1"/>
        <item h="1" x="0"/>
        <item x="2"/>
        <item t="default"/>
      </items>
    </pivotField>
    <pivotField showAll="0"/>
    <pivotField showAll="0"/>
    <pivotField numFmtId="2" showAll="0"/>
    <pivotField numFmtId="1" showAll="0"/>
    <pivotField dataField="1" numFmtId="2" showAll="0"/>
  </pivotFields>
  <rowFields count="1">
    <field x="3"/>
  </rowFields>
  <rowItems count="25">
    <i>
      <x v="74"/>
    </i>
    <i>
      <x v="50"/>
    </i>
    <i>
      <x v="14"/>
    </i>
    <i>
      <x v="8"/>
    </i>
    <i>
      <x v="36"/>
    </i>
    <i>
      <x v="32"/>
    </i>
    <i>
      <x v="1"/>
    </i>
    <i>
      <x v="72"/>
    </i>
    <i>
      <x v="63"/>
    </i>
    <i>
      <x v="51"/>
    </i>
    <i>
      <x v="65"/>
    </i>
    <i>
      <x v="30"/>
    </i>
    <i>
      <x v="80"/>
    </i>
    <i>
      <x v="19"/>
    </i>
    <i>
      <x v="67"/>
    </i>
    <i>
      <x v="46"/>
    </i>
    <i>
      <x v="54"/>
    </i>
    <i>
      <x v="47"/>
    </i>
    <i>
      <x v="29"/>
    </i>
    <i>
      <x v="55"/>
    </i>
    <i>
      <x v="39"/>
    </i>
    <i>
      <x v="3"/>
    </i>
    <i>
      <x v="35"/>
    </i>
    <i>
      <x v="26"/>
    </i>
    <i>
      <x v="77"/>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9B0F00-25E1-49D2-AC52-07E62EF7911C}"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numFmtId="14" showAll="0"/>
    <pivotField numFmtId="1" showAll="0"/>
    <pivotField numFmtId="1" showAll="0"/>
    <pivotField showAll="0"/>
    <pivotField showAll="0"/>
    <pivotField showAll="0">
      <items count="4">
        <item h="1" x="1"/>
        <item h="1" x="0"/>
        <item x="2"/>
        <item t="default"/>
      </items>
    </pivotField>
    <pivotField axis="axisRow" showAll="0">
      <items count="17">
        <item x="9"/>
        <item x="12"/>
        <item x="4"/>
        <item x="3"/>
        <item x="11"/>
        <item x="5"/>
        <item x="10"/>
        <item x="7"/>
        <item x="8"/>
        <item x="1"/>
        <item x="15"/>
        <item x="0"/>
        <item x="6"/>
        <item x="2"/>
        <item x="14"/>
        <item x="13"/>
        <item t="default"/>
      </items>
    </pivotField>
    <pivotField showAll="0"/>
    <pivotField dataField="1" numFmtId="2" showAll="0"/>
    <pivotField numFmtId="1" showAll="0"/>
    <pivotField numFmtId="2" showAll="0"/>
  </pivotFields>
  <rowFields count="1">
    <field x="6"/>
  </rowFields>
  <rowItems count="4">
    <i>
      <x/>
    </i>
    <i>
      <x v="10"/>
    </i>
    <i>
      <x v="12"/>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4BDA89-05C7-40A5-802F-91D9D38CFFAA}"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H29"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6A0FE9-571A-4D86-9B1A-B7D1C0454A48}" sourceName="Category">
  <pivotTables>
    <pivotTable tabId="6" name="PivotTable9"/>
    <pivotTable tabId="4" name="PivotTable5"/>
    <pivotTable tabId="2" name="PivotTable1"/>
    <pivotTable tabId="12" name="PivotTable12"/>
    <pivotTable tabId="7" name="PivotTable10"/>
  </pivotTables>
  <data>
    <tabular pivotCacheId="177196208">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59BFCDF-159C-4AAF-A0A2-F9035D2B4299}" cache="Slicer_Category" caption="Catego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FA2051B-B264-40AE-ADBB-FA4C783B6D61}" cache="Slicer_Category" caption="Categor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92E080-B939-4EA6-A0CA-9923C94AF240}" name="CustomerCount" displayName="CustomerCount" ref="A1:B93" totalsRowShown="0">
  <autoFilter ref="A1:B93" xr:uid="{ED92E080-B939-4EA6-A0CA-9923C94AF240}"/>
  <tableColumns count="2">
    <tableColumn id="1" xr3:uid="{7EF59B56-E2F6-4DDD-8DA4-4B6B3BA3CFF3}" name="Year"/>
    <tableColumn id="2" xr3:uid="{1F38D6DD-43B2-433B-8F4D-3B13BEC3F164}" name="Customer Name"/>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5A46-0442-4C6D-9A16-522E9C5B0F3A}">
  <dimension ref="A3:E19"/>
  <sheetViews>
    <sheetView workbookViewId="0">
      <selection activeCell="B3" sqref="B3"/>
    </sheetView>
  </sheetViews>
  <sheetFormatPr defaultRowHeight="16.5" x14ac:dyDescent="0.3"/>
  <cols>
    <col min="1" max="1" width="13.125" bestFit="1" customWidth="1"/>
    <col min="2" max="2" width="12.25" bestFit="1" customWidth="1"/>
    <col min="4" max="4" width="12.375" customWidth="1"/>
  </cols>
  <sheetData>
    <row r="3" spans="1:5" x14ac:dyDescent="0.3">
      <c r="A3" s="13" t="s">
        <v>352</v>
      </c>
      <c r="B3" t="s">
        <v>354</v>
      </c>
    </row>
    <row r="4" spans="1:5" x14ac:dyDescent="0.3">
      <c r="A4" s="14" t="s">
        <v>302</v>
      </c>
      <c r="B4" s="15">
        <v>25314.66</v>
      </c>
      <c r="D4" t="str">
        <f>A4</f>
        <v>Machines</v>
      </c>
      <c r="E4">
        <f>B4</f>
        <v>25314.66</v>
      </c>
    </row>
    <row r="5" spans="1:5" x14ac:dyDescent="0.3">
      <c r="A5" s="14" t="s">
        <v>40</v>
      </c>
      <c r="B5" s="15">
        <v>4202.72</v>
      </c>
      <c r="D5" t="str">
        <f t="shared" ref="D5:D19" si="0">A5</f>
        <v>Phones</v>
      </c>
      <c r="E5">
        <f t="shared" ref="E5:E19" si="1">B5</f>
        <v>4202.72</v>
      </c>
    </row>
    <row r="6" spans="1:5" x14ac:dyDescent="0.3">
      <c r="A6" s="14" t="s">
        <v>52</v>
      </c>
      <c r="B6" s="15">
        <v>2695.81</v>
      </c>
      <c r="D6" t="str">
        <f t="shared" si="0"/>
        <v>Accessories</v>
      </c>
      <c r="E6">
        <f t="shared" si="1"/>
        <v>2695.81</v>
      </c>
    </row>
    <row r="7" spans="1:5" x14ac:dyDescent="0.3">
      <c r="A7" s="14" t="s">
        <v>353</v>
      </c>
      <c r="B7" s="15">
        <v>32213.190000000002</v>
      </c>
      <c r="D7" t="str">
        <f t="shared" si="0"/>
        <v>Grand Total</v>
      </c>
      <c r="E7">
        <f t="shared" si="1"/>
        <v>32213.190000000002</v>
      </c>
    </row>
    <row r="8" spans="1:5" x14ac:dyDescent="0.3">
      <c r="D8">
        <f t="shared" si="0"/>
        <v>0</v>
      </c>
      <c r="E8">
        <f t="shared" si="1"/>
        <v>0</v>
      </c>
    </row>
    <row r="9" spans="1:5" x14ac:dyDescent="0.3">
      <c r="D9">
        <f t="shared" si="0"/>
        <v>0</v>
      </c>
      <c r="E9">
        <f t="shared" si="1"/>
        <v>0</v>
      </c>
    </row>
    <row r="10" spans="1:5" x14ac:dyDescent="0.3">
      <c r="D10">
        <f t="shared" si="0"/>
        <v>0</v>
      </c>
      <c r="E10">
        <f t="shared" si="1"/>
        <v>0</v>
      </c>
    </row>
    <row r="11" spans="1:5" x14ac:dyDescent="0.3">
      <c r="D11">
        <f t="shared" si="0"/>
        <v>0</v>
      </c>
      <c r="E11">
        <f t="shared" si="1"/>
        <v>0</v>
      </c>
    </row>
    <row r="12" spans="1:5" x14ac:dyDescent="0.3">
      <c r="D12">
        <f t="shared" si="0"/>
        <v>0</v>
      </c>
      <c r="E12">
        <f t="shared" si="1"/>
        <v>0</v>
      </c>
    </row>
    <row r="13" spans="1:5" x14ac:dyDescent="0.3">
      <c r="D13">
        <f t="shared" si="0"/>
        <v>0</v>
      </c>
      <c r="E13">
        <f t="shared" si="1"/>
        <v>0</v>
      </c>
    </row>
    <row r="14" spans="1:5" x14ac:dyDescent="0.3">
      <c r="D14">
        <f t="shared" si="0"/>
        <v>0</v>
      </c>
      <c r="E14">
        <f t="shared" si="1"/>
        <v>0</v>
      </c>
    </row>
    <row r="15" spans="1:5" x14ac:dyDescent="0.3">
      <c r="D15">
        <f t="shared" si="0"/>
        <v>0</v>
      </c>
      <c r="E15">
        <f t="shared" si="1"/>
        <v>0</v>
      </c>
    </row>
    <row r="16" spans="1:5" x14ac:dyDescent="0.3">
      <c r="D16">
        <f t="shared" si="0"/>
        <v>0</v>
      </c>
      <c r="E16">
        <f t="shared" si="1"/>
        <v>0</v>
      </c>
    </row>
    <row r="17" spans="4:5" x14ac:dyDescent="0.3">
      <c r="D17">
        <f t="shared" si="0"/>
        <v>0</v>
      </c>
      <c r="E17">
        <f t="shared" si="1"/>
        <v>0</v>
      </c>
    </row>
    <row r="18" spans="4:5" x14ac:dyDescent="0.3">
      <c r="D18">
        <f t="shared" si="0"/>
        <v>0</v>
      </c>
      <c r="E18">
        <f t="shared" si="1"/>
        <v>0</v>
      </c>
    </row>
    <row r="19" spans="4:5" x14ac:dyDescent="0.3">
      <c r="D19">
        <f t="shared" si="0"/>
        <v>0</v>
      </c>
      <c r="E19">
        <f t="shared" si="1"/>
        <v>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56C1-30B8-4F0A-98F0-7E515C9778BF}">
  <dimension ref="A1"/>
  <sheetViews>
    <sheetView showGridLines="0" tabSelected="1" workbookViewId="0">
      <selection activeCell="E33" sqref="E33"/>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A541-3988-479F-BC03-BD67DC810BFD}">
  <dimension ref="A3:B8"/>
  <sheetViews>
    <sheetView workbookViewId="0">
      <selection activeCell="B5" sqref="B5"/>
    </sheetView>
  </sheetViews>
  <sheetFormatPr defaultRowHeight="16.5" x14ac:dyDescent="0.3"/>
  <cols>
    <col min="1" max="1" width="13.125" bestFit="1" customWidth="1"/>
    <col min="2" max="2" width="11.875" bestFit="1" customWidth="1"/>
  </cols>
  <sheetData>
    <row r="3" spans="1:2" x14ac:dyDescent="0.3">
      <c r="A3" s="13" t="s">
        <v>352</v>
      </c>
      <c r="B3" t="s">
        <v>355</v>
      </c>
    </row>
    <row r="4" spans="1:2" x14ac:dyDescent="0.3">
      <c r="A4" s="16">
        <v>2014</v>
      </c>
      <c r="B4" s="15">
        <v>625.02000000000032</v>
      </c>
    </row>
    <row r="5" spans="1:2" x14ac:dyDescent="0.3">
      <c r="A5" s="17">
        <v>1</v>
      </c>
      <c r="B5" s="15">
        <v>855.7700000000001</v>
      </c>
    </row>
    <row r="6" spans="1:2" x14ac:dyDescent="0.3">
      <c r="A6" s="17">
        <v>2</v>
      </c>
      <c r="B6" s="15">
        <v>565.53</v>
      </c>
    </row>
    <row r="7" spans="1:2" x14ac:dyDescent="0.3">
      <c r="A7" s="17">
        <v>3</v>
      </c>
      <c r="B7" s="15">
        <v>-796.27999999999986</v>
      </c>
    </row>
    <row r="8" spans="1:2" x14ac:dyDescent="0.3">
      <c r="A8" s="16" t="s">
        <v>353</v>
      </c>
      <c r="B8" s="15">
        <v>625.02000000000032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B787-4566-44A2-8531-B7AA7A82DE49}">
  <dimension ref="A3:E34"/>
  <sheetViews>
    <sheetView workbookViewId="0">
      <selection activeCell="E33" sqref="E33"/>
    </sheetView>
  </sheetViews>
  <sheetFormatPr defaultRowHeight="16.5" x14ac:dyDescent="0.3"/>
  <cols>
    <col min="1" max="1" width="14.25" bestFit="1" customWidth="1"/>
    <col min="2" max="2" width="12.25" bestFit="1" customWidth="1"/>
  </cols>
  <sheetData>
    <row r="3" spans="1:5" x14ac:dyDescent="0.3">
      <c r="A3" s="13" t="s">
        <v>352</v>
      </c>
      <c r="B3" t="s">
        <v>354</v>
      </c>
    </row>
    <row r="4" spans="1:5" x14ac:dyDescent="0.3">
      <c r="A4" s="14" t="s">
        <v>95</v>
      </c>
      <c r="B4" s="15">
        <v>378.59000000000003</v>
      </c>
      <c r="D4" t="str">
        <f>A4</f>
        <v>Arizona</v>
      </c>
      <c r="E4">
        <f>B4</f>
        <v>378.59000000000003</v>
      </c>
    </row>
    <row r="5" spans="1:5" x14ac:dyDescent="0.3">
      <c r="A5" s="14" t="s">
        <v>101</v>
      </c>
      <c r="B5" s="15">
        <v>1859.4</v>
      </c>
      <c r="D5" t="str">
        <f t="shared" ref="D5:D33" si="0">A5</f>
        <v>Arkansas</v>
      </c>
      <c r="E5">
        <f t="shared" ref="E5:E33" si="1">B5</f>
        <v>1859.4</v>
      </c>
    </row>
    <row r="6" spans="1:5" x14ac:dyDescent="0.3">
      <c r="A6" s="14" t="s">
        <v>27</v>
      </c>
      <c r="B6" s="15">
        <v>7857.66</v>
      </c>
      <c r="D6" t="str">
        <f t="shared" si="0"/>
        <v>California</v>
      </c>
      <c r="E6">
        <f t="shared" si="1"/>
        <v>7857.66</v>
      </c>
    </row>
    <row r="7" spans="1:5" x14ac:dyDescent="0.3">
      <c r="A7" s="14" t="s">
        <v>278</v>
      </c>
      <c r="B7" s="15">
        <v>719.57999999999993</v>
      </c>
      <c r="D7" t="str">
        <f t="shared" si="0"/>
        <v>Colorado</v>
      </c>
      <c r="E7">
        <f t="shared" si="1"/>
        <v>719.57999999999993</v>
      </c>
    </row>
    <row r="8" spans="1:5" x14ac:dyDescent="0.3">
      <c r="A8" s="14" t="s">
        <v>59</v>
      </c>
      <c r="B8" s="15">
        <v>9.94</v>
      </c>
      <c r="D8" t="str">
        <f t="shared" si="0"/>
        <v>Delaware</v>
      </c>
      <c r="E8">
        <f t="shared" si="1"/>
        <v>9.94</v>
      </c>
    </row>
    <row r="9" spans="1:5" x14ac:dyDescent="0.3">
      <c r="A9" s="14" t="s">
        <v>123</v>
      </c>
      <c r="B9" s="15">
        <v>24763.7</v>
      </c>
      <c r="D9" t="str">
        <f t="shared" si="0"/>
        <v>Florida</v>
      </c>
      <c r="E9">
        <f t="shared" si="1"/>
        <v>24763.7</v>
      </c>
    </row>
    <row r="10" spans="1:5" x14ac:dyDescent="0.3">
      <c r="A10" s="14" t="s">
        <v>30</v>
      </c>
      <c r="B10" s="15">
        <v>162.72999999999999</v>
      </c>
      <c r="D10" t="str">
        <f t="shared" si="0"/>
        <v>Georgia</v>
      </c>
      <c r="E10">
        <f t="shared" si="1"/>
        <v>162.72999999999999</v>
      </c>
    </row>
    <row r="11" spans="1:5" x14ac:dyDescent="0.3">
      <c r="A11" s="14" t="s">
        <v>15</v>
      </c>
      <c r="B11" s="15">
        <v>1595.0200000000002</v>
      </c>
      <c r="D11" t="str">
        <f t="shared" si="0"/>
        <v>Illinois</v>
      </c>
      <c r="E11">
        <f t="shared" si="1"/>
        <v>1595.0200000000002</v>
      </c>
    </row>
    <row r="12" spans="1:5" x14ac:dyDescent="0.3">
      <c r="A12" s="14" t="s">
        <v>129</v>
      </c>
      <c r="B12" s="15">
        <v>88.57</v>
      </c>
      <c r="D12" t="str">
        <f t="shared" si="0"/>
        <v>Indiana</v>
      </c>
      <c r="E12">
        <f t="shared" si="1"/>
        <v>88.57</v>
      </c>
    </row>
    <row r="13" spans="1:5" x14ac:dyDescent="0.3">
      <c r="A13" s="14" t="s">
        <v>33</v>
      </c>
      <c r="B13" s="15">
        <v>5157.51</v>
      </c>
      <c r="D13" t="str">
        <f t="shared" si="0"/>
        <v>Kentucky</v>
      </c>
      <c r="E13">
        <f t="shared" si="1"/>
        <v>5157.51</v>
      </c>
    </row>
    <row r="14" spans="1:5" x14ac:dyDescent="0.3">
      <c r="A14" s="14" t="s">
        <v>62</v>
      </c>
      <c r="B14" s="15">
        <v>1287.26</v>
      </c>
      <c r="D14" t="str">
        <f t="shared" si="0"/>
        <v>Louisiana</v>
      </c>
      <c r="E14">
        <f t="shared" si="1"/>
        <v>1287.26</v>
      </c>
    </row>
    <row r="15" spans="1:5" x14ac:dyDescent="0.3">
      <c r="A15" s="14" t="s">
        <v>110</v>
      </c>
      <c r="B15" s="15">
        <v>971.50000000000011</v>
      </c>
      <c r="D15" t="str">
        <f t="shared" si="0"/>
        <v>Michigan</v>
      </c>
      <c r="E15">
        <f t="shared" si="1"/>
        <v>971.50000000000011</v>
      </c>
    </row>
    <row r="16" spans="1:5" x14ac:dyDescent="0.3">
      <c r="A16" s="14" t="s">
        <v>315</v>
      </c>
      <c r="B16" s="15">
        <v>249.92000000000002</v>
      </c>
      <c r="D16" t="str">
        <f t="shared" si="0"/>
        <v>Minnesota</v>
      </c>
      <c r="E16">
        <f t="shared" si="1"/>
        <v>249.92000000000002</v>
      </c>
    </row>
    <row r="17" spans="1:5" x14ac:dyDescent="0.3">
      <c r="A17" s="14" t="s">
        <v>329</v>
      </c>
      <c r="B17" s="15">
        <v>103.50000000000001</v>
      </c>
      <c r="D17" t="str">
        <f t="shared" si="0"/>
        <v>Mississippi</v>
      </c>
      <c r="E17">
        <f t="shared" si="1"/>
        <v>103.50000000000001</v>
      </c>
    </row>
    <row r="18" spans="1:5" x14ac:dyDescent="0.3">
      <c r="A18" s="14" t="s">
        <v>186</v>
      </c>
      <c r="B18" s="15">
        <v>535.27</v>
      </c>
      <c r="D18" t="str">
        <f t="shared" si="0"/>
        <v>Missouri</v>
      </c>
      <c r="E18">
        <f t="shared" si="1"/>
        <v>535.27</v>
      </c>
    </row>
    <row r="19" spans="1:5" x14ac:dyDescent="0.3">
      <c r="A19" s="14" t="s">
        <v>126</v>
      </c>
      <c r="B19" s="15">
        <v>54.64</v>
      </c>
      <c r="D19" t="str">
        <f t="shared" si="0"/>
        <v>Nevada</v>
      </c>
      <c r="E19">
        <f t="shared" si="1"/>
        <v>54.64</v>
      </c>
    </row>
    <row r="20" spans="1:5" x14ac:dyDescent="0.3">
      <c r="A20" s="14" t="s">
        <v>177</v>
      </c>
      <c r="B20" s="15">
        <v>115.36</v>
      </c>
      <c r="D20" t="str">
        <f t="shared" si="0"/>
        <v>New Jersey</v>
      </c>
      <c r="E20">
        <f t="shared" si="1"/>
        <v>115.36</v>
      </c>
    </row>
    <row r="21" spans="1:5" x14ac:dyDescent="0.3">
      <c r="A21" s="14" t="s">
        <v>149</v>
      </c>
      <c r="B21" s="15">
        <v>4553.28</v>
      </c>
      <c r="D21" t="str">
        <f t="shared" si="0"/>
        <v>New York</v>
      </c>
      <c r="E21">
        <f t="shared" si="1"/>
        <v>4553.28</v>
      </c>
    </row>
    <row r="22" spans="1:5" x14ac:dyDescent="0.3">
      <c r="A22" s="14" t="s">
        <v>245</v>
      </c>
      <c r="B22" s="15">
        <v>491.38</v>
      </c>
      <c r="D22" t="str">
        <f t="shared" si="0"/>
        <v>North Carolina</v>
      </c>
      <c r="E22">
        <f t="shared" si="1"/>
        <v>491.38</v>
      </c>
    </row>
    <row r="23" spans="1:5" x14ac:dyDescent="0.3">
      <c r="A23" s="14" t="s">
        <v>78</v>
      </c>
      <c r="B23" s="15">
        <v>441.33</v>
      </c>
      <c r="D23" t="str">
        <f t="shared" si="0"/>
        <v>Ohio</v>
      </c>
      <c r="E23">
        <f t="shared" si="1"/>
        <v>441.33</v>
      </c>
    </row>
    <row r="24" spans="1:5" x14ac:dyDescent="0.3">
      <c r="A24" s="14" t="s">
        <v>91</v>
      </c>
      <c r="B24" s="15">
        <v>120.53999999999999</v>
      </c>
      <c r="D24" t="str">
        <f t="shared" si="0"/>
        <v>Oregon</v>
      </c>
      <c r="E24">
        <f t="shared" si="1"/>
        <v>120.53999999999999</v>
      </c>
    </row>
    <row r="25" spans="1:5" x14ac:dyDescent="0.3">
      <c r="A25" s="14" t="s">
        <v>23</v>
      </c>
      <c r="B25" s="15">
        <v>662.69999999999993</v>
      </c>
      <c r="D25" t="str">
        <f t="shared" si="0"/>
        <v>Pennsylvania</v>
      </c>
      <c r="E25">
        <f t="shared" si="1"/>
        <v>662.69999999999993</v>
      </c>
    </row>
    <row r="26" spans="1:5" x14ac:dyDescent="0.3">
      <c r="A26" s="14" t="s">
        <v>70</v>
      </c>
      <c r="B26" s="15">
        <v>900.84</v>
      </c>
      <c r="D26" t="str">
        <f t="shared" si="0"/>
        <v>South Carolina</v>
      </c>
      <c r="E26">
        <f t="shared" si="1"/>
        <v>900.84</v>
      </c>
    </row>
    <row r="27" spans="1:5" x14ac:dyDescent="0.3">
      <c r="A27" s="14" t="s">
        <v>140</v>
      </c>
      <c r="B27" s="15">
        <v>152.64000000000001</v>
      </c>
      <c r="D27" t="str">
        <f t="shared" si="0"/>
        <v>South Dakota</v>
      </c>
      <c r="E27">
        <f t="shared" si="1"/>
        <v>152.64000000000001</v>
      </c>
    </row>
    <row r="28" spans="1:5" x14ac:dyDescent="0.3">
      <c r="A28" s="14" t="s">
        <v>120</v>
      </c>
      <c r="B28" s="15">
        <v>67.19</v>
      </c>
      <c r="D28" t="str">
        <f t="shared" si="0"/>
        <v>Tennessee</v>
      </c>
      <c r="E28">
        <f t="shared" si="1"/>
        <v>67.19</v>
      </c>
    </row>
    <row r="29" spans="1:5" x14ac:dyDescent="0.3">
      <c r="A29" s="14" t="s">
        <v>10</v>
      </c>
      <c r="B29" s="15">
        <v>1508.5200000000002</v>
      </c>
      <c r="D29" t="str">
        <f t="shared" si="0"/>
        <v>Texas</v>
      </c>
      <c r="E29">
        <f t="shared" si="1"/>
        <v>1508.5200000000002</v>
      </c>
    </row>
    <row r="30" spans="1:5" x14ac:dyDescent="0.3">
      <c r="A30" s="14" t="s">
        <v>296</v>
      </c>
      <c r="B30" s="15">
        <v>280.28000000000003</v>
      </c>
      <c r="D30" t="str">
        <f t="shared" si="0"/>
        <v>Utah</v>
      </c>
      <c r="E30">
        <f t="shared" si="1"/>
        <v>280.28000000000003</v>
      </c>
    </row>
    <row r="31" spans="1:5" x14ac:dyDescent="0.3">
      <c r="A31" s="14" t="s">
        <v>55</v>
      </c>
      <c r="B31" s="15">
        <v>3969.05</v>
      </c>
      <c r="D31" t="str">
        <f t="shared" si="0"/>
        <v>Virginia</v>
      </c>
      <c r="E31">
        <f t="shared" si="1"/>
        <v>3969.05</v>
      </c>
    </row>
    <row r="32" spans="1:5" x14ac:dyDescent="0.3">
      <c r="A32" s="14" t="s">
        <v>164</v>
      </c>
      <c r="B32" s="15">
        <v>2697.6500000000005</v>
      </c>
      <c r="D32" t="str">
        <f t="shared" si="0"/>
        <v>Washington</v>
      </c>
      <c r="E32">
        <f t="shared" si="1"/>
        <v>2697.6500000000005</v>
      </c>
    </row>
    <row r="33" spans="1:5" x14ac:dyDescent="0.3">
      <c r="A33" s="14" t="s">
        <v>157</v>
      </c>
      <c r="B33" s="15">
        <v>468.9</v>
      </c>
      <c r="D33" t="str">
        <f t="shared" si="0"/>
        <v>Wisconsin</v>
      </c>
      <c r="E33">
        <f t="shared" si="1"/>
        <v>468.9</v>
      </c>
    </row>
    <row r="34" spans="1:5" x14ac:dyDescent="0.3">
      <c r="A34" s="14" t="s">
        <v>353</v>
      </c>
      <c r="B34" s="15">
        <v>62224.45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511B6-37E6-4BC7-90C0-C82A08E37DFF}">
  <dimension ref="A1"/>
  <sheetViews>
    <sheetView workbookViewId="0"/>
  </sheetViews>
  <sheetFormatPr defaultRowHeight="16.5"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6CA09-13EC-4350-8A64-B8FF53F0DB16}">
  <dimension ref="A3:B7"/>
  <sheetViews>
    <sheetView workbookViewId="0">
      <selection activeCell="L17" sqref="L17"/>
    </sheetView>
  </sheetViews>
  <sheetFormatPr defaultRowHeight="16.5" x14ac:dyDescent="0.3"/>
  <cols>
    <col min="1" max="1" width="13.125" bestFit="1" customWidth="1"/>
    <col min="2" max="2" width="12.25" bestFit="1" customWidth="1"/>
  </cols>
  <sheetData>
    <row r="3" spans="1:2" x14ac:dyDescent="0.3">
      <c r="A3" s="13" t="s">
        <v>352</v>
      </c>
      <c r="B3" t="s">
        <v>354</v>
      </c>
    </row>
    <row r="4" spans="1:2" x14ac:dyDescent="0.3">
      <c r="A4" s="16">
        <v>1</v>
      </c>
      <c r="B4" s="15">
        <v>3143.2899999999995</v>
      </c>
    </row>
    <row r="5" spans="1:2" x14ac:dyDescent="0.3">
      <c r="A5" s="16">
        <v>2</v>
      </c>
      <c r="B5" s="15">
        <v>1608.5099999999998</v>
      </c>
    </row>
    <row r="6" spans="1:2" x14ac:dyDescent="0.3">
      <c r="A6" s="16">
        <v>3</v>
      </c>
      <c r="B6" s="15">
        <v>27461.39</v>
      </c>
    </row>
    <row r="7" spans="1:2" x14ac:dyDescent="0.3">
      <c r="A7" s="16" t="s">
        <v>353</v>
      </c>
      <c r="B7" s="15">
        <v>32213.19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7367-D5DF-4AEC-A1C8-903A5B668139}">
  <dimension ref="A3:E28"/>
  <sheetViews>
    <sheetView workbookViewId="0">
      <selection activeCell="N12" sqref="N12"/>
    </sheetView>
  </sheetViews>
  <sheetFormatPr defaultRowHeight="16.5" x14ac:dyDescent="0.3"/>
  <cols>
    <col min="1" max="1" width="19.125" bestFit="1" customWidth="1"/>
    <col min="2" max="2" width="11.875" bestFit="1" customWidth="1"/>
    <col min="4" max="4" width="19.25" customWidth="1"/>
  </cols>
  <sheetData>
    <row r="3" spans="1:5" x14ac:dyDescent="0.3">
      <c r="A3" s="13" t="s">
        <v>352</v>
      </c>
      <c r="B3" t="s">
        <v>355</v>
      </c>
    </row>
    <row r="4" spans="1:5" x14ac:dyDescent="0.3">
      <c r="A4" s="14" t="s">
        <v>343</v>
      </c>
      <c r="B4" s="15">
        <v>415.99</v>
      </c>
      <c r="D4" t="str">
        <f>A4</f>
        <v>Sample Company A</v>
      </c>
      <c r="E4">
        <f>B4</f>
        <v>415.99</v>
      </c>
    </row>
    <row r="5" spans="1:5" x14ac:dyDescent="0.3">
      <c r="A5" s="14" t="s">
        <v>32</v>
      </c>
      <c r="B5" s="15">
        <v>317.78000000000003</v>
      </c>
      <c r="D5" t="str">
        <f t="shared" ref="D5:D8" si="0">A5</f>
        <v>Maria Etezadi</v>
      </c>
      <c r="E5">
        <f t="shared" ref="E5:E8" si="1">B5</f>
        <v>317.78000000000003</v>
      </c>
    </row>
    <row r="6" spans="1:5" x14ac:dyDescent="0.3">
      <c r="A6" s="14" t="s">
        <v>61</v>
      </c>
      <c r="B6" s="15">
        <v>258.7</v>
      </c>
      <c r="D6" t="str">
        <f t="shared" si="0"/>
        <v>Chris Selesnick</v>
      </c>
      <c r="E6">
        <f t="shared" si="1"/>
        <v>258.7</v>
      </c>
    </row>
    <row r="7" spans="1:5" x14ac:dyDescent="0.3">
      <c r="A7" s="14" t="s">
        <v>156</v>
      </c>
      <c r="B7" s="15">
        <v>206.32</v>
      </c>
      <c r="D7" t="str">
        <f t="shared" si="0"/>
        <v>Bradley Drucker</v>
      </c>
      <c r="E7">
        <f t="shared" si="1"/>
        <v>206.32</v>
      </c>
    </row>
    <row r="8" spans="1:5" x14ac:dyDescent="0.3">
      <c r="A8" s="14" t="s">
        <v>100</v>
      </c>
      <c r="B8" s="15">
        <v>181.98</v>
      </c>
      <c r="D8" t="str">
        <f t="shared" si="0"/>
        <v>Hunter Lopez</v>
      </c>
      <c r="E8">
        <f t="shared" si="1"/>
        <v>181.98</v>
      </c>
    </row>
    <row r="9" spans="1:5" x14ac:dyDescent="0.3">
      <c r="A9" s="14" t="s">
        <v>285</v>
      </c>
      <c r="B9" s="15">
        <v>178.79999999999998</v>
      </c>
    </row>
    <row r="10" spans="1:5" x14ac:dyDescent="0.3">
      <c r="A10" s="14" t="s">
        <v>259</v>
      </c>
      <c r="B10" s="15">
        <v>177.59</v>
      </c>
    </row>
    <row r="11" spans="1:5" x14ac:dyDescent="0.3">
      <c r="A11" s="14" t="s">
        <v>301</v>
      </c>
      <c r="B11" s="15">
        <v>156.05000000000001</v>
      </c>
    </row>
    <row r="12" spans="1:5" x14ac:dyDescent="0.3">
      <c r="A12" s="14" t="s">
        <v>182</v>
      </c>
      <c r="B12" s="15">
        <v>103.16</v>
      </c>
    </row>
    <row r="13" spans="1:5" x14ac:dyDescent="0.3">
      <c r="A13" s="14" t="s">
        <v>197</v>
      </c>
      <c r="B13" s="15">
        <v>86.39</v>
      </c>
    </row>
    <row r="14" spans="1:5" x14ac:dyDescent="0.3">
      <c r="A14" s="14" t="s">
        <v>171</v>
      </c>
      <c r="B14" s="15">
        <v>84.06</v>
      </c>
    </row>
    <row r="15" spans="1:5" x14ac:dyDescent="0.3">
      <c r="A15" s="14" t="s">
        <v>83</v>
      </c>
      <c r="B15" s="15">
        <v>65.98</v>
      </c>
    </row>
    <row r="16" spans="1:5" x14ac:dyDescent="0.3">
      <c r="A16" s="14" t="s">
        <v>131</v>
      </c>
      <c r="B16" s="15">
        <v>52.63</v>
      </c>
    </row>
    <row r="17" spans="1:2" x14ac:dyDescent="0.3">
      <c r="A17" s="14" t="s">
        <v>176</v>
      </c>
      <c r="B17" s="15">
        <v>49.6</v>
      </c>
    </row>
    <row r="18" spans="1:2" x14ac:dyDescent="0.3">
      <c r="A18" s="14" t="s">
        <v>241</v>
      </c>
      <c r="B18" s="15">
        <v>32.130000000000003</v>
      </c>
    </row>
    <row r="19" spans="1:2" x14ac:dyDescent="0.3">
      <c r="A19" s="14" t="s">
        <v>239</v>
      </c>
      <c r="B19" s="15">
        <v>29.5</v>
      </c>
    </row>
    <row r="20" spans="1:2" x14ac:dyDescent="0.3">
      <c r="A20" s="14" t="s">
        <v>346</v>
      </c>
      <c r="B20" s="15">
        <v>28.35</v>
      </c>
    </row>
    <row r="21" spans="1:2" x14ac:dyDescent="0.3">
      <c r="A21" s="14" t="s">
        <v>212</v>
      </c>
      <c r="B21" s="15">
        <v>22.43</v>
      </c>
    </row>
    <row r="22" spans="1:2" x14ac:dyDescent="0.3">
      <c r="A22" s="14" t="s">
        <v>161</v>
      </c>
      <c r="B22" s="15">
        <v>13.57</v>
      </c>
    </row>
    <row r="23" spans="1:2" x14ac:dyDescent="0.3">
      <c r="A23" s="14" t="s">
        <v>50</v>
      </c>
      <c r="B23" s="15">
        <v>9.75</v>
      </c>
    </row>
    <row r="24" spans="1:2" x14ac:dyDescent="0.3">
      <c r="A24" s="14" t="s">
        <v>295</v>
      </c>
      <c r="B24" s="15">
        <v>6.62</v>
      </c>
    </row>
    <row r="25" spans="1:2" x14ac:dyDescent="0.3">
      <c r="A25" s="14" t="s">
        <v>246</v>
      </c>
      <c r="B25" s="15">
        <v>4.5999999999999996</v>
      </c>
    </row>
    <row r="26" spans="1:2" x14ac:dyDescent="0.3">
      <c r="A26" s="14" t="s">
        <v>228</v>
      </c>
      <c r="B26" s="15">
        <v>1.6</v>
      </c>
    </row>
    <row r="27" spans="1:2" x14ac:dyDescent="0.3">
      <c r="A27" s="14" t="s">
        <v>85</v>
      </c>
      <c r="B27" s="15">
        <v>-31.05</v>
      </c>
    </row>
    <row r="28" spans="1:2" x14ac:dyDescent="0.3">
      <c r="A28" s="14" t="s">
        <v>336</v>
      </c>
      <c r="B28" s="15">
        <v>-1827.51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5D5D-A396-4FBC-A39E-A02899AE61B8}">
  <dimension ref="A3:B7"/>
  <sheetViews>
    <sheetView workbookViewId="0">
      <selection activeCell="A3" sqref="A3:B8"/>
    </sheetView>
  </sheetViews>
  <sheetFormatPr defaultRowHeight="16.5" x14ac:dyDescent="0.3"/>
  <cols>
    <col min="1" max="1" width="13.125" bestFit="1" customWidth="1"/>
    <col min="2" max="2" width="12.25" bestFit="1" customWidth="1"/>
  </cols>
  <sheetData>
    <row r="3" spans="1:2" x14ac:dyDescent="0.3">
      <c r="A3" s="13" t="s">
        <v>352</v>
      </c>
      <c r="B3" t="s">
        <v>354</v>
      </c>
    </row>
    <row r="4" spans="1:2" x14ac:dyDescent="0.3">
      <c r="A4" s="14" t="s">
        <v>52</v>
      </c>
      <c r="B4" s="15">
        <v>2695.81</v>
      </c>
    </row>
    <row r="5" spans="1:2" x14ac:dyDescent="0.3">
      <c r="A5" s="14" t="s">
        <v>302</v>
      </c>
      <c r="B5" s="15">
        <v>25314.66</v>
      </c>
    </row>
    <row r="6" spans="1:2" x14ac:dyDescent="0.3">
      <c r="A6" s="14" t="s">
        <v>40</v>
      </c>
      <c r="B6" s="15">
        <v>4202.72</v>
      </c>
    </row>
    <row r="7" spans="1:2" x14ac:dyDescent="0.3">
      <c r="A7" s="14" t="s">
        <v>353</v>
      </c>
      <c r="B7" s="15">
        <v>32213.190000000002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67E99-FFBC-4B8C-BDD6-909645DE8B59}">
  <dimension ref="A1:K228"/>
  <sheetViews>
    <sheetView workbookViewId="0">
      <selection activeCell="B10" sqref="B10"/>
    </sheetView>
  </sheetViews>
  <sheetFormatPr defaultRowHeight="15" x14ac:dyDescent="0.3"/>
  <cols>
    <col min="1" max="3" width="12.75" customWidth="1"/>
    <col min="4" max="4" width="18.25" customWidth="1"/>
    <col min="5" max="5" width="10.625" customWidth="1"/>
    <col min="6" max="6" width="15.5" customWidth="1"/>
    <col min="7" max="7" width="13.5" customWidth="1"/>
    <col min="8" max="8" width="70.25" customWidth="1"/>
  </cols>
  <sheetData>
    <row r="1" spans="1:11" ht="16.5" x14ac:dyDescent="0.3">
      <c r="A1" t="s">
        <v>0</v>
      </c>
      <c r="B1" t="s">
        <v>350</v>
      </c>
      <c r="C1" t="s">
        <v>351</v>
      </c>
      <c r="D1" t="s">
        <v>1</v>
      </c>
      <c r="E1" t="s">
        <v>2</v>
      </c>
      <c r="F1" t="s">
        <v>3</v>
      </c>
      <c r="G1" t="s">
        <v>4</v>
      </c>
      <c r="H1" t="s">
        <v>5</v>
      </c>
      <c r="I1" t="s">
        <v>6</v>
      </c>
      <c r="J1" t="s">
        <v>7</v>
      </c>
      <c r="K1" t="s">
        <v>8</v>
      </c>
    </row>
    <row r="2" spans="1:11" ht="16.5" x14ac:dyDescent="0.3">
      <c r="A2" s="1">
        <v>41642</v>
      </c>
      <c r="B2" s="3">
        <f>YEAR(A2)</f>
        <v>2014</v>
      </c>
      <c r="C2" s="3">
        <f>MONTH(A2)</f>
        <v>1</v>
      </c>
      <c r="D2" t="s">
        <v>9</v>
      </c>
      <c r="E2" t="s">
        <v>10</v>
      </c>
      <c r="F2" t="s">
        <v>11</v>
      </c>
      <c r="G2" t="s">
        <v>12</v>
      </c>
      <c r="H2" t="s">
        <v>13</v>
      </c>
      <c r="I2" s="2">
        <v>16.45</v>
      </c>
      <c r="J2" s="3">
        <v>2</v>
      </c>
      <c r="K2" s="2">
        <v>5.55</v>
      </c>
    </row>
    <row r="3" spans="1:11" ht="16.5" x14ac:dyDescent="0.3">
      <c r="A3" s="1">
        <v>41643</v>
      </c>
      <c r="B3" s="3">
        <f t="shared" ref="B3:B66" si="0">YEAR(A3)</f>
        <v>2014</v>
      </c>
      <c r="C3" s="3">
        <f t="shared" ref="C3:C66" si="1">MONTH(A3)</f>
        <v>1</v>
      </c>
      <c r="D3" t="s">
        <v>14</v>
      </c>
      <c r="E3" t="s">
        <v>15</v>
      </c>
      <c r="F3" t="s">
        <v>11</v>
      </c>
      <c r="G3" t="s">
        <v>16</v>
      </c>
      <c r="H3" t="s">
        <v>17</v>
      </c>
      <c r="I3" s="2">
        <v>11.78</v>
      </c>
      <c r="J3" s="3">
        <v>3</v>
      </c>
      <c r="K3" s="2">
        <v>4.2699999999999996</v>
      </c>
    </row>
    <row r="4" spans="1:11" ht="16.5" x14ac:dyDescent="0.3">
      <c r="A4" s="1">
        <v>41643</v>
      </c>
      <c r="B4" s="3">
        <f t="shared" si="0"/>
        <v>2014</v>
      </c>
      <c r="C4" s="3">
        <f t="shared" si="1"/>
        <v>1</v>
      </c>
      <c r="D4" t="s">
        <v>14</v>
      </c>
      <c r="E4" t="s">
        <v>15</v>
      </c>
      <c r="F4" t="s">
        <v>11</v>
      </c>
      <c r="G4" t="s">
        <v>18</v>
      </c>
      <c r="H4" t="s">
        <v>19</v>
      </c>
      <c r="I4" s="2">
        <v>272.74</v>
      </c>
      <c r="J4" s="3">
        <v>3</v>
      </c>
      <c r="K4" s="2">
        <v>-64.77</v>
      </c>
    </row>
    <row r="5" spans="1:11" ht="16.5" x14ac:dyDescent="0.3">
      <c r="A5" s="1">
        <v>41643</v>
      </c>
      <c r="B5" s="3">
        <f t="shared" si="0"/>
        <v>2014</v>
      </c>
      <c r="C5" s="3">
        <f t="shared" si="1"/>
        <v>1</v>
      </c>
      <c r="D5" t="s">
        <v>14</v>
      </c>
      <c r="E5" t="s">
        <v>15</v>
      </c>
      <c r="F5" t="s">
        <v>11</v>
      </c>
      <c r="G5" t="s">
        <v>20</v>
      </c>
      <c r="H5" t="s">
        <v>21</v>
      </c>
      <c r="I5" s="2">
        <v>3.54</v>
      </c>
      <c r="J5" s="3">
        <v>2</v>
      </c>
      <c r="K5" s="2">
        <v>-5.49</v>
      </c>
    </row>
    <row r="6" spans="1:11" ht="16.5" x14ac:dyDescent="0.3">
      <c r="A6" s="1">
        <v>41644</v>
      </c>
      <c r="B6" s="3">
        <f t="shared" si="0"/>
        <v>2014</v>
      </c>
      <c r="C6" s="3">
        <f t="shared" si="1"/>
        <v>1</v>
      </c>
      <c r="D6" t="s">
        <v>22</v>
      </c>
      <c r="E6" t="s">
        <v>23</v>
      </c>
      <c r="F6" t="s">
        <v>11</v>
      </c>
      <c r="G6" t="s">
        <v>24</v>
      </c>
      <c r="H6" t="s">
        <v>25</v>
      </c>
      <c r="I6" s="2">
        <v>19.54</v>
      </c>
      <c r="J6" s="3">
        <v>3</v>
      </c>
      <c r="K6" s="2">
        <v>4.88</v>
      </c>
    </row>
    <row r="7" spans="1:11" ht="16.5" x14ac:dyDescent="0.3">
      <c r="A7" s="1">
        <v>41645</v>
      </c>
      <c r="B7" s="3">
        <f t="shared" si="0"/>
        <v>2014</v>
      </c>
      <c r="C7" s="3">
        <f t="shared" si="1"/>
        <v>1</v>
      </c>
      <c r="D7" t="s">
        <v>26</v>
      </c>
      <c r="E7" t="s">
        <v>27</v>
      </c>
      <c r="F7" t="s">
        <v>11</v>
      </c>
      <c r="G7" t="s">
        <v>12</v>
      </c>
      <c r="H7" t="s">
        <v>28</v>
      </c>
      <c r="I7" s="2">
        <v>19.440000000000001</v>
      </c>
      <c r="J7" s="3">
        <v>3</v>
      </c>
      <c r="K7" s="2">
        <v>9.33</v>
      </c>
    </row>
    <row r="8" spans="1:11" ht="16.5" x14ac:dyDescent="0.3">
      <c r="A8" s="1">
        <v>41645</v>
      </c>
      <c r="B8" s="3">
        <f t="shared" si="0"/>
        <v>2014</v>
      </c>
      <c r="C8" s="3">
        <f t="shared" si="1"/>
        <v>1</v>
      </c>
      <c r="D8" t="s">
        <v>29</v>
      </c>
      <c r="E8" t="s">
        <v>30</v>
      </c>
      <c r="F8" t="s">
        <v>11</v>
      </c>
      <c r="G8" t="s">
        <v>24</v>
      </c>
      <c r="H8" t="s">
        <v>31</v>
      </c>
      <c r="I8" s="2">
        <v>12.78</v>
      </c>
      <c r="J8" s="3">
        <v>3</v>
      </c>
      <c r="K8" s="2">
        <v>5.24</v>
      </c>
    </row>
    <row r="9" spans="1:11" ht="16.5" x14ac:dyDescent="0.3">
      <c r="A9" s="1">
        <v>41645</v>
      </c>
      <c r="B9" s="3">
        <f t="shared" si="0"/>
        <v>2014</v>
      </c>
      <c r="C9" s="3">
        <f t="shared" si="1"/>
        <v>1</v>
      </c>
      <c r="D9" t="s">
        <v>32</v>
      </c>
      <c r="E9" t="s">
        <v>33</v>
      </c>
      <c r="F9" t="s">
        <v>34</v>
      </c>
      <c r="G9" t="s">
        <v>35</v>
      </c>
      <c r="H9" t="s">
        <v>36</v>
      </c>
      <c r="I9" s="2">
        <v>2573.8200000000002</v>
      </c>
      <c r="J9" s="3">
        <v>9</v>
      </c>
      <c r="K9" s="2">
        <v>746.41</v>
      </c>
    </row>
    <row r="10" spans="1:11" ht="16.5" x14ac:dyDescent="0.3">
      <c r="A10" s="1">
        <v>41645</v>
      </c>
      <c r="B10" s="3">
        <f t="shared" si="0"/>
        <v>2014</v>
      </c>
      <c r="C10" s="3">
        <f t="shared" si="1"/>
        <v>1</v>
      </c>
      <c r="D10" t="s">
        <v>32</v>
      </c>
      <c r="E10" t="s">
        <v>33</v>
      </c>
      <c r="F10" t="s">
        <v>11</v>
      </c>
      <c r="G10" t="s">
        <v>20</v>
      </c>
      <c r="H10" t="s">
        <v>37</v>
      </c>
      <c r="I10" s="2">
        <v>609.98</v>
      </c>
      <c r="J10" s="3">
        <v>2</v>
      </c>
      <c r="K10" s="2">
        <v>274.49</v>
      </c>
    </row>
    <row r="11" spans="1:11" ht="16.5" x14ac:dyDescent="0.3">
      <c r="A11" s="1">
        <v>41645</v>
      </c>
      <c r="B11" s="3">
        <f t="shared" si="0"/>
        <v>2014</v>
      </c>
      <c r="C11" s="3">
        <f t="shared" si="1"/>
        <v>1</v>
      </c>
      <c r="D11" t="s">
        <v>32</v>
      </c>
      <c r="E11" t="s">
        <v>33</v>
      </c>
      <c r="F11" t="s">
        <v>11</v>
      </c>
      <c r="G11" t="s">
        <v>24</v>
      </c>
      <c r="H11" t="s">
        <v>38</v>
      </c>
      <c r="I11" s="2">
        <v>5.48</v>
      </c>
      <c r="J11" s="3">
        <v>2</v>
      </c>
      <c r="K11" s="2">
        <v>1.48</v>
      </c>
    </row>
    <row r="12" spans="1:11" ht="16.5" x14ac:dyDescent="0.3">
      <c r="A12" s="1">
        <v>41645</v>
      </c>
      <c r="B12" s="3">
        <f t="shared" si="0"/>
        <v>2014</v>
      </c>
      <c r="C12" s="3">
        <f t="shared" si="1"/>
        <v>1</v>
      </c>
      <c r="D12" t="s">
        <v>32</v>
      </c>
      <c r="E12" t="s">
        <v>33</v>
      </c>
      <c r="F12" t="s">
        <v>39</v>
      </c>
      <c r="G12" t="s">
        <v>40</v>
      </c>
      <c r="H12" t="s">
        <v>41</v>
      </c>
      <c r="I12" s="2">
        <v>391.98</v>
      </c>
      <c r="J12" s="3">
        <v>2</v>
      </c>
      <c r="K12" s="2">
        <v>113.67</v>
      </c>
    </row>
    <row r="13" spans="1:11" ht="16.5" x14ac:dyDescent="0.3">
      <c r="A13" s="1">
        <v>41645</v>
      </c>
      <c r="B13" s="3">
        <f t="shared" si="0"/>
        <v>2014</v>
      </c>
      <c r="C13" s="3">
        <f t="shared" si="1"/>
        <v>1</v>
      </c>
      <c r="D13" t="s">
        <v>32</v>
      </c>
      <c r="E13" t="s">
        <v>33</v>
      </c>
      <c r="F13" t="s">
        <v>39</v>
      </c>
      <c r="G13" t="s">
        <v>40</v>
      </c>
      <c r="H13" t="s">
        <v>42</v>
      </c>
      <c r="I13" s="2">
        <v>755.96</v>
      </c>
      <c r="J13" s="3">
        <v>4</v>
      </c>
      <c r="K13" s="2">
        <v>204.11</v>
      </c>
    </row>
    <row r="14" spans="1:11" ht="16.5" x14ac:dyDescent="0.3">
      <c r="A14" s="1">
        <v>41645</v>
      </c>
      <c r="B14" s="3">
        <f t="shared" si="0"/>
        <v>2014</v>
      </c>
      <c r="C14" s="3">
        <f t="shared" si="1"/>
        <v>1</v>
      </c>
      <c r="D14" t="s">
        <v>32</v>
      </c>
      <c r="E14" t="s">
        <v>33</v>
      </c>
      <c r="F14" t="s">
        <v>11</v>
      </c>
      <c r="G14" t="s">
        <v>43</v>
      </c>
      <c r="H14" t="s">
        <v>44</v>
      </c>
      <c r="I14" s="2">
        <v>31.12</v>
      </c>
      <c r="J14" s="3">
        <v>4</v>
      </c>
      <c r="K14" s="2">
        <v>0.31</v>
      </c>
    </row>
    <row r="15" spans="1:11" ht="16.5" x14ac:dyDescent="0.3">
      <c r="A15" s="1">
        <v>41645</v>
      </c>
      <c r="B15" s="3">
        <f t="shared" si="0"/>
        <v>2014</v>
      </c>
      <c r="C15" s="3">
        <f t="shared" si="1"/>
        <v>1</v>
      </c>
      <c r="D15" t="s">
        <v>32</v>
      </c>
      <c r="E15" t="s">
        <v>33</v>
      </c>
      <c r="F15" t="s">
        <v>11</v>
      </c>
      <c r="G15" t="s">
        <v>12</v>
      </c>
      <c r="H15" t="s">
        <v>45</v>
      </c>
      <c r="I15" s="2">
        <v>6.54</v>
      </c>
      <c r="J15" s="3">
        <v>1</v>
      </c>
      <c r="K15" s="2">
        <v>3.01</v>
      </c>
    </row>
    <row r="16" spans="1:11" ht="16.5" x14ac:dyDescent="0.3">
      <c r="A16" s="1">
        <v>41646</v>
      </c>
      <c r="B16" s="3">
        <f t="shared" si="0"/>
        <v>2014</v>
      </c>
      <c r="C16" s="3">
        <f t="shared" si="1"/>
        <v>1</v>
      </c>
      <c r="D16" t="s">
        <v>46</v>
      </c>
      <c r="E16" t="s">
        <v>10</v>
      </c>
      <c r="F16" t="s">
        <v>34</v>
      </c>
      <c r="G16" t="s">
        <v>47</v>
      </c>
      <c r="H16" t="s">
        <v>48</v>
      </c>
      <c r="I16" s="2">
        <v>76.73</v>
      </c>
      <c r="J16" s="3">
        <v>3</v>
      </c>
      <c r="K16" s="2">
        <v>-53.71</v>
      </c>
    </row>
    <row r="17" spans="1:11" ht="16.5" x14ac:dyDescent="0.3">
      <c r="A17" s="1">
        <v>41646</v>
      </c>
      <c r="B17" s="3">
        <f t="shared" si="0"/>
        <v>2014</v>
      </c>
      <c r="C17" s="3">
        <f t="shared" si="1"/>
        <v>1</v>
      </c>
      <c r="D17" t="s">
        <v>46</v>
      </c>
      <c r="E17" t="s">
        <v>10</v>
      </c>
      <c r="F17" t="s">
        <v>11</v>
      </c>
      <c r="G17" t="s">
        <v>20</v>
      </c>
      <c r="H17" t="s">
        <v>49</v>
      </c>
      <c r="I17" s="2">
        <v>10.43</v>
      </c>
      <c r="J17" s="3">
        <v>7</v>
      </c>
      <c r="K17" s="2">
        <v>-18.25</v>
      </c>
    </row>
    <row r="18" spans="1:11" ht="16.5" x14ac:dyDescent="0.3">
      <c r="A18" s="1">
        <v>41648</v>
      </c>
      <c r="B18" s="3">
        <f t="shared" si="0"/>
        <v>2014</v>
      </c>
      <c r="C18" s="3">
        <f t="shared" si="1"/>
        <v>1</v>
      </c>
      <c r="D18" t="s">
        <v>50</v>
      </c>
      <c r="E18" t="s">
        <v>10</v>
      </c>
      <c r="F18" t="s">
        <v>11</v>
      </c>
      <c r="G18" t="s">
        <v>24</v>
      </c>
      <c r="H18" t="s">
        <v>51</v>
      </c>
      <c r="I18" s="2">
        <v>9.34</v>
      </c>
      <c r="J18" s="3">
        <v>2</v>
      </c>
      <c r="K18" s="2">
        <v>1.17</v>
      </c>
    </row>
    <row r="19" spans="1:11" ht="16.5" x14ac:dyDescent="0.3">
      <c r="A19" s="1">
        <v>41648</v>
      </c>
      <c r="B19" s="3">
        <f t="shared" si="0"/>
        <v>2014</v>
      </c>
      <c r="C19" s="3">
        <f t="shared" si="1"/>
        <v>1</v>
      </c>
      <c r="D19" t="s">
        <v>50</v>
      </c>
      <c r="E19" t="s">
        <v>10</v>
      </c>
      <c r="F19" t="s">
        <v>39</v>
      </c>
      <c r="G19" t="s">
        <v>52</v>
      </c>
      <c r="H19" t="s">
        <v>53</v>
      </c>
      <c r="I19" s="2">
        <v>31.2</v>
      </c>
      <c r="J19" s="3">
        <v>3</v>
      </c>
      <c r="K19" s="2">
        <v>9.75</v>
      </c>
    </row>
    <row r="20" spans="1:11" ht="16.5" x14ac:dyDescent="0.3">
      <c r="A20" s="1">
        <v>41649</v>
      </c>
      <c r="B20" s="3">
        <f t="shared" si="0"/>
        <v>2014</v>
      </c>
      <c r="C20" s="3">
        <f t="shared" si="1"/>
        <v>1</v>
      </c>
      <c r="D20" t="s">
        <v>54</v>
      </c>
      <c r="E20" t="s">
        <v>55</v>
      </c>
      <c r="F20" t="s">
        <v>11</v>
      </c>
      <c r="G20" t="s">
        <v>16</v>
      </c>
      <c r="H20" t="s">
        <v>56</v>
      </c>
      <c r="I20" s="2">
        <v>2.89</v>
      </c>
      <c r="J20" s="3">
        <v>1</v>
      </c>
      <c r="K20" s="2">
        <v>1.36</v>
      </c>
    </row>
    <row r="21" spans="1:11" ht="16.5" x14ac:dyDescent="0.3">
      <c r="A21" s="1">
        <v>41649</v>
      </c>
      <c r="B21" s="3">
        <f t="shared" si="0"/>
        <v>2014</v>
      </c>
      <c r="C21" s="3">
        <f t="shared" si="1"/>
        <v>1</v>
      </c>
      <c r="D21" t="s">
        <v>54</v>
      </c>
      <c r="E21" t="s">
        <v>55</v>
      </c>
      <c r="F21" t="s">
        <v>34</v>
      </c>
      <c r="G21" t="s">
        <v>47</v>
      </c>
      <c r="H21" t="s">
        <v>57</v>
      </c>
      <c r="I21" s="2">
        <v>51.94</v>
      </c>
      <c r="J21" s="3">
        <v>1</v>
      </c>
      <c r="K21" s="2">
        <v>21.3</v>
      </c>
    </row>
    <row r="22" spans="1:11" ht="16.5" x14ac:dyDescent="0.3">
      <c r="A22" s="1">
        <v>41650</v>
      </c>
      <c r="B22" s="3">
        <f t="shared" si="0"/>
        <v>2014</v>
      </c>
      <c r="C22" s="3">
        <f t="shared" si="1"/>
        <v>1</v>
      </c>
      <c r="D22" t="s">
        <v>58</v>
      </c>
      <c r="E22" t="s">
        <v>59</v>
      </c>
      <c r="F22" t="s">
        <v>34</v>
      </c>
      <c r="G22" t="s">
        <v>47</v>
      </c>
      <c r="H22" t="s">
        <v>60</v>
      </c>
      <c r="I22" s="2">
        <v>9.94</v>
      </c>
      <c r="J22" s="3">
        <v>2</v>
      </c>
      <c r="K22" s="2">
        <v>3.08</v>
      </c>
    </row>
    <row r="23" spans="1:11" ht="16.5" x14ac:dyDescent="0.3">
      <c r="A23" s="1">
        <v>41652</v>
      </c>
      <c r="B23" s="3">
        <f t="shared" si="0"/>
        <v>2014</v>
      </c>
      <c r="C23" s="3">
        <f t="shared" si="1"/>
        <v>1</v>
      </c>
      <c r="D23" t="s">
        <v>61</v>
      </c>
      <c r="E23" t="s">
        <v>62</v>
      </c>
      <c r="F23" t="s">
        <v>11</v>
      </c>
      <c r="G23" t="s">
        <v>63</v>
      </c>
      <c r="H23" t="s">
        <v>64</v>
      </c>
      <c r="I23" s="2">
        <v>11.36</v>
      </c>
      <c r="J23" s="3">
        <v>2</v>
      </c>
      <c r="K23" s="2">
        <v>5.34</v>
      </c>
    </row>
    <row r="24" spans="1:11" ht="16.5" x14ac:dyDescent="0.3">
      <c r="A24" s="1">
        <v>41652</v>
      </c>
      <c r="B24" s="3">
        <f t="shared" si="0"/>
        <v>2014</v>
      </c>
      <c r="C24" s="3">
        <f t="shared" si="1"/>
        <v>1</v>
      </c>
      <c r="D24" t="s">
        <v>61</v>
      </c>
      <c r="E24" t="s">
        <v>62</v>
      </c>
      <c r="F24" t="s">
        <v>11</v>
      </c>
      <c r="G24" t="s">
        <v>63</v>
      </c>
      <c r="H24" t="s">
        <v>65</v>
      </c>
      <c r="I24" s="2">
        <v>50.94</v>
      </c>
      <c r="J24" s="3">
        <v>3</v>
      </c>
      <c r="K24" s="2">
        <v>25.47</v>
      </c>
    </row>
    <row r="25" spans="1:11" ht="16.5" x14ac:dyDescent="0.3">
      <c r="A25" s="1">
        <v>41652</v>
      </c>
      <c r="B25" s="3">
        <f t="shared" si="0"/>
        <v>2014</v>
      </c>
      <c r="C25" s="3">
        <f t="shared" si="1"/>
        <v>1</v>
      </c>
      <c r="D25" t="s">
        <v>61</v>
      </c>
      <c r="E25" t="s">
        <v>62</v>
      </c>
      <c r="F25" t="s">
        <v>39</v>
      </c>
      <c r="G25" t="s">
        <v>52</v>
      </c>
      <c r="H25" t="s">
        <v>66</v>
      </c>
      <c r="I25" s="2">
        <v>646.74</v>
      </c>
      <c r="J25" s="3">
        <v>6</v>
      </c>
      <c r="K25" s="2">
        <v>258.7</v>
      </c>
    </row>
    <row r="26" spans="1:11" ht="16.5" x14ac:dyDescent="0.3">
      <c r="A26" s="1">
        <v>41652</v>
      </c>
      <c r="B26" s="3">
        <f t="shared" si="0"/>
        <v>2014</v>
      </c>
      <c r="C26" s="3">
        <f t="shared" si="1"/>
        <v>1</v>
      </c>
      <c r="D26" t="s">
        <v>61</v>
      </c>
      <c r="E26" t="s">
        <v>62</v>
      </c>
      <c r="F26" t="s">
        <v>11</v>
      </c>
      <c r="G26" t="s">
        <v>20</v>
      </c>
      <c r="H26" t="s">
        <v>67</v>
      </c>
      <c r="I26" s="2">
        <v>5.64</v>
      </c>
      <c r="J26" s="3">
        <v>3</v>
      </c>
      <c r="K26" s="2">
        <v>2.71</v>
      </c>
    </row>
    <row r="27" spans="1:11" ht="16.5" x14ac:dyDescent="0.3">
      <c r="A27" s="1">
        <v>41652</v>
      </c>
      <c r="B27" s="3">
        <f t="shared" si="0"/>
        <v>2014</v>
      </c>
      <c r="C27" s="3">
        <f t="shared" si="1"/>
        <v>1</v>
      </c>
      <c r="D27" t="s">
        <v>61</v>
      </c>
      <c r="E27" t="s">
        <v>62</v>
      </c>
      <c r="F27" t="s">
        <v>11</v>
      </c>
      <c r="G27" t="s">
        <v>18</v>
      </c>
      <c r="H27" t="s">
        <v>68</v>
      </c>
      <c r="I27" s="2">
        <v>572.58000000000004</v>
      </c>
      <c r="J27" s="3">
        <v>6</v>
      </c>
      <c r="K27" s="2">
        <v>34.35</v>
      </c>
    </row>
    <row r="28" spans="1:11" ht="16.5" x14ac:dyDescent="0.3">
      <c r="A28" s="1">
        <v>41652</v>
      </c>
      <c r="B28" s="3">
        <f t="shared" si="0"/>
        <v>2014</v>
      </c>
      <c r="C28" s="3">
        <f t="shared" si="1"/>
        <v>1</v>
      </c>
      <c r="D28" t="s">
        <v>69</v>
      </c>
      <c r="E28" t="s">
        <v>70</v>
      </c>
      <c r="F28" t="s">
        <v>34</v>
      </c>
      <c r="G28" t="s">
        <v>35</v>
      </c>
      <c r="H28" t="s">
        <v>71</v>
      </c>
      <c r="I28" s="2">
        <v>545.94000000000005</v>
      </c>
      <c r="J28" s="3">
        <v>6</v>
      </c>
      <c r="K28" s="2">
        <v>87.35</v>
      </c>
    </row>
    <row r="29" spans="1:11" ht="16.5" x14ac:dyDescent="0.3">
      <c r="A29" s="1">
        <v>41652</v>
      </c>
      <c r="B29" s="3">
        <f t="shared" si="0"/>
        <v>2014</v>
      </c>
      <c r="C29" s="3">
        <f t="shared" si="1"/>
        <v>1</v>
      </c>
      <c r="D29" t="s">
        <v>72</v>
      </c>
      <c r="E29" t="s">
        <v>27</v>
      </c>
      <c r="F29" t="s">
        <v>11</v>
      </c>
      <c r="G29" t="s">
        <v>18</v>
      </c>
      <c r="H29" t="s">
        <v>73</v>
      </c>
      <c r="I29" s="2">
        <v>1325.85</v>
      </c>
      <c r="J29" s="3">
        <v>5</v>
      </c>
      <c r="K29" s="2">
        <v>238.65</v>
      </c>
    </row>
    <row r="30" spans="1:11" ht="16.5" x14ac:dyDescent="0.3">
      <c r="A30" s="1">
        <v>41652</v>
      </c>
      <c r="B30" s="3">
        <f t="shared" si="0"/>
        <v>2014</v>
      </c>
      <c r="C30" s="3">
        <f t="shared" si="1"/>
        <v>1</v>
      </c>
      <c r="D30" t="s">
        <v>72</v>
      </c>
      <c r="E30" t="s">
        <v>27</v>
      </c>
      <c r="F30" t="s">
        <v>34</v>
      </c>
      <c r="G30" t="s">
        <v>74</v>
      </c>
      <c r="H30" t="s">
        <v>75</v>
      </c>
      <c r="I30" s="2">
        <v>334</v>
      </c>
      <c r="J30" s="3">
        <v>3</v>
      </c>
      <c r="K30" s="2">
        <v>3.93</v>
      </c>
    </row>
    <row r="31" spans="1:11" ht="16.5" x14ac:dyDescent="0.3">
      <c r="A31" s="1">
        <v>41652</v>
      </c>
      <c r="B31" s="3">
        <f t="shared" si="0"/>
        <v>2014</v>
      </c>
      <c r="C31" s="3">
        <f t="shared" si="1"/>
        <v>1</v>
      </c>
      <c r="D31" t="s">
        <v>72</v>
      </c>
      <c r="E31" t="s">
        <v>27</v>
      </c>
      <c r="F31" t="s">
        <v>11</v>
      </c>
      <c r="G31" t="s">
        <v>24</v>
      </c>
      <c r="H31" t="s">
        <v>76</v>
      </c>
      <c r="I31" s="2">
        <v>19.899999999999999</v>
      </c>
      <c r="J31" s="3">
        <v>5</v>
      </c>
      <c r="K31" s="2">
        <v>6.57</v>
      </c>
    </row>
    <row r="32" spans="1:11" ht="16.5" x14ac:dyDescent="0.3">
      <c r="A32" s="1">
        <v>41652</v>
      </c>
      <c r="B32" s="3">
        <f t="shared" si="0"/>
        <v>2014</v>
      </c>
      <c r="C32" s="3">
        <f t="shared" si="1"/>
        <v>1</v>
      </c>
      <c r="D32" t="s">
        <v>77</v>
      </c>
      <c r="E32" t="s">
        <v>78</v>
      </c>
      <c r="F32" t="s">
        <v>11</v>
      </c>
      <c r="G32" t="s">
        <v>12</v>
      </c>
      <c r="H32" t="s">
        <v>79</v>
      </c>
      <c r="I32" s="2">
        <v>37.409999999999997</v>
      </c>
      <c r="J32" s="3">
        <v>7</v>
      </c>
      <c r="K32" s="2">
        <v>13.09</v>
      </c>
    </row>
    <row r="33" spans="1:11" ht="16.5" x14ac:dyDescent="0.3">
      <c r="A33" s="1">
        <v>41652</v>
      </c>
      <c r="B33" s="3">
        <f t="shared" si="0"/>
        <v>2014</v>
      </c>
      <c r="C33" s="3">
        <f t="shared" si="1"/>
        <v>1</v>
      </c>
      <c r="D33" t="s">
        <v>77</v>
      </c>
      <c r="E33" t="s">
        <v>78</v>
      </c>
      <c r="F33" t="s">
        <v>11</v>
      </c>
      <c r="G33" t="s">
        <v>20</v>
      </c>
      <c r="H33" t="s">
        <v>80</v>
      </c>
      <c r="I33" s="2">
        <v>3.44</v>
      </c>
      <c r="J33" s="3">
        <v>2</v>
      </c>
      <c r="K33" s="2">
        <v>-2.52</v>
      </c>
    </row>
    <row r="34" spans="1:11" ht="16.5" x14ac:dyDescent="0.3">
      <c r="A34" s="1">
        <v>41653</v>
      </c>
      <c r="B34" s="3">
        <f t="shared" si="0"/>
        <v>2014</v>
      </c>
      <c r="C34" s="3">
        <f t="shared" si="1"/>
        <v>1</v>
      </c>
      <c r="D34" t="s">
        <v>81</v>
      </c>
      <c r="E34" t="s">
        <v>23</v>
      </c>
      <c r="F34" t="s">
        <v>34</v>
      </c>
      <c r="G34" t="s">
        <v>74</v>
      </c>
      <c r="H34" t="s">
        <v>82</v>
      </c>
      <c r="I34" s="2">
        <v>61.96</v>
      </c>
      <c r="J34" s="3">
        <v>4</v>
      </c>
      <c r="K34" s="2">
        <v>-53.29</v>
      </c>
    </row>
    <row r="35" spans="1:11" ht="16.5" x14ac:dyDescent="0.3">
      <c r="A35" s="1">
        <v>41654</v>
      </c>
      <c r="B35" s="3">
        <f t="shared" si="0"/>
        <v>2014</v>
      </c>
      <c r="C35" s="3">
        <f t="shared" si="1"/>
        <v>1</v>
      </c>
      <c r="D35" t="s">
        <v>83</v>
      </c>
      <c r="E35" t="s">
        <v>30</v>
      </c>
      <c r="F35" t="s">
        <v>39</v>
      </c>
      <c r="G35" t="s">
        <v>52</v>
      </c>
      <c r="H35" t="s">
        <v>84</v>
      </c>
      <c r="I35" s="2">
        <v>149.94999999999999</v>
      </c>
      <c r="J35" s="3">
        <v>5</v>
      </c>
      <c r="K35" s="2">
        <v>65.98</v>
      </c>
    </row>
    <row r="36" spans="1:11" ht="16.5" x14ac:dyDescent="0.3">
      <c r="A36" s="1">
        <v>41655</v>
      </c>
      <c r="B36" s="3">
        <f t="shared" si="0"/>
        <v>2014</v>
      </c>
      <c r="C36" s="3">
        <f t="shared" si="1"/>
        <v>1</v>
      </c>
      <c r="D36" t="s">
        <v>85</v>
      </c>
      <c r="E36" t="s">
        <v>23</v>
      </c>
      <c r="F36" t="s">
        <v>34</v>
      </c>
      <c r="G36" t="s">
        <v>47</v>
      </c>
      <c r="H36" t="s">
        <v>86</v>
      </c>
      <c r="I36" s="2">
        <v>127.1</v>
      </c>
      <c r="J36" s="3">
        <v>6</v>
      </c>
      <c r="K36" s="2">
        <v>28.6</v>
      </c>
    </row>
    <row r="37" spans="1:11" ht="16.5" x14ac:dyDescent="0.3">
      <c r="A37" s="1">
        <v>41655</v>
      </c>
      <c r="B37" s="3">
        <f t="shared" si="0"/>
        <v>2014</v>
      </c>
      <c r="C37" s="3">
        <f t="shared" si="1"/>
        <v>1</v>
      </c>
      <c r="D37" t="s">
        <v>85</v>
      </c>
      <c r="E37" t="s">
        <v>23</v>
      </c>
      <c r="F37" t="s">
        <v>39</v>
      </c>
      <c r="G37" t="s">
        <v>40</v>
      </c>
      <c r="H37" t="s">
        <v>87</v>
      </c>
      <c r="I37" s="2">
        <v>124.2</v>
      </c>
      <c r="J37" s="3">
        <v>3</v>
      </c>
      <c r="K37" s="2">
        <v>-31.05</v>
      </c>
    </row>
    <row r="38" spans="1:11" ht="16.5" x14ac:dyDescent="0.3">
      <c r="A38" s="1">
        <v>41655</v>
      </c>
      <c r="B38" s="3">
        <f t="shared" si="0"/>
        <v>2014</v>
      </c>
      <c r="C38" s="3">
        <f t="shared" si="1"/>
        <v>1</v>
      </c>
      <c r="D38" t="s">
        <v>85</v>
      </c>
      <c r="E38" t="s">
        <v>23</v>
      </c>
      <c r="F38" t="s">
        <v>11</v>
      </c>
      <c r="G38" t="s">
        <v>20</v>
      </c>
      <c r="H38" t="s">
        <v>88</v>
      </c>
      <c r="I38" s="2">
        <v>18.59</v>
      </c>
      <c r="J38" s="3">
        <v>2</v>
      </c>
      <c r="K38" s="2">
        <v>-13.63</v>
      </c>
    </row>
    <row r="39" spans="1:11" ht="16.5" x14ac:dyDescent="0.3">
      <c r="A39" s="1">
        <v>41655</v>
      </c>
      <c r="B39" s="3">
        <f t="shared" si="0"/>
        <v>2014</v>
      </c>
      <c r="C39" s="3">
        <f t="shared" si="1"/>
        <v>1</v>
      </c>
      <c r="D39" t="s">
        <v>85</v>
      </c>
      <c r="E39" t="s">
        <v>23</v>
      </c>
      <c r="F39" t="s">
        <v>11</v>
      </c>
      <c r="G39" t="s">
        <v>16</v>
      </c>
      <c r="H39" t="s">
        <v>89</v>
      </c>
      <c r="I39" s="2">
        <v>30.07</v>
      </c>
      <c r="J39" s="3">
        <v>3</v>
      </c>
      <c r="K39" s="2">
        <v>10.15</v>
      </c>
    </row>
    <row r="40" spans="1:11" ht="16.5" x14ac:dyDescent="0.3">
      <c r="A40" s="1">
        <v>41657</v>
      </c>
      <c r="B40" s="3">
        <f t="shared" si="0"/>
        <v>2014</v>
      </c>
      <c r="C40" s="3">
        <f t="shared" si="1"/>
        <v>1</v>
      </c>
      <c r="D40" t="s">
        <v>90</v>
      </c>
      <c r="E40" t="s">
        <v>91</v>
      </c>
      <c r="F40" t="s">
        <v>11</v>
      </c>
      <c r="G40" t="s">
        <v>92</v>
      </c>
      <c r="H40" t="s">
        <v>93</v>
      </c>
      <c r="I40" s="2">
        <v>64.86</v>
      </c>
      <c r="J40" s="3">
        <v>4</v>
      </c>
      <c r="K40" s="2">
        <v>6.49</v>
      </c>
    </row>
    <row r="41" spans="1:11" ht="16.5" x14ac:dyDescent="0.3">
      <c r="A41" s="1">
        <v>41658</v>
      </c>
      <c r="B41" s="3">
        <f t="shared" si="0"/>
        <v>2014</v>
      </c>
      <c r="C41" s="3">
        <f t="shared" si="1"/>
        <v>1</v>
      </c>
      <c r="D41" t="s">
        <v>94</v>
      </c>
      <c r="E41" t="s">
        <v>95</v>
      </c>
      <c r="F41" t="s">
        <v>11</v>
      </c>
      <c r="G41" t="s">
        <v>20</v>
      </c>
      <c r="H41" t="s">
        <v>96</v>
      </c>
      <c r="I41" s="2">
        <v>32.340000000000003</v>
      </c>
      <c r="J41" s="3">
        <v>10</v>
      </c>
      <c r="K41" s="2">
        <v>-23.72</v>
      </c>
    </row>
    <row r="42" spans="1:11" ht="16.5" x14ac:dyDescent="0.3">
      <c r="A42" s="1">
        <v>41658</v>
      </c>
      <c r="B42" s="3">
        <f t="shared" si="0"/>
        <v>2014</v>
      </c>
      <c r="C42" s="3">
        <f t="shared" si="1"/>
        <v>1</v>
      </c>
      <c r="D42" t="s">
        <v>94</v>
      </c>
      <c r="E42" t="s">
        <v>95</v>
      </c>
      <c r="F42" t="s">
        <v>11</v>
      </c>
      <c r="G42" t="s">
        <v>12</v>
      </c>
      <c r="H42" t="s">
        <v>97</v>
      </c>
      <c r="I42" s="2">
        <v>56.06</v>
      </c>
      <c r="J42" s="3">
        <v>4</v>
      </c>
      <c r="K42" s="2">
        <v>19.62</v>
      </c>
    </row>
    <row r="43" spans="1:11" ht="16.5" x14ac:dyDescent="0.3">
      <c r="A43" s="1">
        <v>41658</v>
      </c>
      <c r="B43" s="3">
        <f t="shared" si="0"/>
        <v>2014</v>
      </c>
      <c r="C43" s="3">
        <f t="shared" si="1"/>
        <v>1</v>
      </c>
      <c r="D43" t="s">
        <v>94</v>
      </c>
      <c r="E43" t="s">
        <v>95</v>
      </c>
      <c r="F43" t="s">
        <v>11</v>
      </c>
      <c r="G43" t="s">
        <v>63</v>
      </c>
      <c r="H43" t="s">
        <v>98</v>
      </c>
      <c r="I43" s="2">
        <v>108.72</v>
      </c>
      <c r="J43" s="3">
        <v>5</v>
      </c>
      <c r="K43" s="2">
        <v>36.69</v>
      </c>
    </row>
    <row r="44" spans="1:11" ht="16.5" x14ac:dyDescent="0.3">
      <c r="A44" s="1">
        <v>41658</v>
      </c>
      <c r="B44" s="3">
        <f t="shared" si="0"/>
        <v>2014</v>
      </c>
      <c r="C44" s="3">
        <f t="shared" si="1"/>
        <v>1</v>
      </c>
      <c r="D44" t="s">
        <v>94</v>
      </c>
      <c r="E44" t="s">
        <v>95</v>
      </c>
      <c r="F44" t="s">
        <v>34</v>
      </c>
      <c r="G44" t="s">
        <v>74</v>
      </c>
      <c r="H44" t="s">
        <v>99</v>
      </c>
      <c r="I44" s="2">
        <v>181.47</v>
      </c>
      <c r="J44" s="3">
        <v>5</v>
      </c>
      <c r="K44" s="2">
        <v>-320.60000000000002</v>
      </c>
    </row>
    <row r="45" spans="1:11" ht="16.5" x14ac:dyDescent="0.3">
      <c r="A45" s="1">
        <v>41659</v>
      </c>
      <c r="B45" s="3">
        <f t="shared" si="0"/>
        <v>2014</v>
      </c>
      <c r="C45" s="3">
        <f t="shared" si="1"/>
        <v>1</v>
      </c>
      <c r="D45" t="s">
        <v>100</v>
      </c>
      <c r="E45" t="s">
        <v>101</v>
      </c>
      <c r="F45" t="s">
        <v>39</v>
      </c>
      <c r="G45" t="s">
        <v>40</v>
      </c>
      <c r="H45" t="s">
        <v>102</v>
      </c>
      <c r="I45" s="2">
        <v>699.93</v>
      </c>
      <c r="J45" s="3">
        <v>7</v>
      </c>
      <c r="K45" s="2">
        <v>181.98</v>
      </c>
    </row>
    <row r="46" spans="1:11" ht="16.5" x14ac:dyDescent="0.3">
      <c r="A46" s="1">
        <v>41659</v>
      </c>
      <c r="B46" s="3">
        <f t="shared" si="0"/>
        <v>2014</v>
      </c>
      <c r="C46" s="3">
        <f t="shared" si="1"/>
        <v>1</v>
      </c>
      <c r="D46" t="s">
        <v>100</v>
      </c>
      <c r="E46" t="s">
        <v>101</v>
      </c>
      <c r="F46" t="s">
        <v>11</v>
      </c>
      <c r="G46" t="s">
        <v>24</v>
      </c>
      <c r="H46" t="s">
        <v>103</v>
      </c>
      <c r="I46" s="2">
        <v>22.96</v>
      </c>
      <c r="J46" s="3">
        <v>7</v>
      </c>
      <c r="K46" s="2">
        <v>6.66</v>
      </c>
    </row>
    <row r="47" spans="1:11" ht="16.5" x14ac:dyDescent="0.3">
      <c r="A47" s="1">
        <v>41659</v>
      </c>
      <c r="B47" s="3">
        <f t="shared" si="0"/>
        <v>2014</v>
      </c>
      <c r="C47" s="3">
        <f t="shared" si="1"/>
        <v>1</v>
      </c>
      <c r="D47" t="s">
        <v>100</v>
      </c>
      <c r="E47" t="s">
        <v>101</v>
      </c>
      <c r="F47" t="s">
        <v>34</v>
      </c>
      <c r="G47" t="s">
        <v>47</v>
      </c>
      <c r="H47" t="s">
        <v>104</v>
      </c>
      <c r="I47" s="2">
        <v>38.6</v>
      </c>
      <c r="J47" s="3">
        <v>4</v>
      </c>
      <c r="K47" s="2">
        <v>11.58</v>
      </c>
    </row>
    <row r="48" spans="1:11" ht="16.5" x14ac:dyDescent="0.3">
      <c r="A48" s="1">
        <v>41659</v>
      </c>
      <c r="B48" s="3">
        <f t="shared" si="0"/>
        <v>2014</v>
      </c>
      <c r="C48" s="3">
        <f t="shared" si="1"/>
        <v>1</v>
      </c>
      <c r="D48" t="s">
        <v>100</v>
      </c>
      <c r="E48" t="s">
        <v>101</v>
      </c>
      <c r="F48" t="s">
        <v>11</v>
      </c>
      <c r="G48" t="s">
        <v>24</v>
      </c>
      <c r="H48" t="s">
        <v>105</v>
      </c>
      <c r="I48" s="2">
        <v>6.63</v>
      </c>
      <c r="J48" s="3">
        <v>3</v>
      </c>
      <c r="K48" s="2">
        <v>1.79</v>
      </c>
    </row>
    <row r="49" spans="1:11" ht="16.5" x14ac:dyDescent="0.3">
      <c r="A49" s="1">
        <v>41659</v>
      </c>
      <c r="B49" s="3">
        <f t="shared" si="0"/>
        <v>2014</v>
      </c>
      <c r="C49" s="3">
        <f t="shared" si="1"/>
        <v>1</v>
      </c>
      <c r="D49" t="s">
        <v>100</v>
      </c>
      <c r="E49" t="s">
        <v>101</v>
      </c>
      <c r="F49" t="s">
        <v>11</v>
      </c>
      <c r="G49" t="s">
        <v>63</v>
      </c>
      <c r="H49" t="s">
        <v>64</v>
      </c>
      <c r="I49" s="2">
        <v>23.34</v>
      </c>
      <c r="J49" s="3">
        <v>3</v>
      </c>
      <c r="K49" s="2">
        <v>10.97</v>
      </c>
    </row>
    <row r="50" spans="1:11" ht="16.5" x14ac:dyDescent="0.3">
      <c r="A50" s="1">
        <v>41659</v>
      </c>
      <c r="B50" s="3">
        <f t="shared" si="0"/>
        <v>2014</v>
      </c>
      <c r="C50" s="3">
        <f t="shared" si="1"/>
        <v>1</v>
      </c>
      <c r="D50" t="s">
        <v>100</v>
      </c>
      <c r="E50" t="s">
        <v>101</v>
      </c>
      <c r="F50" t="s">
        <v>34</v>
      </c>
      <c r="G50" t="s">
        <v>35</v>
      </c>
      <c r="H50" t="s">
        <v>106</v>
      </c>
      <c r="I50" s="2">
        <v>1067.94</v>
      </c>
      <c r="J50" s="3">
        <v>3</v>
      </c>
      <c r="K50" s="2">
        <v>224.27</v>
      </c>
    </row>
    <row r="51" spans="1:11" ht="16.5" x14ac:dyDescent="0.3">
      <c r="A51" s="1">
        <v>41659</v>
      </c>
      <c r="B51" s="3">
        <f t="shared" si="0"/>
        <v>2014</v>
      </c>
      <c r="C51" s="3">
        <f t="shared" si="1"/>
        <v>1</v>
      </c>
      <c r="D51" t="s">
        <v>107</v>
      </c>
      <c r="E51" t="s">
        <v>27</v>
      </c>
      <c r="F51" t="s">
        <v>11</v>
      </c>
      <c r="G51" t="s">
        <v>12</v>
      </c>
      <c r="H51" t="s">
        <v>108</v>
      </c>
      <c r="I51" s="2">
        <v>19.36</v>
      </c>
      <c r="J51" s="3">
        <v>2</v>
      </c>
      <c r="K51" s="2">
        <v>9.2899999999999991</v>
      </c>
    </row>
    <row r="52" spans="1:11" ht="16.5" x14ac:dyDescent="0.3">
      <c r="A52" s="1">
        <v>41659</v>
      </c>
      <c r="B52" s="3">
        <f t="shared" si="0"/>
        <v>2014</v>
      </c>
      <c r="C52" s="3">
        <f t="shared" si="1"/>
        <v>1</v>
      </c>
      <c r="D52" t="s">
        <v>107</v>
      </c>
      <c r="E52" t="s">
        <v>27</v>
      </c>
      <c r="F52" t="s">
        <v>34</v>
      </c>
      <c r="G52" t="s">
        <v>47</v>
      </c>
      <c r="H52" t="s">
        <v>104</v>
      </c>
      <c r="I52" s="2">
        <v>19.3</v>
      </c>
      <c r="J52" s="3">
        <v>2</v>
      </c>
      <c r="K52" s="2">
        <v>5.79</v>
      </c>
    </row>
    <row r="53" spans="1:11" ht="16.5" x14ac:dyDescent="0.3">
      <c r="A53" s="1">
        <v>41659</v>
      </c>
      <c r="B53" s="3">
        <f t="shared" si="0"/>
        <v>2014</v>
      </c>
      <c r="C53" s="3">
        <f t="shared" si="1"/>
        <v>1</v>
      </c>
      <c r="D53" t="s">
        <v>109</v>
      </c>
      <c r="E53" t="s">
        <v>110</v>
      </c>
      <c r="F53" t="s">
        <v>11</v>
      </c>
      <c r="G53" t="s">
        <v>18</v>
      </c>
      <c r="H53" t="s">
        <v>111</v>
      </c>
      <c r="I53" s="2">
        <v>13.98</v>
      </c>
      <c r="J53" s="3">
        <v>1</v>
      </c>
      <c r="K53" s="2">
        <v>4.05</v>
      </c>
    </row>
    <row r="54" spans="1:11" ht="16.5" x14ac:dyDescent="0.3">
      <c r="A54" s="1">
        <v>41659</v>
      </c>
      <c r="B54" s="3">
        <f t="shared" si="0"/>
        <v>2014</v>
      </c>
      <c r="C54" s="3">
        <f t="shared" si="1"/>
        <v>1</v>
      </c>
      <c r="D54" t="s">
        <v>109</v>
      </c>
      <c r="E54" t="s">
        <v>110</v>
      </c>
      <c r="F54" t="s">
        <v>34</v>
      </c>
      <c r="G54" t="s">
        <v>47</v>
      </c>
      <c r="H54" t="s">
        <v>112</v>
      </c>
      <c r="I54" s="2">
        <v>272.94</v>
      </c>
      <c r="J54" s="3">
        <v>3</v>
      </c>
      <c r="K54" s="2">
        <v>30.02</v>
      </c>
    </row>
    <row r="55" spans="1:11" ht="16.5" x14ac:dyDescent="0.3">
      <c r="A55" s="1">
        <v>41659</v>
      </c>
      <c r="B55" s="3">
        <f t="shared" si="0"/>
        <v>2014</v>
      </c>
      <c r="C55" s="3">
        <f t="shared" si="1"/>
        <v>1</v>
      </c>
      <c r="D55" t="s">
        <v>109</v>
      </c>
      <c r="E55" t="s">
        <v>110</v>
      </c>
      <c r="F55" t="s">
        <v>11</v>
      </c>
      <c r="G55" t="s">
        <v>20</v>
      </c>
      <c r="H55" t="s">
        <v>113</v>
      </c>
      <c r="I55" s="2">
        <v>19.05</v>
      </c>
      <c r="J55" s="3">
        <v>5</v>
      </c>
      <c r="K55" s="2">
        <v>8.9499999999999993</v>
      </c>
    </row>
    <row r="56" spans="1:11" ht="16.5" x14ac:dyDescent="0.3">
      <c r="A56" s="1">
        <v>41659</v>
      </c>
      <c r="B56" s="3">
        <f t="shared" si="0"/>
        <v>2014</v>
      </c>
      <c r="C56" s="3">
        <f t="shared" si="1"/>
        <v>1</v>
      </c>
      <c r="D56" t="s">
        <v>109</v>
      </c>
      <c r="E56" t="s">
        <v>110</v>
      </c>
      <c r="F56" t="s">
        <v>11</v>
      </c>
      <c r="G56" t="s">
        <v>92</v>
      </c>
      <c r="H56" t="s">
        <v>114</v>
      </c>
      <c r="I56" s="2">
        <v>247.72</v>
      </c>
      <c r="J56" s="3">
        <v>4</v>
      </c>
      <c r="K56" s="2">
        <v>93.58</v>
      </c>
    </row>
    <row r="57" spans="1:11" ht="16.5" x14ac:dyDescent="0.3">
      <c r="A57" s="1">
        <v>41659</v>
      </c>
      <c r="B57" s="3">
        <f t="shared" si="0"/>
        <v>2014</v>
      </c>
      <c r="C57" s="3">
        <f t="shared" si="1"/>
        <v>1</v>
      </c>
      <c r="D57" t="s">
        <v>109</v>
      </c>
      <c r="E57" t="s">
        <v>110</v>
      </c>
      <c r="F57" t="s">
        <v>11</v>
      </c>
      <c r="G57" t="s">
        <v>18</v>
      </c>
      <c r="H57" t="s">
        <v>115</v>
      </c>
      <c r="I57" s="2">
        <v>66.58</v>
      </c>
      <c r="J57" s="3">
        <v>2</v>
      </c>
      <c r="K57" s="2">
        <v>15.98</v>
      </c>
    </row>
    <row r="58" spans="1:11" ht="16.5" x14ac:dyDescent="0.3">
      <c r="A58" s="1">
        <v>41659</v>
      </c>
      <c r="B58" s="3">
        <f t="shared" si="0"/>
        <v>2014</v>
      </c>
      <c r="C58" s="3">
        <f t="shared" si="1"/>
        <v>1</v>
      </c>
      <c r="D58" t="s">
        <v>109</v>
      </c>
      <c r="E58" t="s">
        <v>110</v>
      </c>
      <c r="F58" t="s">
        <v>11</v>
      </c>
      <c r="G58" t="s">
        <v>24</v>
      </c>
      <c r="H58" t="s">
        <v>116</v>
      </c>
      <c r="I58" s="2">
        <v>43.92</v>
      </c>
      <c r="J58" s="3">
        <v>3</v>
      </c>
      <c r="K58" s="2">
        <v>12.74</v>
      </c>
    </row>
    <row r="59" spans="1:11" ht="16.5" x14ac:dyDescent="0.3">
      <c r="A59" s="1">
        <v>41659</v>
      </c>
      <c r="B59" s="3">
        <f t="shared" si="0"/>
        <v>2014</v>
      </c>
      <c r="C59" s="3">
        <f t="shared" si="1"/>
        <v>1</v>
      </c>
      <c r="D59" t="s">
        <v>109</v>
      </c>
      <c r="E59" t="s">
        <v>110</v>
      </c>
      <c r="F59" t="s">
        <v>34</v>
      </c>
      <c r="G59" t="s">
        <v>47</v>
      </c>
      <c r="H59" t="s">
        <v>117</v>
      </c>
      <c r="I59" s="2">
        <v>14.73</v>
      </c>
      <c r="J59" s="3">
        <v>3</v>
      </c>
      <c r="K59" s="2">
        <v>4.8600000000000003</v>
      </c>
    </row>
    <row r="60" spans="1:11" ht="16.5" x14ac:dyDescent="0.3">
      <c r="A60" s="1">
        <v>41659</v>
      </c>
      <c r="B60" s="3">
        <f t="shared" si="0"/>
        <v>2014</v>
      </c>
      <c r="C60" s="3">
        <f t="shared" si="1"/>
        <v>1</v>
      </c>
      <c r="D60" t="s">
        <v>109</v>
      </c>
      <c r="E60" t="s">
        <v>110</v>
      </c>
      <c r="F60" t="s">
        <v>11</v>
      </c>
      <c r="G60" t="s">
        <v>20</v>
      </c>
      <c r="H60" t="s">
        <v>118</v>
      </c>
      <c r="I60" s="2">
        <v>29.7</v>
      </c>
      <c r="J60" s="3">
        <v>5</v>
      </c>
      <c r="K60" s="2">
        <v>13.37</v>
      </c>
    </row>
    <row r="61" spans="1:11" ht="16.5" x14ac:dyDescent="0.3">
      <c r="A61" s="1">
        <v>41659</v>
      </c>
      <c r="B61" s="3">
        <f t="shared" si="0"/>
        <v>2014</v>
      </c>
      <c r="C61" s="3">
        <f t="shared" si="1"/>
        <v>1</v>
      </c>
      <c r="D61" t="s">
        <v>119</v>
      </c>
      <c r="E61" t="s">
        <v>120</v>
      </c>
      <c r="F61" t="s">
        <v>11</v>
      </c>
      <c r="G61" t="s">
        <v>20</v>
      </c>
      <c r="H61" t="s">
        <v>121</v>
      </c>
      <c r="I61" s="2">
        <v>67.19</v>
      </c>
      <c r="J61" s="3">
        <v>1</v>
      </c>
      <c r="K61" s="2">
        <v>-51.52</v>
      </c>
    </row>
    <row r="62" spans="1:11" ht="16.5" x14ac:dyDescent="0.3">
      <c r="A62" s="1">
        <v>41660</v>
      </c>
      <c r="B62" s="3">
        <f t="shared" si="0"/>
        <v>2014</v>
      </c>
      <c r="C62" s="3">
        <f t="shared" si="1"/>
        <v>1</v>
      </c>
      <c r="D62" t="s">
        <v>122</v>
      </c>
      <c r="E62" t="s">
        <v>123</v>
      </c>
      <c r="F62" t="s">
        <v>34</v>
      </c>
      <c r="G62" t="s">
        <v>47</v>
      </c>
      <c r="H62" t="s">
        <v>124</v>
      </c>
      <c r="I62" s="2">
        <v>25.25</v>
      </c>
      <c r="J62" s="3">
        <v>3</v>
      </c>
      <c r="K62" s="2">
        <v>4.0999999999999996</v>
      </c>
    </row>
    <row r="63" spans="1:11" ht="16.5" x14ac:dyDescent="0.3">
      <c r="A63" s="1">
        <v>41662</v>
      </c>
      <c r="B63" s="3">
        <f t="shared" si="0"/>
        <v>2014</v>
      </c>
      <c r="C63" s="3">
        <f t="shared" si="1"/>
        <v>1</v>
      </c>
      <c r="D63" t="s">
        <v>125</v>
      </c>
      <c r="E63" t="s">
        <v>126</v>
      </c>
      <c r="F63" t="s">
        <v>11</v>
      </c>
      <c r="G63" t="s">
        <v>12</v>
      </c>
      <c r="H63" t="s">
        <v>127</v>
      </c>
      <c r="I63" s="2">
        <v>40.08</v>
      </c>
      <c r="J63" s="3">
        <v>6</v>
      </c>
      <c r="K63" s="2">
        <v>19.239999999999998</v>
      </c>
    </row>
    <row r="64" spans="1:11" ht="16.5" x14ac:dyDescent="0.3">
      <c r="A64" s="1">
        <v>41662</v>
      </c>
      <c r="B64" s="3">
        <f t="shared" si="0"/>
        <v>2014</v>
      </c>
      <c r="C64" s="3">
        <f t="shared" si="1"/>
        <v>1</v>
      </c>
      <c r="D64" t="s">
        <v>128</v>
      </c>
      <c r="E64" t="s">
        <v>129</v>
      </c>
      <c r="F64" t="s">
        <v>11</v>
      </c>
      <c r="G64" t="s">
        <v>43</v>
      </c>
      <c r="H64" t="s">
        <v>130</v>
      </c>
      <c r="I64" s="2">
        <v>5.94</v>
      </c>
      <c r="J64" s="3">
        <v>3</v>
      </c>
      <c r="K64" s="2">
        <v>0</v>
      </c>
    </row>
    <row r="65" spans="1:11" ht="16.5" x14ac:dyDescent="0.3">
      <c r="A65" s="1">
        <v>41665</v>
      </c>
      <c r="B65" s="3">
        <f t="shared" si="0"/>
        <v>2014</v>
      </c>
      <c r="C65" s="3">
        <f t="shared" si="1"/>
        <v>1</v>
      </c>
      <c r="D65" t="s">
        <v>131</v>
      </c>
      <c r="E65" t="s">
        <v>55</v>
      </c>
      <c r="F65" t="s">
        <v>34</v>
      </c>
      <c r="G65" t="s">
        <v>47</v>
      </c>
      <c r="H65" t="s">
        <v>132</v>
      </c>
      <c r="I65" s="2">
        <v>62.82</v>
      </c>
      <c r="J65" s="3">
        <v>3</v>
      </c>
      <c r="K65" s="2">
        <v>30.78</v>
      </c>
    </row>
    <row r="66" spans="1:11" ht="16.5" x14ac:dyDescent="0.3">
      <c r="A66" s="1">
        <v>41665</v>
      </c>
      <c r="B66" s="3">
        <f t="shared" si="0"/>
        <v>2014</v>
      </c>
      <c r="C66" s="3">
        <f t="shared" si="1"/>
        <v>1</v>
      </c>
      <c r="D66" t="s">
        <v>131</v>
      </c>
      <c r="E66" t="s">
        <v>55</v>
      </c>
      <c r="F66" t="s">
        <v>11</v>
      </c>
      <c r="G66" t="s">
        <v>18</v>
      </c>
      <c r="H66" t="s">
        <v>133</v>
      </c>
      <c r="I66" s="2">
        <v>489.92</v>
      </c>
      <c r="J66" s="3">
        <v>8</v>
      </c>
      <c r="K66" s="2">
        <v>0</v>
      </c>
    </row>
    <row r="67" spans="1:11" ht="16.5" x14ac:dyDescent="0.3">
      <c r="A67" s="1">
        <v>41665</v>
      </c>
      <c r="B67" s="3">
        <f t="shared" ref="B67:B130" si="2">YEAR(A67)</f>
        <v>2014</v>
      </c>
      <c r="C67" s="3">
        <f t="shared" ref="C67:C130" si="3">MONTH(A67)</f>
        <v>1</v>
      </c>
      <c r="D67" t="s">
        <v>131</v>
      </c>
      <c r="E67" t="s">
        <v>55</v>
      </c>
      <c r="F67" t="s">
        <v>11</v>
      </c>
      <c r="G67" t="s">
        <v>12</v>
      </c>
      <c r="H67" t="s">
        <v>134</v>
      </c>
      <c r="I67" s="2">
        <v>19.440000000000001</v>
      </c>
      <c r="J67" s="3">
        <v>3</v>
      </c>
      <c r="K67" s="2">
        <v>9.33</v>
      </c>
    </row>
    <row r="68" spans="1:11" ht="16.5" x14ac:dyDescent="0.3">
      <c r="A68" s="1">
        <v>41665</v>
      </c>
      <c r="B68" s="3">
        <f t="shared" si="2"/>
        <v>2014</v>
      </c>
      <c r="C68" s="3">
        <f t="shared" si="3"/>
        <v>1</v>
      </c>
      <c r="D68" t="s">
        <v>131</v>
      </c>
      <c r="E68" t="s">
        <v>55</v>
      </c>
      <c r="F68" t="s">
        <v>11</v>
      </c>
      <c r="G68" t="s">
        <v>12</v>
      </c>
      <c r="H68" t="s">
        <v>135</v>
      </c>
      <c r="I68" s="2">
        <v>16.68</v>
      </c>
      <c r="J68" s="3">
        <v>2</v>
      </c>
      <c r="K68" s="2">
        <v>8.34</v>
      </c>
    </row>
    <row r="69" spans="1:11" ht="16.5" x14ac:dyDescent="0.3">
      <c r="A69" s="1">
        <v>41665</v>
      </c>
      <c r="B69" s="3">
        <f t="shared" si="2"/>
        <v>2014</v>
      </c>
      <c r="C69" s="3">
        <f t="shared" si="3"/>
        <v>1</v>
      </c>
      <c r="D69" t="s">
        <v>131</v>
      </c>
      <c r="E69" t="s">
        <v>55</v>
      </c>
      <c r="F69" t="s">
        <v>39</v>
      </c>
      <c r="G69" t="s">
        <v>40</v>
      </c>
      <c r="H69" t="s">
        <v>136</v>
      </c>
      <c r="I69" s="2">
        <v>155.35</v>
      </c>
      <c r="J69" s="3">
        <v>13</v>
      </c>
      <c r="K69" s="2">
        <v>0</v>
      </c>
    </row>
    <row r="70" spans="1:11" ht="16.5" x14ac:dyDescent="0.3">
      <c r="A70" s="1">
        <v>41665</v>
      </c>
      <c r="B70" s="3">
        <f t="shared" si="2"/>
        <v>2014</v>
      </c>
      <c r="C70" s="3">
        <f t="shared" si="3"/>
        <v>1</v>
      </c>
      <c r="D70" t="s">
        <v>131</v>
      </c>
      <c r="E70" t="s">
        <v>55</v>
      </c>
      <c r="F70" t="s">
        <v>34</v>
      </c>
      <c r="G70" t="s">
        <v>47</v>
      </c>
      <c r="H70" t="s">
        <v>137</v>
      </c>
      <c r="I70" s="2">
        <v>12.42</v>
      </c>
      <c r="J70" s="3">
        <v>3</v>
      </c>
      <c r="K70" s="2">
        <v>4.47</v>
      </c>
    </row>
    <row r="71" spans="1:11" ht="16.5" x14ac:dyDescent="0.3">
      <c r="A71" s="1">
        <v>41665</v>
      </c>
      <c r="B71" s="3">
        <f t="shared" si="2"/>
        <v>2014</v>
      </c>
      <c r="C71" s="3">
        <f t="shared" si="3"/>
        <v>1</v>
      </c>
      <c r="D71" t="s">
        <v>131</v>
      </c>
      <c r="E71" t="s">
        <v>55</v>
      </c>
      <c r="F71" t="s">
        <v>39</v>
      </c>
      <c r="G71" t="s">
        <v>40</v>
      </c>
      <c r="H71" t="s">
        <v>138</v>
      </c>
      <c r="I71" s="2">
        <v>187.98</v>
      </c>
      <c r="J71" s="3">
        <v>2</v>
      </c>
      <c r="K71" s="2">
        <v>52.63</v>
      </c>
    </row>
    <row r="72" spans="1:11" ht="16.5" x14ac:dyDescent="0.3">
      <c r="A72" s="1">
        <v>41665</v>
      </c>
      <c r="B72" s="3">
        <f t="shared" si="2"/>
        <v>2014</v>
      </c>
      <c r="C72" s="3">
        <f t="shared" si="3"/>
        <v>1</v>
      </c>
      <c r="D72" t="s">
        <v>139</v>
      </c>
      <c r="E72" t="s">
        <v>140</v>
      </c>
      <c r="F72" t="s">
        <v>11</v>
      </c>
      <c r="G72" t="s">
        <v>20</v>
      </c>
      <c r="H72" t="s">
        <v>141</v>
      </c>
      <c r="I72" s="2">
        <v>10.68</v>
      </c>
      <c r="J72" s="3">
        <v>2</v>
      </c>
      <c r="K72" s="2">
        <v>5.0199999999999996</v>
      </c>
    </row>
    <row r="73" spans="1:11" ht="16.5" x14ac:dyDescent="0.3">
      <c r="A73" s="1">
        <v>41665</v>
      </c>
      <c r="B73" s="3">
        <f t="shared" si="2"/>
        <v>2014</v>
      </c>
      <c r="C73" s="3">
        <f t="shared" si="3"/>
        <v>1</v>
      </c>
      <c r="D73" t="s">
        <v>139</v>
      </c>
      <c r="E73" t="s">
        <v>140</v>
      </c>
      <c r="F73" t="s">
        <v>34</v>
      </c>
      <c r="G73" t="s">
        <v>74</v>
      </c>
      <c r="H73" t="s">
        <v>142</v>
      </c>
      <c r="I73" s="2">
        <v>141.96</v>
      </c>
      <c r="J73" s="3">
        <v>2</v>
      </c>
      <c r="K73" s="2">
        <v>39.75</v>
      </c>
    </row>
    <row r="74" spans="1:11" ht="16.5" x14ac:dyDescent="0.3">
      <c r="A74" s="1">
        <v>41666</v>
      </c>
      <c r="B74" s="3">
        <f t="shared" si="2"/>
        <v>2014</v>
      </c>
      <c r="C74" s="3">
        <f t="shared" si="3"/>
        <v>1</v>
      </c>
      <c r="D74" t="s">
        <v>143</v>
      </c>
      <c r="E74" t="s">
        <v>27</v>
      </c>
      <c r="F74" t="s">
        <v>11</v>
      </c>
      <c r="G74" t="s">
        <v>18</v>
      </c>
      <c r="H74" t="s">
        <v>144</v>
      </c>
      <c r="I74" s="2">
        <v>57.23</v>
      </c>
      <c r="J74" s="3">
        <v>1</v>
      </c>
      <c r="K74" s="2">
        <v>14.31</v>
      </c>
    </row>
    <row r="75" spans="1:11" ht="16.5" x14ac:dyDescent="0.3">
      <c r="A75" s="1">
        <v>41666</v>
      </c>
      <c r="B75" s="3">
        <f t="shared" si="2"/>
        <v>2014</v>
      </c>
      <c r="C75" s="3">
        <f t="shared" si="3"/>
        <v>1</v>
      </c>
      <c r="D75" t="s">
        <v>143</v>
      </c>
      <c r="E75" t="s">
        <v>27</v>
      </c>
      <c r="F75" t="s">
        <v>34</v>
      </c>
      <c r="G75" t="s">
        <v>145</v>
      </c>
      <c r="H75" t="s">
        <v>146</v>
      </c>
      <c r="I75" s="2">
        <v>333</v>
      </c>
      <c r="J75" s="3">
        <v>3</v>
      </c>
      <c r="K75" s="2">
        <v>-16.649999999999999</v>
      </c>
    </row>
    <row r="76" spans="1:11" ht="16.5" x14ac:dyDescent="0.3">
      <c r="A76" s="1">
        <v>41666</v>
      </c>
      <c r="B76" s="3">
        <f t="shared" si="2"/>
        <v>2014</v>
      </c>
      <c r="C76" s="3">
        <f t="shared" si="3"/>
        <v>1</v>
      </c>
      <c r="D76" t="s">
        <v>143</v>
      </c>
      <c r="E76" t="s">
        <v>27</v>
      </c>
      <c r="F76" t="s">
        <v>11</v>
      </c>
      <c r="G76" t="s">
        <v>24</v>
      </c>
      <c r="H76" t="s">
        <v>147</v>
      </c>
      <c r="I76" s="2">
        <v>36.44</v>
      </c>
      <c r="J76" s="3">
        <v>4</v>
      </c>
      <c r="K76" s="2">
        <v>12.03</v>
      </c>
    </row>
    <row r="77" spans="1:11" ht="16.5" x14ac:dyDescent="0.3">
      <c r="A77" s="1">
        <v>41667</v>
      </c>
      <c r="B77" s="3">
        <f t="shared" si="2"/>
        <v>2014</v>
      </c>
      <c r="C77" s="3">
        <f t="shared" si="3"/>
        <v>1</v>
      </c>
      <c r="D77" t="s">
        <v>148</v>
      </c>
      <c r="E77" t="s">
        <v>149</v>
      </c>
      <c r="F77" t="s">
        <v>11</v>
      </c>
      <c r="G77" t="s">
        <v>20</v>
      </c>
      <c r="H77" t="s">
        <v>150</v>
      </c>
      <c r="I77" s="2">
        <v>3.93</v>
      </c>
      <c r="J77" s="3">
        <v>1</v>
      </c>
      <c r="K77" s="2">
        <v>1.33</v>
      </c>
    </row>
    <row r="78" spans="1:11" ht="16.5" x14ac:dyDescent="0.3">
      <c r="A78" s="1">
        <v>41669</v>
      </c>
      <c r="B78" s="3">
        <f t="shared" si="2"/>
        <v>2014</v>
      </c>
      <c r="C78" s="3">
        <f t="shared" si="3"/>
        <v>1</v>
      </c>
      <c r="D78" t="s">
        <v>151</v>
      </c>
      <c r="E78" t="s">
        <v>110</v>
      </c>
      <c r="F78" t="s">
        <v>11</v>
      </c>
      <c r="G78" t="s">
        <v>12</v>
      </c>
      <c r="H78" t="s">
        <v>152</v>
      </c>
      <c r="I78" s="2">
        <v>10.56</v>
      </c>
      <c r="J78" s="3">
        <v>2</v>
      </c>
      <c r="K78" s="2">
        <v>4.75</v>
      </c>
    </row>
    <row r="79" spans="1:11" ht="16.5" x14ac:dyDescent="0.3">
      <c r="A79" s="1">
        <v>41669</v>
      </c>
      <c r="B79" s="3">
        <f t="shared" si="2"/>
        <v>2014</v>
      </c>
      <c r="C79" s="3">
        <f t="shared" si="3"/>
        <v>1</v>
      </c>
      <c r="D79" t="s">
        <v>151</v>
      </c>
      <c r="E79" t="s">
        <v>110</v>
      </c>
      <c r="F79" t="s">
        <v>11</v>
      </c>
      <c r="G79" t="s">
        <v>18</v>
      </c>
      <c r="H79" t="s">
        <v>153</v>
      </c>
      <c r="I79" s="2">
        <v>229.94</v>
      </c>
      <c r="J79" s="3">
        <v>2</v>
      </c>
      <c r="K79" s="2">
        <v>6.9</v>
      </c>
    </row>
    <row r="80" spans="1:11" ht="16.5" x14ac:dyDescent="0.3">
      <c r="A80" s="1">
        <v>41670</v>
      </c>
      <c r="B80" s="3">
        <f t="shared" si="2"/>
        <v>2014</v>
      </c>
      <c r="C80" s="3">
        <f t="shared" si="3"/>
        <v>1</v>
      </c>
      <c r="D80" t="s">
        <v>154</v>
      </c>
      <c r="E80" t="s">
        <v>27</v>
      </c>
      <c r="F80" t="s">
        <v>34</v>
      </c>
      <c r="G80" t="s">
        <v>74</v>
      </c>
      <c r="H80" t="s">
        <v>155</v>
      </c>
      <c r="I80" s="2">
        <v>290.67</v>
      </c>
      <c r="J80" s="3">
        <v>2</v>
      </c>
      <c r="K80" s="2">
        <v>3.42</v>
      </c>
    </row>
    <row r="81" spans="1:11" ht="16.5" x14ac:dyDescent="0.3">
      <c r="A81" s="1">
        <v>41671</v>
      </c>
      <c r="B81" s="3">
        <f t="shared" si="2"/>
        <v>2014</v>
      </c>
      <c r="C81" s="3">
        <f t="shared" si="3"/>
        <v>2</v>
      </c>
      <c r="D81" t="s">
        <v>156</v>
      </c>
      <c r="E81" t="s">
        <v>157</v>
      </c>
      <c r="F81" t="s">
        <v>39</v>
      </c>
      <c r="G81" t="s">
        <v>52</v>
      </c>
      <c r="H81" t="s">
        <v>158</v>
      </c>
      <c r="I81" s="2">
        <v>468.9</v>
      </c>
      <c r="J81" s="3">
        <v>6</v>
      </c>
      <c r="K81" s="2">
        <v>206.32</v>
      </c>
    </row>
    <row r="82" spans="1:11" ht="16.5" x14ac:dyDescent="0.3">
      <c r="A82" s="1">
        <v>41672</v>
      </c>
      <c r="B82" s="3">
        <f t="shared" si="2"/>
        <v>2014</v>
      </c>
      <c r="C82" s="3">
        <f t="shared" si="3"/>
        <v>2</v>
      </c>
      <c r="D82" t="s">
        <v>159</v>
      </c>
      <c r="E82" t="s">
        <v>27</v>
      </c>
      <c r="F82" t="s">
        <v>11</v>
      </c>
      <c r="G82" t="s">
        <v>43</v>
      </c>
      <c r="H82" t="s">
        <v>160</v>
      </c>
      <c r="I82" s="2">
        <v>12.35</v>
      </c>
      <c r="J82" s="3">
        <v>5</v>
      </c>
      <c r="K82" s="2">
        <v>5.8</v>
      </c>
    </row>
    <row r="83" spans="1:11" ht="16.5" x14ac:dyDescent="0.3">
      <c r="A83" s="1">
        <v>41672</v>
      </c>
      <c r="B83" s="3">
        <f t="shared" si="2"/>
        <v>2014</v>
      </c>
      <c r="C83" s="3">
        <f t="shared" si="3"/>
        <v>2</v>
      </c>
      <c r="D83" t="s">
        <v>161</v>
      </c>
      <c r="E83" t="s">
        <v>123</v>
      </c>
      <c r="F83" t="s">
        <v>11</v>
      </c>
      <c r="G83" t="s">
        <v>20</v>
      </c>
      <c r="H83" t="s">
        <v>162</v>
      </c>
      <c r="I83" s="2">
        <v>18.34</v>
      </c>
      <c r="J83" s="3">
        <v>2</v>
      </c>
      <c r="K83" s="2">
        <v>-12.22</v>
      </c>
    </row>
    <row r="84" spans="1:11" ht="16.5" x14ac:dyDescent="0.3">
      <c r="A84" s="1">
        <v>41672</v>
      </c>
      <c r="B84" s="3">
        <f t="shared" si="2"/>
        <v>2014</v>
      </c>
      <c r="C84" s="3">
        <f t="shared" si="3"/>
        <v>2</v>
      </c>
      <c r="D84" t="s">
        <v>161</v>
      </c>
      <c r="E84" t="s">
        <v>123</v>
      </c>
      <c r="F84" t="s">
        <v>39</v>
      </c>
      <c r="G84" t="s">
        <v>40</v>
      </c>
      <c r="H84" t="s">
        <v>163</v>
      </c>
      <c r="I84" s="2">
        <v>180.96</v>
      </c>
      <c r="J84" s="3">
        <v>5</v>
      </c>
      <c r="K84" s="2">
        <v>13.57</v>
      </c>
    </row>
    <row r="85" spans="1:11" ht="16.5" x14ac:dyDescent="0.3">
      <c r="A85" s="1">
        <v>41673</v>
      </c>
      <c r="B85" s="3">
        <f t="shared" si="2"/>
        <v>2014</v>
      </c>
      <c r="C85" s="3">
        <f t="shared" si="3"/>
        <v>2</v>
      </c>
      <c r="D85" t="s">
        <v>122</v>
      </c>
      <c r="E85" t="s">
        <v>164</v>
      </c>
      <c r="F85" t="s">
        <v>11</v>
      </c>
      <c r="G85" t="s">
        <v>20</v>
      </c>
      <c r="H85" t="s">
        <v>165</v>
      </c>
      <c r="I85" s="2">
        <v>83.84</v>
      </c>
      <c r="J85" s="3">
        <v>2</v>
      </c>
      <c r="K85" s="2">
        <v>27.25</v>
      </c>
    </row>
    <row r="86" spans="1:11" ht="16.5" x14ac:dyDescent="0.3">
      <c r="A86" s="1">
        <v>41673</v>
      </c>
      <c r="B86" s="3">
        <f t="shared" si="2"/>
        <v>2014</v>
      </c>
      <c r="C86" s="3">
        <f t="shared" si="3"/>
        <v>2</v>
      </c>
      <c r="D86" t="s">
        <v>122</v>
      </c>
      <c r="E86" t="s">
        <v>164</v>
      </c>
      <c r="F86" t="s">
        <v>11</v>
      </c>
      <c r="G86" t="s">
        <v>20</v>
      </c>
      <c r="H86" t="s">
        <v>166</v>
      </c>
      <c r="I86" s="2">
        <v>13.27</v>
      </c>
      <c r="J86" s="3">
        <v>3</v>
      </c>
      <c r="K86" s="2">
        <v>4.3099999999999996</v>
      </c>
    </row>
    <row r="87" spans="1:11" ht="16.5" x14ac:dyDescent="0.3">
      <c r="A87" s="1">
        <v>41674</v>
      </c>
      <c r="B87" s="3">
        <f t="shared" si="2"/>
        <v>2014</v>
      </c>
      <c r="C87" s="3">
        <f t="shared" si="3"/>
        <v>2</v>
      </c>
      <c r="D87" t="s">
        <v>167</v>
      </c>
      <c r="E87" t="s">
        <v>27</v>
      </c>
      <c r="F87" t="s">
        <v>11</v>
      </c>
      <c r="G87" t="s">
        <v>20</v>
      </c>
      <c r="H87" t="s">
        <v>168</v>
      </c>
      <c r="I87" s="2">
        <v>82.9</v>
      </c>
      <c r="J87" s="3">
        <v>3</v>
      </c>
      <c r="K87" s="2">
        <v>29.01</v>
      </c>
    </row>
    <row r="88" spans="1:11" ht="16.5" x14ac:dyDescent="0.3">
      <c r="A88" s="1">
        <v>41674</v>
      </c>
      <c r="B88" s="3">
        <f t="shared" si="2"/>
        <v>2014</v>
      </c>
      <c r="C88" s="3">
        <f t="shared" si="3"/>
        <v>2</v>
      </c>
      <c r="D88" t="s">
        <v>167</v>
      </c>
      <c r="E88" t="s">
        <v>27</v>
      </c>
      <c r="F88" t="s">
        <v>11</v>
      </c>
      <c r="G88" t="s">
        <v>12</v>
      </c>
      <c r="H88" t="s">
        <v>169</v>
      </c>
      <c r="I88" s="2">
        <v>34.24</v>
      </c>
      <c r="J88" s="3">
        <v>4</v>
      </c>
      <c r="K88" s="2">
        <v>16.09</v>
      </c>
    </row>
    <row r="89" spans="1:11" ht="16.5" x14ac:dyDescent="0.3">
      <c r="A89" s="1">
        <v>41674</v>
      </c>
      <c r="B89" s="3">
        <f t="shared" si="2"/>
        <v>2014</v>
      </c>
      <c r="C89" s="3">
        <f t="shared" si="3"/>
        <v>2</v>
      </c>
      <c r="D89" t="s">
        <v>170</v>
      </c>
      <c r="E89" t="s">
        <v>27</v>
      </c>
      <c r="F89" t="s">
        <v>11</v>
      </c>
      <c r="G89" t="s">
        <v>20</v>
      </c>
      <c r="H89" t="s">
        <v>96</v>
      </c>
      <c r="I89" s="2">
        <v>17.25</v>
      </c>
      <c r="J89" s="3">
        <v>2</v>
      </c>
      <c r="K89" s="2">
        <v>6.04</v>
      </c>
    </row>
    <row r="90" spans="1:11" ht="16.5" x14ac:dyDescent="0.3">
      <c r="A90" s="1">
        <v>41676</v>
      </c>
      <c r="B90" s="3">
        <f t="shared" si="2"/>
        <v>2014</v>
      </c>
      <c r="C90" s="3">
        <f t="shared" si="3"/>
        <v>2</v>
      </c>
      <c r="D90" t="s">
        <v>171</v>
      </c>
      <c r="E90" t="s">
        <v>55</v>
      </c>
      <c r="F90" t="s">
        <v>11</v>
      </c>
      <c r="G90" t="s">
        <v>16</v>
      </c>
      <c r="H90" t="s">
        <v>172</v>
      </c>
      <c r="I90" s="2">
        <v>15</v>
      </c>
      <c r="J90" s="3">
        <v>4</v>
      </c>
      <c r="K90" s="2">
        <v>7.2</v>
      </c>
    </row>
    <row r="91" spans="1:11" ht="16.5" x14ac:dyDescent="0.3">
      <c r="A91" s="1">
        <v>41676</v>
      </c>
      <c r="B91" s="3">
        <f t="shared" si="2"/>
        <v>2014</v>
      </c>
      <c r="C91" s="3">
        <f t="shared" si="3"/>
        <v>2</v>
      </c>
      <c r="D91" t="s">
        <v>171</v>
      </c>
      <c r="E91" t="s">
        <v>55</v>
      </c>
      <c r="F91" t="s">
        <v>39</v>
      </c>
      <c r="G91" t="s">
        <v>40</v>
      </c>
      <c r="H91" t="s">
        <v>173</v>
      </c>
      <c r="I91" s="2">
        <v>161.61000000000001</v>
      </c>
      <c r="J91" s="3">
        <v>1</v>
      </c>
      <c r="K91" s="2">
        <v>42.02</v>
      </c>
    </row>
    <row r="92" spans="1:11" ht="16.5" x14ac:dyDescent="0.3">
      <c r="A92" s="1">
        <v>41676</v>
      </c>
      <c r="B92" s="3">
        <f t="shared" si="2"/>
        <v>2014</v>
      </c>
      <c r="C92" s="3">
        <f t="shared" si="3"/>
        <v>2</v>
      </c>
      <c r="D92" t="s">
        <v>171</v>
      </c>
      <c r="E92" t="s">
        <v>55</v>
      </c>
      <c r="F92" t="s">
        <v>39</v>
      </c>
      <c r="G92" t="s">
        <v>40</v>
      </c>
      <c r="H92" t="s">
        <v>174</v>
      </c>
      <c r="I92" s="2">
        <v>144.94999999999999</v>
      </c>
      <c r="J92" s="3">
        <v>5</v>
      </c>
      <c r="K92" s="2">
        <v>42.04</v>
      </c>
    </row>
    <row r="93" spans="1:11" ht="16.5" x14ac:dyDescent="0.3">
      <c r="A93" s="1">
        <v>41676</v>
      </c>
      <c r="B93" s="3">
        <f t="shared" si="2"/>
        <v>2014</v>
      </c>
      <c r="C93" s="3">
        <f t="shared" si="3"/>
        <v>2</v>
      </c>
      <c r="D93" t="s">
        <v>85</v>
      </c>
      <c r="E93" t="s">
        <v>15</v>
      </c>
      <c r="F93" t="s">
        <v>11</v>
      </c>
      <c r="G93" t="s">
        <v>20</v>
      </c>
      <c r="H93" t="s">
        <v>175</v>
      </c>
      <c r="I93" s="2">
        <v>8.9499999999999993</v>
      </c>
      <c r="J93" s="3">
        <v>2</v>
      </c>
      <c r="K93" s="2">
        <v>-14.77</v>
      </c>
    </row>
    <row r="94" spans="1:11" ht="16.5" x14ac:dyDescent="0.3">
      <c r="A94" s="1">
        <v>41677</v>
      </c>
      <c r="B94" s="3">
        <f t="shared" si="2"/>
        <v>2014</v>
      </c>
      <c r="C94" s="3">
        <f t="shared" si="3"/>
        <v>2</v>
      </c>
      <c r="D94" t="s">
        <v>176</v>
      </c>
      <c r="E94" t="s">
        <v>177</v>
      </c>
      <c r="F94" t="s">
        <v>39</v>
      </c>
      <c r="G94" t="s">
        <v>52</v>
      </c>
      <c r="H94" t="s">
        <v>178</v>
      </c>
      <c r="I94" s="2">
        <v>115.36</v>
      </c>
      <c r="J94" s="3">
        <v>7</v>
      </c>
      <c r="K94" s="2">
        <v>49.6</v>
      </c>
    </row>
    <row r="95" spans="1:11" ht="16.5" x14ac:dyDescent="0.3">
      <c r="A95" s="1">
        <v>41677</v>
      </c>
      <c r="B95" s="3">
        <f t="shared" si="2"/>
        <v>2014</v>
      </c>
      <c r="C95" s="3">
        <f t="shared" si="3"/>
        <v>2</v>
      </c>
      <c r="D95" t="s">
        <v>61</v>
      </c>
      <c r="E95" t="s">
        <v>149</v>
      </c>
      <c r="F95" t="s">
        <v>11</v>
      </c>
      <c r="G95" t="s">
        <v>18</v>
      </c>
      <c r="H95" t="s">
        <v>179</v>
      </c>
      <c r="I95" s="2">
        <v>64.959999999999994</v>
      </c>
      <c r="J95" s="3">
        <v>4</v>
      </c>
      <c r="K95" s="2">
        <v>9.74</v>
      </c>
    </row>
    <row r="96" spans="1:11" ht="16.5" x14ac:dyDescent="0.3">
      <c r="A96" s="1">
        <v>41678</v>
      </c>
      <c r="B96" s="3">
        <f t="shared" si="2"/>
        <v>2014</v>
      </c>
      <c r="C96" s="3">
        <f t="shared" si="3"/>
        <v>2</v>
      </c>
      <c r="D96" t="s">
        <v>180</v>
      </c>
      <c r="E96" t="s">
        <v>126</v>
      </c>
      <c r="F96" t="s">
        <v>34</v>
      </c>
      <c r="G96" t="s">
        <v>47</v>
      </c>
      <c r="H96" t="s">
        <v>181</v>
      </c>
      <c r="I96" s="2">
        <v>14.56</v>
      </c>
      <c r="J96" s="3">
        <v>2</v>
      </c>
      <c r="K96" s="2">
        <v>5.53</v>
      </c>
    </row>
    <row r="97" spans="1:11" ht="16.5" x14ac:dyDescent="0.3">
      <c r="A97" s="1">
        <v>41681</v>
      </c>
      <c r="B97" s="3">
        <f t="shared" si="2"/>
        <v>2014</v>
      </c>
      <c r="C97" s="3">
        <f t="shared" si="3"/>
        <v>2</v>
      </c>
      <c r="D97" t="s">
        <v>182</v>
      </c>
      <c r="E97" t="s">
        <v>55</v>
      </c>
      <c r="F97" t="s">
        <v>39</v>
      </c>
      <c r="G97" t="s">
        <v>52</v>
      </c>
      <c r="H97" t="s">
        <v>158</v>
      </c>
      <c r="I97" s="2">
        <v>234.45</v>
      </c>
      <c r="J97" s="3">
        <v>3</v>
      </c>
      <c r="K97" s="2">
        <v>103.16</v>
      </c>
    </row>
    <row r="98" spans="1:11" ht="16.5" x14ac:dyDescent="0.3">
      <c r="A98" s="1">
        <v>41681</v>
      </c>
      <c r="B98" s="3">
        <f t="shared" si="2"/>
        <v>2014</v>
      </c>
      <c r="C98" s="3">
        <f t="shared" si="3"/>
        <v>2</v>
      </c>
      <c r="D98" t="s">
        <v>182</v>
      </c>
      <c r="E98" t="s">
        <v>55</v>
      </c>
      <c r="F98" t="s">
        <v>34</v>
      </c>
      <c r="G98" t="s">
        <v>145</v>
      </c>
      <c r="H98" t="s">
        <v>183</v>
      </c>
      <c r="I98" s="2">
        <v>1256.22</v>
      </c>
      <c r="J98" s="3">
        <v>6</v>
      </c>
      <c r="K98" s="2">
        <v>75.37</v>
      </c>
    </row>
    <row r="99" spans="1:11" ht="16.5" x14ac:dyDescent="0.3">
      <c r="A99" s="1">
        <v>41681</v>
      </c>
      <c r="B99" s="3">
        <f t="shared" si="2"/>
        <v>2014</v>
      </c>
      <c r="C99" s="3">
        <f t="shared" si="3"/>
        <v>2</v>
      </c>
      <c r="D99" t="s">
        <v>182</v>
      </c>
      <c r="E99" t="s">
        <v>55</v>
      </c>
      <c r="F99" t="s">
        <v>11</v>
      </c>
      <c r="G99" t="s">
        <v>20</v>
      </c>
      <c r="H99" t="s">
        <v>184</v>
      </c>
      <c r="I99" s="2">
        <v>17.46</v>
      </c>
      <c r="J99" s="3">
        <v>2</v>
      </c>
      <c r="K99" s="2">
        <v>8.2100000000000009</v>
      </c>
    </row>
    <row r="100" spans="1:11" ht="16.5" x14ac:dyDescent="0.3">
      <c r="A100" s="1">
        <v>41681</v>
      </c>
      <c r="B100" s="3">
        <f t="shared" si="2"/>
        <v>2014</v>
      </c>
      <c r="C100" s="3">
        <f t="shared" si="3"/>
        <v>2</v>
      </c>
      <c r="D100" t="s">
        <v>185</v>
      </c>
      <c r="E100" t="s">
        <v>186</v>
      </c>
      <c r="F100" t="s">
        <v>34</v>
      </c>
      <c r="G100" t="s">
        <v>35</v>
      </c>
      <c r="H100" t="s">
        <v>187</v>
      </c>
      <c r="I100" s="2">
        <v>60.89</v>
      </c>
      <c r="J100" s="3">
        <v>1</v>
      </c>
      <c r="K100" s="2">
        <v>15.22</v>
      </c>
    </row>
    <row r="101" spans="1:11" ht="16.5" x14ac:dyDescent="0.3">
      <c r="A101" s="1">
        <v>41681</v>
      </c>
      <c r="B101" s="3">
        <f t="shared" si="2"/>
        <v>2014</v>
      </c>
      <c r="C101" s="3">
        <f t="shared" si="3"/>
        <v>2</v>
      </c>
      <c r="D101" t="s">
        <v>185</v>
      </c>
      <c r="E101" t="s">
        <v>186</v>
      </c>
      <c r="F101" t="s">
        <v>11</v>
      </c>
      <c r="G101" t="s">
        <v>16</v>
      </c>
      <c r="H101" t="s">
        <v>188</v>
      </c>
      <c r="I101" s="2">
        <v>14.94</v>
      </c>
      <c r="J101" s="3">
        <v>3</v>
      </c>
      <c r="K101" s="2">
        <v>6.87</v>
      </c>
    </row>
    <row r="102" spans="1:11" ht="16.5" x14ac:dyDescent="0.3">
      <c r="A102" s="1">
        <v>41681</v>
      </c>
      <c r="B102" s="3">
        <f t="shared" si="2"/>
        <v>2014</v>
      </c>
      <c r="C102" s="3">
        <f t="shared" si="3"/>
        <v>2</v>
      </c>
      <c r="D102" t="s">
        <v>185</v>
      </c>
      <c r="E102" t="s">
        <v>186</v>
      </c>
      <c r="F102" t="s">
        <v>11</v>
      </c>
      <c r="G102" t="s">
        <v>20</v>
      </c>
      <c r="H102" t="s">
        <v>189</v>
      </c>
      <c r="I102" s="2">
        <v>9.64</v>
      </c>
      <c r="J102" s="3">
        <v>2</v>
      </c>
      <c r="K102" s="2">
        <v>4.43</v>
      </c>
    </row>
    <row r="103" spans="1:11" ht="16.5" x14ac:dyDescent="0.3">
      <c r="A103" s="1">
        <v>41681</v>
      </c>
      <c r="B103" s="3">
        <f t="shared" si="2"/>
        <v>2014</v>
      </c>
      <c r="C103" s="3">
        <f t="shared" si="3"/>
        <v>2</v>
      </c>
      <c r="D103" t="s">
        <v>185</v>
      </c>
      <c r="E103" t="s">
        <v>186</v>
      </c>
      <c r="F103" t="s">
        <v>34</v>
      </c>
      <c r="G103" t="s">
        <v>47</v>
      </c>
      <c r="H103" t="s">
        <v>190</v>
      </c>
      <c r="I103" s="2">
        <v>332.94</v>
      </c>
      <c r="J103" s="3">
        <v>3</v>
      </c>
      <c r="K103" s="2">
        <v>53.27</v>
      </c>
    </row>
    <row r="104" spans="1:11" ht="16.5" x14ac:dyDescent="0.3">
      <c r="A104" s="1">
        <v>41681</v>
      </c>
      <c r="B104" s="3">
        <f t="shared" si="2"/>
        <v>2014</v>
      </c>
      <c r="C104" s="3">
        <f t="shared" si="3"/>
        <v>2</v>
      </c>
      <c r="D104" t="s">
        <v>185</v>
      </c>
      <c r="E104" t="s">
        <v>186</v>
      </c>
      <c r="F104" t="s">
        <v>11</v>
      </c>
      <c r="G104" t="s">
        <v>20</v>
      </c>
      <c r="H104" t="s">
        <v>191</v>
      </c>
      <c r="I104" s="2">
        <v>51.9</v>
      </c>
      <c r="J104" s="3">
        <v>3</v>
      </c>
      <c r="K104" s="2">
        <v>24.39</v>
      </c>
    </row>
    <row r="105" spans="1:11" ht="16.5" x14ac:dyDescent="0.3">
      <c r="A105" s="1">
        <v>41681</v>
      </c>
      <c r="B105" s="3">
        <f t="shared" si="2"/>
        <v>2014</v>
      </c>
      <c r="C105" s="3">
        <f t="shared" si="3"/>
        <v>2</v>
      </c>
      <c r="D105" t="s">
        <v>185</v>
      </c>
      <c r="E105" t="s">
        <v>186</v>
      </c>
      <c r="F105" t="s">
        <v>11</v>
      </c>
      <c r="G105" t="s">
        <v>18</v>
      </c>
      <c r="H105" t="s">
        <v>192</v>
      </c>
      <c r="I105" s="2">
        <v>64.959999999999994</v>
      </c>
      <c r="J105" s="3">
        <v>2</v>
      </c>
      <c r="K105" s="2">
        <v>2.6</v>
      </c>
    </row>
    <row r="106" spans="1:11" ht="16.5" x14ac:dyDescent="0.3">
      <c r="A106" s="1">
        <v>41682</v>
      </c>
      <c r="B106" s="3">
        <f t="shared" si="2"/>
        <v>2014</v>
      </c>
      <c r="C106" s="3">
        <f t="shared" si="3"/>
        <v>2</v>
      </c>
      <c r="D106" t="s">
        <v>193</v>
      </c>
      <c r="E106" t="s">
        <v>27</v>
      </c>
      <c r="F106" t="s">
        <v>34</v>
      </c>
      <c r="G106" t="s">
        <v>35</v>
      </c>
      <c r="H106" t="s">
        <v>194</v>
      </c>
      <c r="I106" s="2">
        <v>129.57</v>
      </c>
      <c r="J106" s="3">
        <v>2</v>
      </c>
      <c r="K106" s="2">
        <v>-24.29</v>
      </c>
    </row>
    <row r="107" spans="1:11" ht="16.5" x14ac:dyDescent="0.3">
      <c r="A107" s="1">
        <v>41684</v>
      </c>
      <c r="B107" s="3">
        <f t="shared" si="2"/>
        <v>2014</v>
      </c>
      <c r="C107" s="3">
        <f t="shared" si="3"/>
        <v>2</v>
      </c>
      <c r="D107" t="s">
        <v>195</v>
      </c>
      <c r="E107" t="s">
        <v>10</v>
      </c>
      <c r="F107" t="s">
        <v>11</v>
      </c>
      <c r="G107" t="s">
        <v>12</v>
      </c>
      <c r="H107" t="s">
        <v>196</v>
      </c>
      <c r="I107" s="2">
        <v>16.18</v>
      </c>
      <c r="J107" s="3">
        <v>3</v>
      </c>
      <c r="K107" s="2">
        <v>6.07</v>
      </c>
    </row>
    <row r="108" spans="1:11" ht="16.5" x14ac:dyDescent="0.3">
      <c r="A108" s="1">
        <v>41684</v>
      </c>
      <c r="B108" s="3">
        <f t="shared" si="2"/>
        <v>2014</v>
      </c>
      <c r="C108" s="3">
        <f t="shared" si="3"/>
        <v>2</v>
      </c>
      <c r="D108" t="s">
        <v>197</v>
      </c>
      <c r="E108" t="s">
        <v>164</v>
      </c>
      <c r="F108" t="s">
        <v>39</v>
      </c>
      <c r="G108" t="s">
        <v>52</v>
      </c>
      <c r="H108" t="s">
        <v>198</v>
      </c>
      <c r="I108" s="2">
        <v>239.97</v>
      </c>
      <c r="J108" s="3">
        <v>3</v>
      </c>
      <c r="K108" s="2">
        <v>86.39</v>
      </c>
    </row>
    <row r="109" spans="1:11" ht="16.5" x14ac:dyDescent="0.3">
      <c r="A109" s="1">
        <v>41684</v>
      </c>
      <c r="B109" s="3">
        <f t="shared" si="2"/>
        <v>2014</v>
      </c>
      <c r="C109" s="3">
        <f t="shared" si="3"/>
        <v>2</v>
      </c>
      <c r="D109" t="s">
        <v>197</v>
      </c>
      <c r="E109" t="s">
        <v>164</v>
      </c>
      <c r="F109" t="s">
        <v>11</v>
      </c>
      <c r="G109" t="s">
        <v>92</v>
      </c>
      <c r="H109" t="s">
        <v>199</v>
      </c>
      <c r="I109" s="2">
        <v>81.96</v>
      </c>
      <c r="J109" s="3">
        <v>2</v>
      </c>
      <c r="K109" s="2">
        <v>22.95</v>
      </c>
    </row>
    <row r="110" spans="1:11" ht="16.5" x14ac:dyDescent="0.3">
      <c r="A110" s="1">
        <v>41684</v>
      </c>
      <c r="B110" s="3">
        <f t="shared" si="2"/>
        <v>2014</v>
      </c>
      <c r="C110" s="3">
        <f t="shared" si="3"/>
        <v>2</v>
      </c>
      <c r="D110" t="s">
        <v>197</v>
      </c>
      <c r="E110" t="s">
        <v>164</v>
      </c>
      <c r="F110" t="s">
        <v>11</v>
      </c>
      <c r="G110" t="s">
        <v>200</v>
      </c>
      <c r="H110" t="s">
        <v>201</v>
      </c>
      <c r="I110" s="2">
        <v>238.62</v>
      </c>
      <c r="J110" s="3">
        <v>2</v>
      </c>
      <c r="K110" s="2">
        <v>4.7699999999999996</v>
      </c>
    </row>
    <row r="111" spans="1:11" ht="16.5" x14ac:dyDescent="0.3">
      <c r="A111" s="1">
        <v>41685</v>
      </c>
      <c r="B111" s="3">
        <f t="shared" si="2"/>
        <v>2014</v>
      </c>
      <c r="C111" s="3">
        <f t="shared" si="3"/>
        <v>2</v>
      </c>
      <c r="D111" t="s">
        <v>202</v>
      </c>
      <c r="E111" t="s">
        <v>164</v>
      </c>
      <c r="F111" t="s">
        <v>11</v>
      </c>
      <c r="G111" t="s">
        <v>20</v>
      </c>
      <c r="H111" t="s">
        <v>203</v>
      </c>
      <c r="I111" s="2">
        <v>21.36</v>
      </c>
      <c r="J111" s="3">
        <v>5</v>
      </c>
      <c r="K111" s="2">
        <v>7.21</v>
      </c>
    </row>
    <row r="112" spans="1:11" ht="16.5" x14ac:dyDescent="0.3">
      <c r="A112" s="1">
        <v>41686</v>
      </c>
      <c r="B112" s="3">
        <f t="shared" si="2"/>
        <v>2014</v>
      </c>
      <c r="C112" s="3">
        <f t="shared" si="3"/>
        <v>2</v>
      </c>
      <c r="D112" t="s">
        <v>204</v>
      </c>
      <c r="E112" t="s">
        <v>10</v>
      </c>
      <c r="F112" t="s">
        <v>11</v>
      </c>
      <c r="G112" t="s">
        <v>20</v>
      </c>
      <c r="H112" t="s">
        <v>205</v>
      </c>
      <c r="I112" s="2">
        <v>1.08</v>
      </c>
      <c r="J112" s="3">
        <v>3</v>
      </c>
      <c r="K112" s="2">
        <v>-1.73</v>
      </c>
    </row>
    <row r="113" spans="1:11" ht="16.5" x14ac:dyDescent="0.3">
      <c r="A113" s="1">
        <v>41686</v>
      </c>
      <c r="B113" s="3">
        <f t="shared" si="2"/>
        <v>2014</v>
      </c>
      <c r="C113" s="3">
        <f t="shared" si="3"/>
        <v>2</v>
      </c>
      <c r="D113" t="s">
        <v>204</v>
      </c>
      <c r="E113" t="s">
        <v>10</v>
      </c>
      <c r="F113" t="s">
        <v>11</v>
      </c>
      <c r="G113" t="s">
        <v>92</v>
      </c>
      <c r="H113" t="s">
        <v>206</v>
      </c>
      <c r="I113" s="2">
        <v>7.96</v>
      </c>
      <c r="J113" s="3">
        <v>2</v>
      </c>
      <c r="K113" s="2">
        <v>-13.93</v>
      </c>
    </row>
    <row r="114" spans="1:11" ht="16.5" x14ac:dyDescent="0.3">
      <c r="A114" s="1">
        <v>41687</v>
      </c>
      <c r="B114" s="3">
        <f t="shared" si="2"/>
        <v>2014</v>
      </c>
      <c r="C114" s="3">
        <f t="shared" si="3"/>
        <v>2</v>
      </c>
      <c r="D114" t="s">
        <v>85</v>
      </c>
      <c r="E114" t="s">
        <v>15</v>
      </c>
      <c r="F114" t="s">
        <v>11</v>
      </c>
      <c r="G114" t="s">
        <v>24</v>
      </c>
      <c r="H114" t="s">
        <v>207</v>
      </c>
      <c r="I114" s="2">
        <v>54.21</v>
      </c>
      <c r="J114" s="3">
        <v>14</v>
      </c>
      <c r="K114" s="2">
        <v>8.81</v>
      </c>
    </row>
    <row r="115" spans="1:11" ht="16.5" x14ac:dyDescent="0.3">
      <c r="A115" s="1">
        <v>41688</v>
      </c>
      <c r="B115" s="3">
        <f t="shared" si="2"/>
        <v>2014</v>
      </c>
      <c r="C115" s="3">
        <f t="shared" si="3"/>
        <v>2</v>
      </c>
      <c r="D115" t="s">
        <v>208</v>
      </c>
      <c r="E115" t="s">
        <v>10</v>
      </c>
      <c r="F115" t="s">
        <v>34</v>
      </c>
      <c r="G115" t="s">
        <v>47</v>
      </c>
      <c r="H115" t="s">
        <v>209</v>
      </c>
      <c r="I115" s="2">
        <v>25.16</v>
      </c>
      <c r="J115" s="3">
        <v>5</v>
      </c>
      <c r="K115" s="2">
        <v>-11.32</v>
      </c>
    </row>
    <row r="116" spans="1:11" ht="16.5" x14ac:dyDescent="0.3">
      <c r="A116" s="1">
        <v>41688</v>
      </c>
      <c r="B116" s="3">
        <f t="shared" si="2"/>
        <v>2014</v>
      </c>
      <c r="C116" s="3">
        <f t="shared" si="3"/>
        <v>2</v>
      </c>
      <c r="D116" t="s">
        <v>210</v>
      </c>
      <c r="E116" t="s">
        <v>10</v>
      </c>
      <c r="F116" t="s">
        <v>11</v>
      </c>
      <c r="G116" t="s">
        <v>18</v>
      </c>
      <c r="H116" t="s">
        <v>211</v>
      </c>
      <c r="I116" s="2">
        <v>12.62</v>
      </c>
      <c r="J116" s="3">
        <v>2</v>
      </c>
      <c r="K116" s="2">
        <v>-2.52</v>
      </c>
    </row>
    <row r="117" spans="1:11" ht="16.5" x14ac:dyDescent="0.3">
      <c r="A117" s="1">
        <v>41690</v>
      </c>
      <c r="B117" s="3">
        <f t="shared" si="2"/>
        <v>2014</v>
      </c>
      <c r="C117" s="3">
        <f t="shared" si="3"/>
        <v>2</v>
      </c>
      <c r="D117" t="s">
        <v>212</v>
      </c>
      <c r="E117" t="s">
        <v>129</v>
      </c>
      <c r="F117" t="s">
        <v>39</v>
      </c>
      <c r="G117" t="s">
        <v>52</v>
      </c>
      <c r="H117" t="s">
        <v>213</v>
      </c>
      <c r="I117" s="2">
        <v>62.31</v>
      </c>
      <c r="J117" s="3">
        <v>3</v>
      </c>
      <c r="K117" s="2">
        <v>22.43</v>
      </c>
    </row>
    <row r="118" spans="1:11" ht="16.5" x14ac:dyDescent="0.3">
      <c r="A118" s="1">
        <v>41690</v>
      </c>
      <c r="B118" s="3">
        <f t="shared" si="2"/>
        <v>2014</v>
      </c>
      <c r="C118" s="3">
        <f t="shared" si="3"/>
        <v>2</v>
      </c>
      <c r="D118" t="s">
        <v>212</v>
      </c>
      <c r="E118" t="s">
        <v>129</v>
      </c>
      <c r="F118" t="s">
        <v>34</v>
      </c>
      <c r="G118" t="s">
        <v>47</v>
      </c>
      <c r="H118" t="s">
        <v>214</v>
      </c>
      <c r="I118" s="2">
        <v>20.32</v>
      </c>
      <c r="J118" s="3">
        <v>4</v>
      </c>
      <c r="K118" s="2">
        <v>6.91</v>
      </c>
    </row>
    <row r="119" spans="1:11" ht="16.5" x14ac:dyDescent="0.3">
      <c r="A119" s="1">
        <v>41690</v>
      </c>
      <c r="B119" s="3">
        <f t="shared" si="2"/>
        <v>2014</v>
      </c>
      <c r="C119" s="3">
        <f t="shared" si="3"/>
        <v>2</v>
      </c>
      <c r="D119" t="s">
        <v>215</v>
      </c>
      <c r="E119" t="s">
        <v>27</v>
      </c>
      <c r="F119" t="s">
        <v>11</v>
      </c>
      <c r="G119" t="s">
        <v>12</v>
      </c>
      <c r="H119" t="s">
        <v>216</v>
      </c>
      <c r="I119" s="2">
        <v>12.96</v>
      </c>
      <c r="J119" s="3">
        <v>2</v>
      </c>
      <c r="K119" s="2">
        <v>6.22</v>
      </c>
    </row>
    <row r="120" spans="1:11" ht="16.5" x14ac:dyDescent="0.3">
      <c r="A120" s="1">
        <v>41691</v>
      </c>
      <c r="B120" s="3">
        <f t="shared" si="2"/>
        <v>2014</v>
      </c>
      <c r="C120" s="3">
        <f t="shared" si="3"/>
        <v>2</v>
      </c>
      <c r="D120" t="s">
        <v>217</v>
      </c>
      <c r="E120" t="s">
        <v>15</v>
      </c>
      <c r="F120" t="s">
        <v>11</v>
      </c>
      <c r="G120" t="s">
        <v>20</v>
      </c>
      <c r="H120" t="s">
        <v>21</v>
      </c>
      <c r="I120" s="2">
        <v>8.85</v>
      </c>
      <c r="J120" s="3">
        <v>5</v>
      </c>
      <c r="K120" s="2">
        <v>-13.72</v>
      </c>
    </row>
    <row r="121" spans="1:11" ht="16.5" x14ac:dyDescent="0.3">
      <c r="A121" s="1">
        <v>41692</v>
      </c>
      <c r="B121" s="3">
        <f t="shared" si="2"/>
        <v>2014</v>
      </c>
      <c r="C121" s="3">
        <f t="shared" si="3"/>
        <v>2</v>
      </c>
      <c r="D121" t="s">
        <v>218</v>
      </c>
      <c r="E121" t="s">
        <v>27</v>
      </c>
      <c r="F121" t="s">
        <v>11</v>
      </c>
      <c r="G121" t="s">
        <v>12</v>
      </c>
      <c r="H121" t="s">
        <v>219</v>
      </c>
      <c r="I121" s="2">
        <v>19.440000000000001</v>
      </c>
      <c r="J121" s="3">
        <v>3</v>
      </c>
      <c r="K121" s="2">
        <v>9.33</v>
      </c>
    </row>
    <row r="122" spans="1:11" ht="16.5" x14ac:dyDescent="0.3">
      <c r="A122" s="1">
        <v>41693</v>
      </c>
      <c r="B122" s="3">
        <f t="shared" si="2"/>
        <v>2014</v>
      </c>
      <c r="C122" s="3">
        <f t="shared" si="3"/>
        <v>2</v>
      </c>
      <c r="D122" t="s">
        <v>220</v>
      </c>
      <c r="E122" t="s">
        <v>10</v>
      </c>
      <c r="F122" t="s">
        <v>11</v>
      </c>
      <c r="G122" t="s">
        <v>16</v>
      </c>
      <c r="H122" t="s">
        <v>221</v>
      </c>
      <c r="I122" s="2">
        <v>6.94</v>
      </c>
      <c r="J122" s="3">
        <v>3</v>
      </c>
      <c r="K122" s="2">
        <v>2.34</v>
      </c>
    </row>
    <row r="123" spans="1:11" ht="16.5" x14ac:dyDescent="0.3">
      <c r="A123" s="1">
        <v>41693</v>
      </c>
      <c r="B123" s="3">
        <f t="shared" si="2"/>
        <v>2014</v>
      </c>
      <c r="C123" s="3">
        <f t="shared" si="3"/>
        <v>2</v>
      </c>
      <c r="D123" t="s">
        <v>220</v>
      </c>
      <c r="E123" t="s">
        <v>10</v>
      </c>
      <c r="F123" t="s">
        <v>11</v>
      </c>
      <c r="G123" t="s">
        <v>20</v>
      </c>
      <c r="H123" t="s">
        <v>222</v>
      </c>
      <c r="I123" s="2">
        <v>4.43</v>
      </c>
      <c r="J123" s="3">
        <v>3</v>
      </c>
      <c r="K123" s="2">
        <v>-6.86</v>
      </c>
    </row>
    <row r="124" spans="1:11" ht="16.5" x14ac:dyDescent="0.3">
      <c r="A124" s="1">
        <v>41694</v>
      </c>
      <c r="B124" s="3">
        <f t="shared" si="2"/>
        <v>2014</v>
      </c>
      <c r="C124" s="3">
        <f t="shared" si="3"/>
        <v>2</v>
      </c>
      <c r="D124" t="s">
        <v>223</v>
      </c>
      <c r="E124" t="s">
        <v>91</v>
      </c>
      <c r="F124" t="s">
        <v>11</v>
      </c>
      <c r="G124" t="s">
        <v>12</v>
      </c>
      <c r="H124" t="s">
        <v>13</v>
      </c>
      <c r="I124" s="2">
        <v>32.9</v>
      </c>
      <c r="J124" s="3">
        <v>4</v>
      </c>
      <c r="K124" s="2">
        <v>11.1</v>
      </c>
    </row>
    <row r="125" spans="1:11" ht="16.5" x14ac:dyDescent="0.3">
      <c r="A125" s="1">
        <v>41694</v>
      </c>
      <c r="B125" s="3">
        <f t="shared" si="2"/>
        <v>2014</v>
      </c>
      <c r="C125" s="3">
        <f t="shared" si="3"/>
        <v>2</v>
      </c>
      <c r="D125" t="s">
        <v>223</v>
      </c>
      <c r="E125" t="s">
        <v>91</v>
      </c>
      <c r="F125" t="s">
        <v>11</v>
      </c>
      <c r="G125" t="s">
        <v>12</v>
      </c>
      <c r="H125" t="s">
        <v>224</v>
      </c>
      <c r="I125" s="2">
        <v>22.78</v>
      </c>
      <c r="J125" s="3">
        <v>3</v>
      </c>
      <c r="K125" s="2">
        <v>7.69</v>
      </c>
    </row>
    <row r="126" spans="1:11" ht="16.5" x14ac:dyDescent="0.3">
      <c r="A126" s="1">
        <v>41697</v>
      </c>
      <c r="B126" s="3">
        <f t="shared" si="2"/>
        <v>2014</v>
      </c>
      <c r="C126" s="3">
        <f t="shared" si="3"/>
        <v>2</v>
      </c>
      <c r="D126" t="s">
        <v>225</v>
      </c>
      <c r="E126" t="s">
        <v>78</v>
      </c>
      <c r="F126" t="s">
        <v>11</v>
      </c>
      <c r="G126" t="s">
        <v>24</v>
      </c>
      <c r="H126" t="s">
        <v>226</v>
      </c>
      <c r="I126" s="2">
        <v>19.46</v>
      </c>
      <c r="J126" s="3">
        <v>4</v>
      </c>
      <c r="K126" s="2">
        <v>3.4</v>
      </c>
    </row>
    <row r="127" spans="1:11" ht="16.5" x14ac:dyDescent="0.3">
      <c r="A127" s="1">
        <v>41699</v>
      </c>
      <c r="B127" s="3">
        <f t="shared" si="2"/>
        <v>2014</v>
      </c>
      <c r="C127" s="3">
        <f t="shared" si="3"/>
        <v>3</v>
      </c>
      <c r="D127" t="s">
        <v>227</v>
      </c>
      <c r="E127" t="s">
        <v>164</v>
      </c>
      <c r="F127" t="s">
        <v>34</v>
      </c>
      <c r="G127" t="s">
        <v>35</v>
      </c>
      <c r="H127" t="s">
        <v>36</v>
      </c>
      <c r="I127" s="2">
        <v>457.57</v>
      </c>
      <c r="J127" s="3">
        <v>2</v>
      </c>
      <c r="K127" s="2">
        <v>51.48</v>
      </c>
    </row>
    <row r="128" spans="1:11" ht="16.5" x14ac:dyDescent="0.3">
      <c r="A128" s="1">
        <v>41699</v>
      </c>
      <c r="B128" s="3">
        <f t="shared" si="2"/>
        <v>2014</v>
      </c>
      <c r="C128" s="3">
        <f t="shared" si="3"/>
        <v>3</v>
      </c>
      <c r="D128" t="s">
        <v>228</v>
      </c>
      <c r="E128" t="s">
        <v>149</v>
      </c>
      <c r="F128" t="s">
        <v>39</v>
      </c>
      <c r="G128" t="s">
        <v>40</v>
      </c>
      <c r="H128" t="s">
        <v>229</v>
      </c>
      <c r="I128" s="2">
        <v>5.94</v>
      </c>
      <c r="J128" s="3">
        <v>3</v>
      </c>
      <c r="K128" s="2">
        <v>1.6</v>
      </c>
    </row>
    <row r="129" spans="1:11" ht="16.5" x14ac:dyDescent="0.3">
      <c r="A129" s="1">
        <v>41699</v>
      </c>
      <c r="B129" s="3">
        <f t="shared" si="2"/>
        <v>2014</v>
      </c>
      <c r="C129" s="3">
        <f t="shared" si="3"/>
        <v>3</v>
      </c>
      <c r="D129" t="s">
        <v>230</v>
      </c>
      <c r="E129" t="s">
        <v>15</v>
      </c>
      <c r="F129" t="s">
        <v>34</v>
      </c>
      <c r="G129" t="s">
        <v>35</v>
      </c>
      <c r="H129" t="s">
        <v>231</v>
      </c>
      <c r="I129" s="2">
        <v>634.12</v>
      </c>
      <c r="J129" s="3">
        <v>6</v>
      </c>
      <c r="K129" s="2">
        <v>-172.12</v>
      </c>
    </row>
    <row r="130" spans="1:11" ht="16.5" x14ac:dyDescent="0.3">
      <c r="A130" s="1">
        <v>41699</v>
      </c>
      <c r="B130" s="3">
        <f t="shared" si="2"/>
        <v>2014</v>
      </c>
      <c r="C130" s="3">
        <f t="shared" si="3"/>
        <v>3</v>
      </c>
      <c r="D130" t="s">
        <v>230</v>
      </c>
      <c r="E130" t="s">
        <v>15</v>
      </c>
      <c r="F130" t="s">
        <v>11</v>
      </c>
      <c r="G130" t="s">
        <v>12</v>
      </c>
      <c r="H130" t="s">
        <v>232</v>
      </c>
      <c r="I130" s="2">
        <v>17.47</v>
      </c>
      <c r="J130" s="3">
        <v>3</v>
      </c>
      <c r="K130" s="2">
        <v>5.68</v>
      </c>
    </row>
    <row r="131" spans="1:11" ht="16.5" x14ac:dyDescent="0.3">
      <c r="A131" s="1">
        <v>41699</v>
      </c>
      <c r="B131" s="3">
        <f t="shared" ref="B131:B194" si="4">YEAR(A131)</f>
        <v>2014</v>
      </c>
      <c r="C131" s="3">
        <f t="shared" ref="C131:C194" si="5">MONTH(A131)</f>
        <v>3</v>
      </c>
      <c r="D131" t="s">
        <v>233</v>
      </c>
      <c r="E131" t="s">
        <v>10</v>
      </c>
      <c r="F131" t="s">
        <v>11</v>
      </c>
      <c r="G131" t="s">
        <v>43</v>
      </c>
      <c r="H131" t="s">
        <v>234</v>
      </c>
      <c r="I131" s="2">
        <v>18.84</v>
      </c>
      <c r="J131" s="3">
        <v>5</v>
      </c>
      <c r="K131" s="2">
        <v>-3.53</v>
      </c>
    </row>
    <row r="132" spans="1:11" ht="16.5" x14ac:dyDescent="0.3">
      <c r="A132" s="1">
        <v>41699</v>
      </c>
      <c r="B132" s="3">
        <f t="shared" si="4"/>
        <v>2014</v>
      </c>
      <c r="C132" s="3">
        <f t="shared" si="5"/>
        <v>3</v>
      </c>
      <c r="D132" t="s">
        <v>233</v>
      </c>
      <c r="E132" t="s">
        <v>10</v>
      </c>
      <c r="F132" t="s">
        <v>34</v>
      </c>
      <c r="G132" t="s">
        <v>35</v>
      </c>
      <c r="H132" t="s">
        <v>235</v>
      </c>
      <c r="I132" s="2">
        <v>362.25</v>
      </c>
      <c r="J132" s="3">
        <v>6</v>
      </c>
      <c r="K132" s="2">
        <v>0</v>
      </c>
    </row>
    <row r="133" spans="1:11" ht="16.5" x14ac:dyDescent="0.3">
      <c r="A133" s="1">
        <v>41699</v>
      </c>
      <c r="B133" s="3">
        <f t="shared" si="4"/>
        <v>2014</v>
      </c>
      <c r="C133" s="3">
        <f t="shared" si="5"/>
        <v>3</v>
      </c>
      <c r="D133" t="s">
        <v>233</v>
      </c>
      <c r="E133" t="s">
        <v>10</v>
      </c>
      <c r="F133" t="s">
        <v>34</v>
      </c>
      <c r="G133" t="s">
        <v>47</v>
      </c>
      <c r="H133" t="s">
        <v>86</v>
      </c>
      <c r="I133" s="2">
        <v>63.55</v>
      </c>
      <c r="J133" s="3">
        <v>6</v>
      </c>
      <c r="K133" s="2">
        <v>-34.950000000000003</v>
      </c>
    </row>
    <row r="134" spans="1:11" ht="16.5" x14ac:dyDescent="0.3">
      <c r="A134" s="1">
        <v>41699</v>
      </c>
      <c r="B134" s="3">
        <f t="shared" si="4"/>
        <v>2014</v>
      </c>
      <c r="C134" s="3">
        <f t="shared" si="5"/>
        <v>3</v>
      </c>
      <c r="D134" t="s">
        <v>233</v>
      </c>
      <c r="E134" t="s">
        <v>10</v>
      </c>
      <c r="F134" t="s">
        <v>11</v>
      </c>
      <c r="G134" t="s">
        <v>18</v>
      </c>
      <c r="H134" t="s">
        <v>236</v>
      </c>
      <c r="I134" s="2">
        <v>129.55000000000001</v>
      </c>
      <c r="J134" s="3">
        <v>3</v>
      </c>
      <c r="K134" s="2">
        <v>-22.67</v>
      </c>
    </row>
    <row r="135" spans="1:11" ht="16.5" x14ac:dyDescent="0.3">
      <c r="A135" s="1">
        <v>41699</v>
      </c>
      <c r="B135" s="3">
        <f t="shared" si="4"/>
        <v>2014</v>
      </c>
      <c r="C135" s="3">
        <f t="shared" si="5"/>
        <v>3</v>
      </c>
      <c r="D135" t="s">
        <v>237</v>
      </c>
      <c r="E135" t="s">
        <v>10</v>
      </c>
      <c r="F135" t="s">
        <v>11</v>
      </c>
      <c r="G135" t="s">
        <v>18</v>
      </c>
      <c r="H135" t="s">
        <v>144</v>
      </c>
      <c r="I135" s="2">
        <v>137.35</v>
      </c>
      <c r="J135" s="3">
        <v>3</v>
      </c>
      <c r="K135" s="2">
        <v>8.58</v>
      </c>
    </row>
    <row r="136" spans="1:11" ht="16.5" x14ac:dyDescent="0.3">
      <c r="A136" s="1">
        <v>41699</v>
      </c>
      <c r="B136" s="3">
        <f t="shared" si="4"/>
        <v>2014</v>
      </c>
      <c r="C136" s="3">
        <f t="shared" si="5"/>
        <v>3</v>
      </c>
      <c r="D136" t="s">
        <v>237</v>
      </c>
      <c r="E136" t="s">
        <v>10</v>
      </c>
      <c r="F136" t="s">
        <v>34</v>
      </c>
      <c r="G136" t="s">
        <v>145</v>
      </c>
      <c r="H136" t="s">
        <v>238</v>
      </c>
      <c r="I136" s="2">
        <v>376.51</v>
      </c>
      <c r="J136" s="3">
        <v>3</v>
      </c>
      <c r="K136" s="2">
        <v>-43.03</v>
      </c>
    </row>
    <row r="137" spans="1:11" ht="16.5" x14ac:dyDescent="0.3">
      <c r="A137" s="1">
        <v>41700</v>
      </c>
      <c r="B137" s="3">
        <f t="shared" si="4"/>
        <v>2014</v>
      </c>
      <c r="C137" s="3">
        <f t="shared" si="5"/>
        <v>3</v>
      </c>
      <c r="D137" t="s">
        <v>239</v>
      </c>
      <c r="E137" t="s">
        <v>149</v>
      </c>
      <c r="F137" t="s">
        <v>11</v>
      </c>
      <c r="G137" t="s">
        <v>63</v>
      </c>
      <c r="H137" t="s">
        <v>64</v>
      </c>
      <c r="I137" s="2">
        <v>11.36</v>
      </c>
      <c r="J137" s="3">
        <v>2</v>
      </c>
      <c r="K137" s="2">
        <v>5.34</v>
      </c>
    </row>
    <row r="138" spans="1:11" ht="16.5" x14ac:dyDescent="0.3">
      <c r="A138" s="1">
        <v>41700</v>
      </c>
      <c r="B138" s="3">
        <f t="shared" si="4"/>
        <v>2014</v>
      </c>
      <c r="C138" s="3">
        <f t="shared" si="5"/>
        <v>3</v>
      </c>
      <c r="D138" t="s">
        <v>239</v>
      </c>
      <c r="E138" t="s">
        <v>149</v>
      </c>
      <c r="F138" t="s">
        <v>11</v>
      </c>
      <c r="G138" t="s">
        <v>12</v>
      </c>
      <c r="H138" t="s">
        <v>240</v>
      </c>
      <c r="I138" s="2">
        <v>36.4</v>
      </c>
      <c r="J138" s="3">
        <v>5</v>
      </c>
      <c r="K138" s="2">
        <v>17.47</v>
      </c>
    </row>
    <row r="139" spans="1:11" ht="16.5" x14ac:dyDescent="0.3">
      <c r="A139" s="1">
        <v>41700</v>
      </c>
      <c r="B139" s="3">
        <f t="shared" si="4"/>
        <v>2014</v>
      </c>
      <c r="C139" s="3">
        <f t="shared" si="5"/>
        <v>3</v>
      </c>
      <c r="D139" t="s">
        <v>241</v>
      </c>
      <c r="E139" t="s">
        <v>23</v>
      </c>
      <c r="F139" t="s">
        <v>11</v>
      </c>
      <c r="G139" t="s">
        <v>12</v>
      </c>
      <c r="H139" t="s">
        <v>242</v>
      </c>
      <c r="I139" s="2">
        <v>3.42</v>
      </c>
      <c r="J139" s="3">
        <v>1</v>
      </c>
      <c r="K139" s="2">
        <v>1.07</v>
      </c>
    </row>
    <row r="140" spans="1:11" ht="16.5" x14ac:dyDescent="0.3">
      <c r="A140" s="1">
        <v>41700</v>
      </c>
      <c r="B140" s="3">
        <f t="shared" si="4"/>
        <v>2014</v>
      </c>
      <c r="C140" s="3">
        <f t="shared" si="5"/>
        <v>3</v>
      </c>
      <c r="D140" t="s">
        <v>241</v>
      </c>
      <c r="E140" t="s">
        <v>23</v>
      </c>
      <c r="F140" t="s">
        <v>39</v>
      </c>
      <c r="G140" t="s">
        <v>52</v>
      </c>
      <c r="H140" t="s">
        <v>243</v>
      </c>
      <c r="I140" s="2">
        <v>151.19999999999999</v>
      </c>
      <c r="J140" s="3">
        <v>3</v>
      </c>
      <c r="K140" s="2">
        <v>32.130000000000003</v>
      </c>
    </row>
    <row r="141" spans="1:11" ht="16.5" x14ac:dyDescent="0.3">
      <c r="A141" s="1">
        <v>41701</v>
      </c>
      <c r="B141" s="3">
        <f t="shared" si="4"/>
        <v>2014</v>
      </c>
      <c r="C141" s="3">
        <f t="shared" si="5"/>
        <v>3</v>
      </c>
      <c r="D141" t="s">
        <v>244</v>
      </c>
      <c r="E141" t="s">
        <v>245</v>
      </c>
      <c r="F141" t="s">
        <v>11</v>
      </c>
      <c r="G141" t="s">
        <v>24</v>
      </c>
      <c r="H141" t="s">
        <v>226</v>
      </c>
      <c r="I141" s="2">
        <v>19.46</v>
      </c>
      <c r="J141" s="3">
        <v>4</v>
      </c>
      <c r="K141" s="2">
        <v>3.4</v>
      </c>
    </row>
    <row r="142" spans="1:11" ht="16.5" x14ac:dyDescent="0.3">
      <c r="A142" s="1">
        <v>41701</v>
      </c>
      <c r="B142" s="3">
        <f t="shared" si="4"/>
        <v>2014</v>
      </c>
      <c r="C142" s="3">
        <f t="shared" si="5"/>
        <v>3</v>
      </c>
      <c r="D142" t="s">
        <v>246</v>
      </c>
      <c r="E142" t="s">
        <v>149</v>
      </c>
      <c r="F142" t="s">
        <v>39</v>
      </c>
      <c r="G142" t="s">
        <v>40</v>
      </c>
      <c r="H142" t="s">
        <v>247</v>
      </c>
      <c r="I142" s="2">
        <v>9.99</v>
      </c>
      <c r="J142" s="3">
        <v>1</v>
      </c>
      <c r="K142" s="2">
        <v>4.5999999999999996</v>
      </c>
    </row>
    <row r="143" spans="1:11" ht="16.5" x14ac:dyDescent="0.3">
      <c r="A143" s="1">
        <v>41701</v>
      </c>
      <c r="B143" s="3">
        <f t="shared" si="4"/>
        <v>2014</v>
      </c>
      <c r="C143" s="3">
        <f t="shared" si="5"/>
        <v>3</v>
      </c>
      <c r="D143" t="s">
        <v>246</v>
      </c>
      <c r="E143" t="s">
        <v>149</v>
      </c>
      <c r="F143" t="s">
        <v>11</v>
      </c>
      <c r="G143" t="s">
        <v>20</v>
      </c>
      <c r="H143" t="s">
        <v>165</v>
      </c>
      <c r="I143" s="2">
        <v>125.76</v>
      </c>
      <c r="J143" s="3">
        <v>3</v>
      </c>
      <c r="K143" s="2">
        <v>40.869999999999997</v>
      </c>
    </row>
    <row r="144" spans="1:11" ht="16.5" x14ac:dyDescent="0.3">
      <c r="A144" s="1">
        <v>41701</v>
      </c>
      <c r="B144" s="3">
        <f t="shared" si="4"/>
        <v>2014</v>
      </c>
      <c r="C144" s="3">
        <f t="shared" si="5"/>
        <v>3</v>
      </c>
      <c r="D144" t="s">
        <v>246</v>
      </c>
      <c r="E144" t="s">
        <v>149</v>
      </c>
      <c r="F144" t="s">
        <v>11</v>
      </c>
      <c r="G144" t="s">
        <v>20</v>
      </c>
      <c r="H144" t="s">
        <v>248</v>
      </c>
      <c r="I144" s="2">
        <v>25.32</v>
      </c>
      <c r="J144" s="3">
        <v>5</v>
      </c>
      <c r="K144" s="2">
        <v>9.18</v>
      </c>
    </row>
    <row r="145" spans="1:11" ht="16.5" x14ac:dyDescent="0.3">
      <c r="A145" s="1">
        <v>41701</v>
      </c>
      <c r="B145" s="3">
        <f t="shared" si="4"/>
        <v>2014</v>
      </c>
      <c r="C145" s="3">
        <f t="shared" si="5"/>
        <v>3</v>
      </c>
      <c r="D145" t="s">
        <v>249</v>
      </c>
      <c r="E145" t="s">
        <v>78</v>
      </c>
      <c r="F145" t="s">
        <v>11</v>
      </c>
      <c r="G145" t="s">
        <v>16</v>
      </c>
      <c r="H145" t="s">
        <v>250</v>
      </c>
      <c r="I145" s="2">
        <v>15.12</v>
      </c>
      <c r="J145" s="3">
        <v>3</v>
      </c>
      <c r="K145" s="2">
        <v>4.91</v>
      </c>
    </row>
    <row r="146" spans="1:11" ht="16.5" x14ac:dyDescent="0.3">
      <c r="A146" s="1">
        <v>41701</v>
      </c>
      <c r="B146" s="3">
        <f t="shared" si="4"/>
        <v>2014</v>
      </c>
      <c r="C146" s="3">
        <f t="shared" si="5"/>
        <v>3</v>
      </c>
      <c r="D146" t="s">
        <v>249</v>
      </c>
      <c r="E146" t="s">
        <v>78</v>
      </c>
      <c r="F146" t="s">
        <v>34</v>
      </c>
      <c r="G146" t="s">
        <v>74</v>
      </c>
      <c r="H146" t="s">
        <v>99</v>
      </c>
      <c r="I146" s="2">
        <v>302.45</v>
      </c>
      <c r="J146" s="3">
        <v>5</v>
      </c>
      <c r="K146" s="2">
        <v>-199.62</v>
      </c>
    </row>
    <row r="147" spans="1:11" ht="16.5" x14ac:dyDescent="0.3">
      <c r="A147" s="1">
        <v>41701</v>
      </c>
      <c r="B147" s="3">
        <f t="shared" si="4"/>
        <v>2014</v>
      </c>
      <c r="C147" s="3">
        <f t="shared" si="5"/>
        <v>3</v>
      </c>
      <c r="D147" t="s">
        <v>249</v>
      </c>
      <c r="E147" t="s">
        <v>78</v>
      </c>
      <c r="F147" t="s">
        <v>11</v>
      </c>
      <c r="G147" t="s">
        <v>18</v>
      </c>
      <c r="H147" t="s">
        <v>251</v>
      </c>
      <c r="I147" s="2">
        <v>44.67</v>
      </c>
      <c r="J147" s="3">
        <v>8</v>
      </c>
      <c r="K147" s="2">
        <v>-10.050000000000001</v>
      </c>
    </row>
    <row r="148" spans="1:11" ht="16.5" x14ac:dyDescent="0.3">
      <c r="A148" s="1">
        <v>41701</v>
      </c>
      <c r="B148" s="3">
        <f t="shared" si="4"/>
        <v>2014</v>
      </c>
      <c r="C148" s="3">
        <f t="shared" si="5"/>
        <v>3</v>
      </c>
      <c r="D148" t="s">
        <v>252</v>
      </c>
      <c r="E148" t="s">
        <v>10</v>
      </c>
      <c r="F148" t="s">
        <v>11</v>
      </c>
      <c r="G148" t="s">
        <v>92</v>
      </c>
      <c r="H148" t="s">
        <v>253</v>
      </c>
      <c r="I148" s="2">
        <v>176.77</v>
      </c>
      <c r="J148" s="3">
        <v>3</v>
      </c>
      <c r="K148" s="2">
        <v>-459.61</v>
      </c>
    </row>
    <row r="149" spans="1:11" ht="16.5" x14ac:dyDescent="0.3">
      <c r="A149" s="1">
        <v>41701</v>
      </c>
      <c r="B149" s="3">
        <f t="shared" si="4"/>
        <v>2014</v>
      </c>
      <c r="C149" s="3">
        <f t="shared" si="5"/>
        <v>3</v>
      </c>
      <c r="D149" t="s">
        <v>254</v>
      </c>
      <c r="E149" t="s">
        <v>27</v>
      </c>
      <c r="F149" t="s">
        <v>34</v>
      </c>
      <c r="G149" t="s">
        <v>145</v>
      </c>
      <c r="H149" t="s">
        <v>255</v>
      </c>
      <c r="I149" s="2">
        <v>626.35</v>
      </c>
      <c r="J149" s="3">
        <v>3</v>
      </c>
      <c r="K149" s="2">
        <v>-23.49</v>
      </c>
    </row>
    <row r="150" spans="1:11" ht="16.5" x14ac:dyDescent="0.3">
      <c r="A150" s="1">
        <v>41702</v>
      </c>
      <c r="B150" s="3">
        <f t="shared" si="4"/>
        <v>2014</v>
      </c>
      <c r="C150" s="3">
        <f t="shared" si="5"/>
        <v>3</v>
      </c>
      <c r="D150" t="s">
        <v>256</v>
      </c>
      <c r="E150" t="s">
        <v>70</v>
      </c>
      <c r="F150" t="s">
        <v>11</v>
      </c>
      <c r="G150" t="s">
        <v>18</v>
      </c>
      <c r="H150" t="s">
        <v>257</v>
      </c>
      <c r="I150" s="2">
        <v>354.9</v>
      </c>
      <c r="J150" s="3">
        <v>5</v>
      </c>
      <c r="K150" s="2">
        <v>17.75</v>
      </c>
    </row>
    <row r="151" spans="1:11" ht="16.5" x14ac:dyDescent="0.3">
      <c r="A151" s="1">
        <v>41702</v>
      </c>
      <c r="B151" s="3">
        <f t="shared" si="4"/>
        <v>2014</v>
      </c>
      <c r="C151" s="3">
        <f t="shared" si="5"/>
        <v>3</v>
      </c>
      <c r="D151" t="s">
        <v>193</v>
      </c>
      <c r="E151" t="s">
        <v>123</v>
      </c>
      <c r="F151" t="s">
        <v>11</v>
      </c>
      <c r="G151" t="s">
        <v>24</v>
      </c>
      <c r="H151" t="s">
        <v>258</v>
      </c>
      <c r="I151" s="2">
        <v>15.55</v>
      </c>
      <c r="J151" s="3">
        <v>3</v>
      </c>
      <c r="K151" s="2">
        <v>2.33</v>
      </c>
    </row>
    <row r="152" spans="1:11" ht="16.5" x14ac:dyDescent="0.3">
      <c r="A152" s="1">
        <v>41703</v>
      </c>
      <c r="B152" s="3">
        <f t="shared" si="4"/>
        <v>2014</v>
      </c>
      <c r="C152" s="3">
        <f t="shared" si="5"/>
        <v>3</v>
      </c>
      <c r="D152" t="s">
        <v>259</v>
      </c>
      <c r="E152" t="s">
        <v>149</v>
      </c>
      <c r="F152" t="s">
        <v>11</v>
      </c>
      <c r="G152" t="s">
        <v>24</v>
      </c>
      <c r="H152" t="s">
        <v>260</v>
      </c>
      <c r="I152" s="2">
        <v>59.52</v>
      </c>
      <c r="J152" s="3">
        <v>3</v>
      </c>
      <c r="K152" s="2">
        <v>15.48</v>
      </c>
    </row>
    <row r="153" spans="1:11" ht="16.5" x14ac:dyDescent="0.3">
      <c r="A153" s="1">
        <v>41703</v>
      </c>
      <c r="B153" s="3">
        <f t="shared" si="4"/>
        <v>2014</v>
      </c>
      <c r="C153" s="3">
        <f t="shared" si="5"/>
        <v>3</v>
      </c>
      <c r="D153" t="s">
        <v>259</v>
      </c>
      <c r="E153" t="s">
        <v>149</v>
      </c>
      <c r="F153" t="s">
        <v>39</v>
      </c>
      <c r="G153" t="s">
        <v>52</v>
      </c>
      <c r="H153" t="s">
        <v>261</v>
      </c>
      <c r="I153" s="2">
        <v>479.97</v>
      </c>
      <c r="J153" s="3">
        <v>3</v>
      </c>
      <c r="K153" s="2">
        <v>177.59</v>
      </c>
    </row>
    <row r="154" spans="1:11" ht="16.5" x14ac:dyDescent="0.3">
      <c r="A154" s="1">
        <v>41703</v>
      </c>
      <c r="B154" s="3">
        <f t="shared" si="4"/>
        <v>2014</v>
      </c>
      <c r="C154" s="3">
        <f t="shared" si="5"/>
        <v>3</v>
      </c>
      <c r="D154" t="s">
        <v>259</v>
      </c>
      <c r="E154" t="s">
        <v>149</v>
      </c>
      <c r="F154" t="s">
        <v>11</v>
      </c>
      <c r="G154" t="s">
        <v>200</v>
      </c>
      <c r="H154" t="s">
        <v>262</v>
      </c>
      <c r="I154" s="2">
        <v>18.62</v>
      </c>
      <c r="J154" s="3">
        <v>2</v>
      </c>
      <c r="K154" s="2">
        <v>5.4</v>
      </c>
    </row>
    <row r="155" spans="1:11" ht="16.5" x14ac:dyDescent="0.3">
      <c r="A155" s="1">
        <v>41703</v>
      </c>
      <c r="B155" s="3">
        <f t="shared" si="4"/>
        <v>2014</v>
      </c>
      <c r="C155" s="3">
        <f t="shared" si="5"/>
        <v>3</v>
      </c>
      <c r="D155" t="s">
        <v>259</v>
      </c>
      <c r="E155" t="s">
        <v>149</v>
      </c>
      <c r="F155" t="s">
        <v>11</v>
      </c>
      <c r="G155" t="s">
        <v>20</v>
      </c>
      <c r="H155" t="s">
        <v>263</v>
      </c>
      <c r="I155" s="2">
        <v>49.63</v>
      </c>
      <c r="J155" s="3">
        <v>6</v>
      </c>
      <c r="K155" s="2">
        <v>16.75</v>
      </c>
    </row>
    <row r="156" spans="1:11" ht="16.5" x14ac:dyDescent="0.3">
      <c r="A156" s="1">
        <v>41703</v>
      </c>
      <c r="B156" s="3">
        <f t="shared" si="4"/>
        <v>2014</v>
      </c>
      <c r="C156" s="3">
        <f t="shared" si="5"/>
        <v>3</v>
      </c>
      <c r="D156" t="s">
        <v>259</v>
      </c>
      <c r="E156" t="s">
        <v>149</v>
      </c>
      <c r="F156" t="s">
        <v>11</v>
      </c>
      <c r="G156" t="s">
        <v>12</v>
      </c>
      <c r="H156" t="s">
        <v>264</v>
      </c>
      <c r="I156" s="2">
        <v>97.82</v>
      </c>
      <c r="J156" s="3">
        <v>2</v>
      </c>
      <c r="K156" s="2">
        <v>45.98</v>
      </c>
    </row>
    <row r="157" spans="1:11" ht="16.5" x14ac:dyDescent="0.3">
      <c r="A157" s="1">
        <v>41705</v>
      </c>
      <c r="B157" s="3">
        <f t="shared" si="4"/>
        <v>2014</v>
      </c>
      <c r="C157" s="3">
        <f t="shared" si="5"/>
        <v>3</v>
      </c>
      <c r="D157" t="s">
        <v>210</v>
      </c>
      <c r="E157" t="s">
        <v>164</v>
      </c>
      <c r="F157" t="s">
        <v>34</v>
      </c>
      <c r="G157" t="s">
        <v>35</v>
      </c>
      <c r="H157" t="s">
        <v>265</v>
      </c>
      <c r="I157" s="2">
        <v>48.71</v>
      </c>
      <c r="J157" s="3">
        <v>1</v>
      </c>
      <c r="K157" s="2">
        <v>5.48</v>
      </c>
    </row>
    <row r="158" spans="1:11" ht="16.5" x14ac:dyDescent="0.3">
      <c r="A158" s="1">
        <v>41705</v>
      </c>
      <c r="B158" s="3">
        <f t="shared" si="4"/>
        <v>2014</v>
      </c>
      <c r="C158" s="3">
        <f t="shared" si="5"/>
        <v>3</v>
      </c>
      <c r="D158" t="s">
        <v>210</v>
      </c>
      <c r="E158" t="s">
        <v>164</v>
      </c>
      <c r="F158" t="s">
        <v>11</v>
      </c>
      <c r="G158" t="s">
        <v>24</v>
      </c>
      <c r="H158" t="s">
        <v>266</v>
      </c>
      <c r="I158" s="2">
        <v>17.940000000000001</v>
      </c>
      <c r="J158" s="3">
        <v>3</v>
      </c>
      <c r="K158" s="2">
        <v>4.66</v>
      </c>
    </row>
    <row r="159" spans="1:11" ht="16.5" x14ac:dyDescent="0.3">
      <c r="A159" s="1">
        <v>41705</v>
      </c>
      <c r="B159" s="3">
        <f t="shared" si="4"/>
        <v>2014</v>
      </c>
      <c r="C159" s="3">
        <f t="shared" si="5"/>
        <v>3</v>
      </c>
      <c r="D159" t="s">
        <v>210</v>
      </c>
      <c r="E159" t="s">
        <v>164</v>
      </c>
      <c r="F159" t="s">
        <v>11</v>
      </c>
      <c r="G159" t="s">
        <v>18</v>
      </c>
      <c r="H159" t="s">
        <v>267</v>
      </c>
      <c r="I159" s="2">
        <v>242.94</v>
      </c>
      <c r="J159" s="3">
        <v>3</v>
      </c>
      <c r="K159" s="2">
        <v>4.8600000000000003</v>
      </c>
    </row>
    <row r="160" spans="1:11" ht="16.5" x14ac:dyDescent="0.3">
      <c r="A160" s="1">
        <v>41705</v>
      </c>
      <c r="B160" s="3">
        <f t="shared" si="4"/>
        <v>2014</v>
      </c>
      <c r="C160" s="3">
        <f t="shared" si="5"/>
        <v>3</v>
      </c>
      <c r="D160" t="s">
        <v>268</v>
      </c>
      <c r="E160" t="s">
        <v>164</v>
      </c>
      <c r="F160" t="s">
        <v>11</v>
      </c>
      <c r="G160" t="s">
        <v>20</v>
      </c>
      <c r="H160" t="s">
        <v>269</v>
      </c>
      <c r="I160" s="2">
        <v>107.65</v>
      </c>
      <c r="J160" s="3">
        <v>2</v>
      </c>
      <c r="K160" s="2">
        <v>33.64</v>
      </c>
    </row>
    <row r="161" spans="1:11" ht="16.5" x14ac:dyDescent="0.3">
      <c r="A161" s="1">
        <v>41705</v>
      </c>
      <c r="B161" s="3">
        <f t="shared" si="4"/>
        <v>2014</v>
      </c>
      <c r="C161" s="3">
        <f t="shared" si="5"/>
        <v>3</v>
      </c>
      <c r="D161" t="s">
        <v>270</v>
      </c>
      <c r="E161" t="s">
        <v>164</v>
      </c>
      <c r="F161" t="s">
        <v>11</v>
      </c>
      <c r="G161" t="s">
        <v>24</v>
      </c>
      <c r="H161" t="s">
        <v>271</v>
      </c>
      <c r="I161" s="2">
        <v>20.65</v>
      </c>
      <c r="J161" s="3">
        <v>5</v>
      </c>
      <c r="K161" s="2">
        <v>9.5</v>
      </c>
    </row>
    <row r="162" spans="1:11" ht="16.5" x14ac:dyDescent="0.3">
      <c r="A162" s="1">
        <v>41705</v>
      </c>
      <c r="B162" s="3">
        <f t="shared" si="4"/>
        <v>2014</v>
      </c>
      <c r="C162" s="3">
        <f t="shared" si="5"/>
        <v>3</v>
      </c>
      <c r="D162" t="s">
        <v>270</v>
      </c>
      <c r="E162" t="s">
        <v>164</v>
      </c>
      <c r="F162" t="s">
        <v>11</v>
      </c>
      <c r="G162" t="s">
        <v>18</v>
      </c>
      <c r="H162" t="s">
        <v>272</v>
      </c>
      <c r="I162" s="2">
        <v>204.9</v>
      </c>
      <c r="J162" s="3">
        <v>5</v>
      </c>
      <c r="K162" s="2">
        <v>0</v>
      </c>
    </row>
    <row r="163" spans="1:11" ht="16.5" x14ac:dyDescent="0.3">
      <c r="A163" s="1">
        <v>41705</v>
      </c>
      <c r="B163" s="3">
        <f t="shared" si="4"/>
        <v>2014</v>
      </c>
      <c r="C163" s="3">
        <f t="shared" si="5"/>
        <v>3</v>
      </c>
      <c r="D163" t="s">
        <v>270</v>
      </c>
      <c r="E163" t="s">
        <v>164</v>
      </c>
      <c r="F163" t="s">
        <v>34</v>
      </c>
      <c r="G163" t="s">
        <v>35</v>
      </c>
      <c r="H163" t="s">
        <v>273</v>
      </c>
      <c r="I163" s="2">
        <v>436.7</v>
      </c>
      <c r="J163" s="3">
        <v>6</v>
      </c>
      <c r="K163" s="2">
        <v>21.84</v>
      </c>
    </row>
    <row r="164" spans="1:11" ht="16.5" x14ac:dyDescent="0.3">
      <c r="A164" s="1">
        <v>41705</v>
      </c>
      <c r="B164" s="3">
        <f t="shared" si="4"/>
        <v>2014</v>
      </c>
      <c r="C164" s="3">
        <f t="shared" si="5"/>
        <v>3</v>
      </c>
      <c r="D164" t="s">
        <v>270</v>
      </c>
      <c r="E164" t="s">
        <v>164</v>
      </c>
      <c r="F164" t="s">
        <v>34</v>
      </c>
      <c r="G164" t="s">
        <v>35</v>
      </c>
      <c r="H164" t="s">
        <v>274</v>
      </c>
      <c r="I164" s="2">
        <v>481.57</v>
      </c>
      <c r="J164" s="3">
        <v>2</v>
      </c>
      <c r="K164" s="2">
        <v>54.18</v>
      </c>
    </row>
    <row r="165" spans="1:11" ht="16.5" x14ac:dyDescent="0.3">
      <c r="A165" s="1">
        <v>41708</v>
      </c>
      <c r="B165" s="3">
        <f t="shared" si="4"/>
        <v>2014</v>
      </c>
      <c r="C165" s="3">
        <f t="shared" si="5"/>
        <v>3</v>
      </c>
      <c r="D165" t="s">
        <v>275</v>
      </c>
      <c r="E165" t="s">
        <v>110</v>
      </c>
      <c r="F165" t="s">
        <v>11</v>
      </c>
      <c r="G165" t="s">
        <v>12</v>
      </c>
      <c r="H165" t="s">
        <v>276</v>
      </c>
      <c r="I165" s="2">
        <v>22.38</v>
      </c>
      <c r="J165" s="3">
        <v>2</v>
      </c>
      <c r="K165" s="2">
        <v>10.74</v>
      </c>
    </row>
    <row r="166" spans="1:11" ht="16.5" x14ac:dyDescent="0.3">
      <c r="A166" s="1">
        <v>41708</v>
      </c>
      <c r="B166" s="3">
        <f t="shared" si="4"/>
        <v>2014</v>
      </c>
      <c r="C166" s="3">
        <f t="shared" si="5"/>
        <v>3</v>
      </c>
      <c r="D166" t="s">
        <v>277</v>
      </c>
      <c r="E166" t="s">
        <v>278</v>
      </c>
      <c r="F166" t="s">
        <v>11</v>
      </c>
      <c r="G166" t="s">
        <v>18</v>
      </c>
      <c r="H166" t="s">
        <v>73</v>
      </c>
      <c r="I166" s="2">
        <v>636.41</v>
      </c>
      <c r="J166" s="3">
        <v>3</v>
      </c>
      <c r="K166" s="2">
        <v>-15.91</v>
      </c>
    </row>
    <row r="167" spans="1:11" ht="16.5" x14ac:dyDescent="0.3">
      <c r="A167" s="1">
        <v>41708</v>
      </c>
      <c r="B167" s="3">
        <f t="shared" si="4"/>
        <v>2014</v>
      </c>
      <c r="C167" s="3">
        <f t="shared" si="5"/>
        <v>3</v>
      </c>
      <c r="D167" t="s">
        <v>277</v>
      </c>
      <c r="E167" t="s">
        <v>278</v>
      </c>
      <c r="F167" t="s">
        <v>11</v>
      </c>
      <c r="G167" t="s">
        <v>24</v>
      </c>
      <c r="H167" t="s">
        <v>279</v>
      </c>
      <c r="I167" s="2">
        <v>83.17</v>
      </c>
      <c r="J167" s="3">
        <v>4</v>
      </c>
      <c r="K167" s="2">
        <v>9.36</v>
      </c>
    </row>
    <row r="168" spans="1:11" ht="16.5" x14ac:dyDescent="0.3">
      <c r="A168" s="1">
        <v>41709</v>
      </c>
      <c r="B168" s="3">
        <f t="shared" si="4"/>
        <v>2014</v>
      </c>
      <c r="C168" s="3">
        <f t="shared" si="5"/>
        <v>3</v>
      </c>
      <c r="D168" t="s">
        <v>280</v>
      </c>
      <c r="E168" t="s">
        <v>78</v>
      </c>
      <c r="F168" t="s">
        <v>34</v>
      </c>
      <c r="G168" t="s">
        <v>47</v>
      </c>
      <c r="H168" t="s">
        <v>281</v>
      </c>
      <c r="I168" s="2">
        <v>8.32</v>
      </c>
      <c r="J168" s="3">
        <v>5</v>
      </c>
      <c r="K168" s="2">
        <v>2.29</v>
      </c>
    </row>
    <row r="169" spans="1:11" ht="16.5" x14ac:dyDescent="0.3">
      <c r="A169" s="1">
        <v>41709</v>
      </c>
      <c r="B169" s="3">
        <f t="shared" si="4"/>
        <v>2014</v>
      </c>
      <c r="C169" s="3">
        <f t="shared" si="5"/>
        <v>3</v>
      </c>
      <c r="D169" t="s">
        <v>280</v>
      </c>
      <c r="E169" t="s">
        <v>78</v>
      </c>
      <c r="F169" t="s">
        <v>11</v>
      </c>
      <c r="G169" t="s">
        <v>43</v>
      </c>
      <c r="H169" t="s">
        <v>282</v>
      </c>
      <c r="I169" s="2">
        <v>10.46</v>
      </c>
      <c r="J169" s="3">
        <v>6</v>
      </c>
      <c r="K169" s="2">
        <v>1.7</v>
      </c>
    </row>
    <row r="170" spans="1:11" ht="16.5" x14ac:dyDescent="0.3">
      <c r="A170" s="1">
        <v>41709</v>
      </c>
      <c r="B170" s="3">
        <f t="shared" si="4"/>
        <v>2014</v>
      </c>
      <c r="C170" s="3">
        <f t="shared" si="5"/>
        <v>3</v>
      </c>
      <c r="D170" t="s">
        <v>283</v>
      </c>
      <c r="E170" t="s">
        <v>149</v>
      </c>
      <c r="F170" t="s">
        <v>11</v>
      </c>
      <c r="G170" t="s">
        <v>12</v>
      </c>
      <c r="H170" t="s">
        <v>284</v>
      </c>
      <c r="I170" s="2">
        <v>108.92</v>
      </c>
      <c r="J170" s="3">
        <v>14</v>
      </c>
      <c r="K170" s="2">
        <v>49.01</v>
      </c>
    </row>
    <row r="171" spans="1:11" ht="16.5" x14ac:dyDescent="0.3">
      <c r="A171" s="1">
        <v>41709</v>
      </c>
      <c r="B171" s="3">
        <f t="shared" si="4"/>
        <v>2014</v>
      </c>
      <c r="C171" s="3">
        <f t="shared" si="5"/>
        <v>3</v>
      </c>
      <c r="D171" t="s">
        <v>285</v>
      </c>
      <c r="E171" t="s">
        <v>33</v>
      </c>
      <c r="F171" t="s">
        <v>11</v>
      </c>
      <c r="G171" t="s">
        <v>92</v>
      </c>
      <c r="H171" t="s">
        <v>286</v>
      </c>
      <c r="I171" s="2">
        <v>146.76</v>
      </c>
      <c r="J171" s="3">
        <v>3</v>
      </c>
      <c r="K171" s="2">
        <v>38.159999999999997</v>
      </c>
    </row>
    <row r="172" spans="1:11" ht="16.5" x14ac:dyDescent="0.3">
      <c r="A172" s="1">
        <v>41709</v>
      </c>
      <c r="B172" s="3">
        <f t="shared" si="4"/>
        <v>2014</v>
      </c>
      <c r="C172" s="3">
        <f t="shared" si="5"/>
        <v>3</v>
      </c>
      <c r="D172" t="s">
        <v>285</v>
      </c>
      <c r="E172" t="s">
        <v>33</v>
      </c>
      <c r="F172" t="s">
        <v>39</v>
      </c>
      <c r="G172" t="s">
        <v>52</v>
      </c>
      <c r="H172" t="s">
        <v>178</v>
      </c>
      <c r="I172" s="2">
        <v>32.96</v>
      </c>
      <c r="J172" s="3">
        <v>2</v>
      </c>
      <c r="K172" s="2">
        <v>14.17</v>
      </c>
    </row>
    <row r="173" spans="1:11" ht="16.5" x14ac:dyDescent="0.3">
      <c r="A173" s="1">
        <v>41709</v>
      </c>
      <c r="B173" s="3">
        <f t="shared" si="4"/>
        <v>2014</v>
      </c>
      <c r="C173" s="3">
        <f t="shared" si="5"/>
        <v>3</v>
      </c>
      <c r="D173" t="s">
        <v>285</v>
      </c>
      <c r="E173" t="s">
        <v>33</v>
      </c>
      <c r="F173" t="s">
        <v>39</v>
      </c>
      <c r="G173" t="s">
        <v>40</v>
      </c>
      <c r="H173" t="s">
        <v>287</v>
      </c>
      <c r="I173" s="2">
        <v>587.97</v>
      </c>
      <c r="J173" s="3">
        <v>3</v>
      </c>
      <c r="K173" s="2">
        <v>164.63</v>
      </c>
    </row>
    <row r="174" spans="1:11" ht="16.5" x14ac:dyDescent="0.3">
      <c r="A174" s="1">
        <v>41709</v>
      </c>
      <c r="B174" s="3">
        <f t="shared" si="4"/>
        <v>2014</v>
      </c>
      <c r="C174" s="3">
        <f t="shared" si="5"/>
        <v>3</v>
      </c>
      <c r="D174" t="s">
        <v>285</v>
      </c>
      <c r="E174" t="s">
        <v>33</v>
      </c>
      <c r="F174" t="s">
        <v>11</v>
      </c>
      <c r="G174" t="s">
        <v>12</v>
      </c>
      <c r="H174" t="s">
        <v>288</v>
      </c>
      <c r="I174" s="2">
        <v>14.94</v>
      </c>
      <c r="J174" s="3">
        <v>3</v>
      </c>
      <c r="K174" s="2">
        <v>7.02</v>
      </c>
    </row>
    <row r="175" spans="1:11" ht="16.5" x14ac:dyDescent="0.3">
      <c r="A175" s="1">
        <v>41709</v>
      </c>
      <c r="B175" s="3">
        <f t="shared" si="4"/>
        <v>2014</v>
      </c>
      <c r="C175" s="3">
        <f t="shared" si="5"/>
        <v>3</v>
      </c>
      <c r="D175" t="s">
        <v>289</v>
      </c>
      <c r="E175" t="s">
        <v>27</v>
      </c>
      <c r="F175" t="s">
        <v>11</v>
      </c>
      <c r="G175" t="s">
        <v>24</v>
      </c>
      <c r="H175" t="s">
        <v>290</v>
      </c>
      <c r="I175" s="2">
        <v>7.98</v>
      </c>
      <c r="J175" s="3">
        <v>3</v>
      </c>
      <c r="K175" s="2">
        <v>2.0699999999999998</v>
      </c>
    </row>
    <row r="176" spans="1:11" ht="16.5" x14ac:dyDescent="0.3">
      <c r="A176" s="1">
        <v>41712</v>
      </c>
      <c r="B176" s="3">
        <f t="shared" si="4"/>
        <v>2014</v>
      </c>
      <c r="C176" s="3">
        <f t="shared" si="5"/>
        <v>3</v>
      </c>
      <c r="D176" t="s">
        <v>291</v>
      </c>
      <c r="E176" t="s">
        <v>27</v>
      </c>
      <c r="F176" t="s">
        <v>11</v>
      </c>
      <c r="G176" t="s">
        <v>12</v>
      </c>
      <c r="H176" t="s">
        <v>152</v>
      </c>
      <c r="I176" s="2">
        <v>10.56</v>
      </c>
      <c r="J176" s="3">
        <v>2</v>
      </c>
      <c r="K176" s="2">
        <v>4.75</v>
      </c>
    </row>
    <row r="177" spans="1:11" ht="16.5" x14ac:dyDescent="0.3">
      <c r="A177" s="1">
        <v>41712</v>
      </c>
      <c r="B177" s="3">
        <f t="shared" si="4"/>
        <v>2014</v>
      </c>
      <c r="C177" s="3">
        <f t="shared" si="5"/>
        <v>3</v>
      </c>
      <c r="D177" t="s">
        <v>291</v>
      </c>
      <c r="E177" t="s">
        <v>27</v>
      </c>
      <c r="F177" t="s">
        <v>11</v>
      </c>
      <c r="G177" t="s">
        <v>24</v>
      </c>
      <c r="H177" t="s">
        <v>292</v>
      </c>
      <c r="I177" s="2">
        <v>3.38</v>
      </c>
      <c r="J177" s="3">
        <v>1</v>
      </c>
      <c r="K177" s="2">
        <v>1.25</v>
      </c>
    </row>
    <row r="178" spans="1:11" ht="16.5" x14ac:dyDescent="0.3">
      <c r="A178" s="1">
        <v>41712</v>
      </c>
      <c r="B178" s="3">
        <f t="shared" si="4"/>
        <v>2014</v>
      </c>
      <c r="C178" s="3">
        <f t="shared" si="5"/>
        <v>3</v>
      </c>
      <c r="D178" t="s">
        <v>293</v>
      </c>
      <c r="E178" t="s">
        <v>55</v>
      </c>
      <c r="F178" t="s">
        <v>34</v>
      </c>
      <c r="G178" t="s">
        <v>35</v>
      </c>
      <c r="H178" t="s">
        <v>294</v>
      </c>
      <c r="I178" s="2">
        <v>1139.92</v>
      </c>
      <c r="J178" s="3">
        <v>4</v>
      </c>
      <c r="K178" s="2">
        <v>284.98</v>
      </c>
    </row>
    <row r="179" spans="1:11" ht="16.5" x14ac:dyDescent="0.3">
      <c r="A179" s="1">
        <v>41712</v>
      </c>
      <c r="B179" s="3">
        <f t="shared" si="4"/>
        <v>2014</v>
      </c>
      <c r="C179" s="3">
        <f t="shared" si="5"/>
        <v>3</v>
      </c>
      <c r="D179" t="s">
        <v>295</v>
      </c>
      <c r="E179" t="s">
        <v>296</v>
      </c>
      <c r="F179" t="s">
        <v>11</v>
      </c>
      <c r="G179" t="s">
        <v>20</v>
      </c>
      <c r="H179" t="s">
        <v>263</v>
      </c>
      <c r="I179" s="2">
        <v>33.090000000000003</v>
      </c>
      <c r="J179" s="3">
        <v>4</v>
      </c>
      <c r="K179" s="2">
        <v>11.17</v>
      </c>
    </row>
    <row r="180" spans="1:11" ht="16.5" x14ac:dyDescent="0.3">
      <c r="A180" s="1">
        <v>41712</v>
      </c>
      <c r="B180" s="3">
        <f t="shared" si="4"/>
        <v>2014</v>
      </c>
      <c r="C180" s="3">
        <f t="shared" si="5"/>
        <v>3</v>
      </c>
      <c r="D180" t="s">
        <v>295</v>
      </c>
      <c r="E180" t="s">
        <v>296</v>
      </c>
      <c r="F180" t="s">
        <v>11</v>
      </c>
      <c r="G180" t="s">
        <v>18</v>
      </c>
      <c r="H180" t="s">
        <v>297</v>
      </c>
      <c r="I180" s="2">
        <v>80.98</v>
      </c>
      <c r="J180" s="3">
        <v>1</v>
      </c>
      <c r="K180" s="2">
        <v>3.24</v>
      </c>
    </row>
    <row r="181" spans="1:11" ht="16.5" x14ac:dyDescent="0.3">
      <c r="A181" s="1">
        <v>41712</v>
      </c>
      <c r="B181" s="3">
        <f t="shared" si="4"/>
        <v>2014</v>
      </c>
      <c r="C181" s="3">
        <f t="shared" si="5"/>
        <v>3</v>
      </c>
      <c r="D181" t="s">
        <v>295</v>
      </c>
      <c r="E181" t="s">
        <v>296</v>
      </c>
      <c r="F181" t="s">
        <v>39</v>
      </c>
      <c r="G181" t="s">
        <v>52</v>
      </c>
      <c r="H181" t="s">
        <v>298</v>
      </c>
      <c r="I181" s="2">
        <v>82.8</v>
      </c>
      <c r="J181" s="3">
        <v>12</v>
      </c>
      <c r="K181" s="2">
        <v>6.62</v>
      </c>
    </row>
    <row r="182" spans="1:11" ht="16.5" x14ac:dyDescent="0.3">
      <c r="A182" s="1">
        <v>41712</v>
      </c>
      <c r="B182" s="3">
        <f t="shared" si="4"/>
        <v>2014</v>
      </c>
      <c r="C182" s="3">
        <f t="shared" si="5"/>
        <v>3</v>
      </c>
      <c r="D182" t="s">
        <v>295</v>
      </c>
      <c r="E182" t="s">
        <v>296</v>
      </c>
      <c r="F182" t="s">
        <v>11</v>
      </c>
      <c r="G182" t="s">
        <v>18</v>
      </c>
      <c r="H182" t="s">
        <v>299</v>
      </c>
      <c r="I182" s="2">
        <v>21.36</v>
      </c>
      <c r="J182" s="3">
        <v>2</v>
      </c>
      <c r="K182" s="2">
        <v>5.77</v>
      </c>
    </row>
    <row r="183" spans="1:11" ht="16.5" x14ac:dyDescent="0.3">
      <c r="A183" s="1">
        <v>41712</v>
      </c>
      <c r="B183" s="3">
        <f t="shared" si="4"/>
        <v>2014</v>
      </c>
      <c r="C183" s="3">
        <f t="shared" si="5"/>
        <v>3</v>
      </c>
      <c r="D183" t="s">
        <v>295</v>
      </c>
      <c r="E183" t="s">
        <v>296</v>
      </c>
      <c r="F183" t="s">
        <v>11</v>
      </c>
      <c r="G183" t="s">
        <v>20</v>
      </c>
      <c r="H183" t="s">
        <v>300</v>
      </c>
      <c r="I183" s="2">
        <v>62.05</v>
      </c>
      <c r="J183" s="3">
        <v>2</v>
      </c>
      <c r="K183" s="2">
        <v>20.170000000000002</v>
      </c>
    </row>
    <row r="184" spans="1:11" ht="16.5" x14ac:dyDescent="0.3">
      <c r="A184" s="1">
        <v>41712</v>
      </c>
      <c r="B184" s="3">
        <f t="shared" si="4"/>
        <v>2014</v>
      </c>
      <c r="C184" s="3">
        <f t="shared" si="5"/>
        <v>3</v>
      </c>
      <c r="D184" t="s">
        <v>301</v>
      </c>
      <c r="E184" t="s">
        <v>15</v>
      </c>
      <c r="F184" t="s">
        <v>39</v>
      </c>
      <c r="G184" t="s">
        <v>302</v>
      </c>
      <c r="H184" t="s">
        <v>303</v>
      </c>
      <c r="I184" s="2">
        <v>574.91</v>
      </c>
      <c r="J184" s="3">
        <v>2</v>
      </c>
      <c r="K184" s="2">
        <v>156.05000000000001</v>
      </c>
    </row>
    <row r="185" spans="1:11" ht="16.5" x14ac:dyDescent="0.3">
      <c r="A185" s="1">
        <v>41712</v>
      </c>
      <c r="B185" s="3">
        <f t="shared" si="4"/>
        <v>2014</v>
      </c>
      <c r="C185" s="3">
        <f t="shared" si="5"/>
        <v>3</v>
      </c>
      <c r="D185" t="s">
        <v>301</v>
      </c>
      <c r="E185" t="s">
        <v>15</v>
      </c>
      <c r="F185" t="s">
        <v>11</v>
      </c>
      <c r="G185" t="s">
        <v>12</v>
      </c>
      <c r="H185" t="s">
        <v>304</v>
      </c>
      <c r="I185" s="2">
        <v>8.4499999999999993</v>
      </c>
      <c r="J185" s="3">
        <v>2</v>
      </c>
      <c r="K185" s="2">
        <v>2.64</v>
      </c>
    </row>
    <row r="186" spans="1:11" ht="16.5" x14ac:dyDescent="0.3">
      <c r="A186" s="1">
        <v>41712</v>
      </c>
      <c r="B186" s="3">
        <f t="shared" si="4"/>
        <v>2014</v>
      </c>
      <c r="C186" s="3">
        <f t="shared" si="5"/>
        <v>3</v>
      </c>
      <c r="D186" t="s">
        <v>305</v>
      </c>
      <c r="E186" t="s">
        <v>123</v>
      </c>
      <c r="F186" t="s">
        <v>11</v>
      </c>
      <c r="G186" t="s">
        <v>12</v>
      </c>
      <c r="H186" t="s">
        <v>306</v>
      </c>
      <c r="I186" s="2">
        <v>91.06</v>
      </c>
      <c r="J186" s="3">
        <v>6</v>
      </c>
      <c r="K186" s="2">
        <v>31.87</v>
      </c>
    </row>
    <row r="187" spans="1:11" ht="16.5" x14ac:dyDescent="0.3">
      <c r="A187" s="1">
        <v>41713</v>
      </c>
      <c r="B187" s="3">
        <f t="shared" si="4"/>
        <v>2014</v>
      </c>
      <c r="C187" s="3">
        <f t="shared" si="5"/>
        <v>3</v>
      </c>
      <c r="D187" t="s">
        <v>307</v>
      </c>
      <c r="E187" t="s">
        <v>123</v>
      </c>
      <c r="F187" t="s">
        <v>11</v>
      </c>
      <c r="G187" t="s">
        <v>18</v>
      </c>
      <c r="H187" t="s">
        <v>308</v>
      </c>
      <c r="I187" s="2">
        <v>142.78</v>
      </c>
      <c r="J187" s="3">
        <v>1</v>
      </c>
      <c r="K187" s="2">
        <v>17.850000000000001</v>
      </c>
    </row>
    <row r="188" spans="1:11" ht="16.5" x14ac:dyDescent="0.3">
      <c r="A188" s="1">
        <v>41713</v>
      </c>
      <c r="B188" s="3">
        <f t="shared" si="4"/>
        <v>2014</v>
      </c>
      <c r="C188" s="3">
        <f t="shared" si="5"/>
        <v>3</v>
      </c>
      <c r="D188" t="s">
        <v>307</v>
      </c>
      <c r="E188" t="s">
        <v>123</v>
      </c>
      <c r="F188" t="s">
        <v>34</v>
      </c>
      <c r="G188" t="s">
        <v>47</v>
      </c>
      <c r="H188" t="s">
        <v>309</v>
      </c>
      <c r="I188" s="2">
        <v>45.7</v>
      </c>
      <c r="J188" s="3">
        <v>3</v>
      </c>
      <c r="K188" s="2">
        <v>5.14</v>
      </c>
    </row>
    <row r="189" spans="1:11" ht="16.5" x14ac:dyDescent="0.3">
      <c r="A189" s="1">
        <v>41713</v>
      </c>
      <c r="B189" s="3">
        <f t="shared" si="4"/>
        <v>2014</v>
      </c>
      <c r="C189" s="3">
        <f t="shared" si="5"/>
        <v>3</v>
      </c>
      <c r="D189" t="s">
        <v>307</v>
      </c>
      <c r="E189" t="s">
        <v>123</v>
      </c>
      <c r="F189" t="s">
        <v>11</v>
      </c>
      <c r="G189" t="s">
        <v>20</v>
      </c>
      <c r="H189" t="s">
        <v>310</v>
      </c>
      <c r="I189" s="2">
        <v>7.22</v>
      </c>
      <c r="J189" s="3">
        <v>3</v>
      </c>
      <c r="K189" s="2">
        <v>-5.53</v>
      </c>
    </row>
    <row r="190" spans="1:11" ht="16.5" x14ac:dyDescent="0.3">
      <c r="A190" s="1">
        <v>41713</v>
      </c>
      <c r="B190" s="3">
        <f t="shared" si="4"/>
        <v>2014</v>
      </c>
      <c r="C190" s="3">
        <f t="shared" si="5"/>
        <v>3</v>
      </c>
      <c r="D190" t="s">
        <v>307</v>
      </c>
      <c r="E190" t="s">
        <v>123</v>
      </c>
      <c r="F190" t="s">
        <v>11</v>
      </c>
      <c r="G190" t="s">
        <v>20</v>
      </c>
      <c r="H190" t="s">
        <v>311</v>
      </c>
      <c r="I190" s="2">
        <v>43.19</v>
      </c>
      <c r="J190" s="3">
        <v>4</v>
      </c>
      <c r="K190" s="2">
        <v>-31.67</v>
      </c>
    </row>
    <row r="191" spans="1:11" ht="16.5" x14ac:dyDescent="0.3">
      <c r="A191" s="1">
        <v>41713</v>
      </c>
      <c r="B191" s="3">
        <f t="shared" si="4"/>
        <v>2014</v>
      </c>
      <c r="C191" s="3">
        <f t="shared" si="5"/>
        <v>3</v>
      </c>
      <c r="D191" t="s">
        <v>307</v>
      </c>
      <c r="E191" t="s">
        <v>123</v>
      </c>
      <c r="F191" t="s">
        <v>11</v>
      </c>
      <c r="G191" t="s">
        <v>12</v>
      </c>
      <c r="H191" t="s">
        <v>312</v>
      </c>
      <c r="I191" s="2">
        <v>131.9</v>
      </c>
      <c r="J191" s="3">
        <v>3</v>
      </c>
      <c r="K191" s="2">
        <v>47.82</v>
      </c>
    </row>
    <row r="192" spans="1:11" ht="16.5" x14ac:dyDescent="0.3">
      <c r="A192" s="1">
        <v>41714</v>
      </c>
      <c r="B192" s="3">
        <f t="shared" si="4"/>
        <v>2014</v>
      </c>
      <c r="C192" s="3">
        <f t="shared" si="5"/>
        <v>3</v>
      </c>
      <c r="D192" t="s">
        <v>239</v>
      </c>
      <c r="E192" t="s">
        <v>245</v>
      </c>
      <c r="F192" t="s">
        <v>39</v>
      </c>
      <c r="G192" t="s">
        <v>40</v>
      </c>
      <c r="H192" t="s">
        <v>313</v>
      </c>
      <c r="I192" s="2">
        <v>471.92</v>
      </c>
      <c r="J192" s="3">
        <v>2</v>
      </c>
      <c r="K192" s="2">
        <v>29.5</v>
      </c>
    </row>
    <row r="193" spans="1:11" ht="16.5" x14ac:dyDescent="0.3">
      <c r="A193" s="1">
        <v>41715</v>
      </c>
      <c r="B193" s="3">
        <f t="shared" si="4"/>
        <v>2014</v>
      </c>
      <c r="C193" s="3">
        <f t="shared" si="5"/>
        <v>3</v>
      </c>
      <c r="D193" t="s">
        <v>314</v>
      </c>
      <c r="E193" t="s">
        <v>315</v>
      </c>
      <c r="F193" t="s">
        <v>11</v>
      </c>
      <c r="G193" t="s">
        <v>92</v>
      </c>
      <c r="H193" t="s">
        <v>316</v>
      </c>
      <c r="I193" s="2">
        <v>93.78</v>
      </c>
      <c r="J193" s="3">
        <v>2</v>
      </c>
      <c r="K193" s="2">
        <v>36.57</v>
      </c>
    </row>
    <row r="194" spans="1:11" ht="16.5" x14ac:dyDescent="0.3">
      <c r="A194" s="1">
        <v>41715</v>
      </c>
      <c r="B194" s="3">
        <f t="shared" si="4"/>
        <v>2014</v>
      </c>
      <c r="C194" s="3">
        <f t="shared" si="5"/>
        <v>3</v>
      </c>
      <c r="D194" t="s">
        <v>314</v>
      </c>
      <c r="E194" t="s">
        <v>315</v>
      </c>
      <c r="F194" t="s">
        <v>11</v>
      </c>
      <c r="G194" t="s">
        <v>12</v>
      </c>
      <c r="H194" t="s">
        <v>196</v>
      </c>
      <c r="I194" s="2">
        <v>47.18</v>
      </c>
      <c r="J194" s="3">
        <v>7</v>
      </c>
      <c r="K194" s="2">
        <v>23.59</v>
      </c>
    </row>
    <row r="195" spans="1:11" ht="16.5" x14ac:dyDescent="0.3">
      <c r="A195" s="1">
        <v>41715</v>
      </c>
      <c r="B195" s="3">
        <f t="shared" ref="B195:B227" si="6">YEAR(A195)</f>
        <v>2014</v>
      </c>
      <c r="C195" s="3">
        <f t="shared" ref="C195:C227" si="7">MONTH(A195)</f>
        <v>3</v>
      </c>
      <c r="D195" t="s">
        <v>314</v>
      </c>
      <c r="E195" t="s">
        <v>315</v>
      </c>
      <c r="F195" t="s">
        <v>11</v>
      </c>
      <c r="G195" t="s">
        <v>24</v>
      </c>
      <c r="H195" t="s">
        <v>317</v>
      </c>
      <c r="I195" s="2">
        <v>19.68</v>
      </c>
      <c r="J195" s="3">
        <v>6</v>
      </c>
      <c r="K195" s="2">
        <v>5.71</v>
      </c>
    </row>
    <row r="196" spans="1:11" ht="16.5" x14ac:dyDescent="0.3">
      <c r="A196" s="1">
        <v>41715</v>
      </c>
      <c r="B196" s="3">
        <f t="shared" si="6"/>
        <v>2014</v>
      </c>
      <c r="C196" s="3">
        <f t="shared" si="7"/>
        <v>3</v>
      </c>
      <c r="D196" t="s">
        <v>314</v>
      </c>
      <c r="E196" t="s">
        <v>315</v>
      </c>
      <c r="F196" t="s">
        <v>11</v>
      </c>
      <c r="G196" t="s">
        <v>20</v>
      </c>
      <c r="H196" t="s">
        <v>141</v>
      </c>
      <c r="I196" s="2">
        <v>53.4</v>
      </c>
      <c r="J196" s="3">
        <v>10</v>
      </c>
      <c r="K196" s="2">
        <v>25.1</v>
      </c>
    </row>
    <row r="197" spans="1:11" ht="16.5" x14ac:dyDescent="0.3">
      <c r="A197" s="1">
        <v>41715</v>
      </c>
      <c r="B197" s="3">
        <f t="shared" si="6"/>
        <v>2014</v>
      </c>
      <c r="C197" s="3">
        <f t="shared" si="7"/>
        <v>3</v>
      </c>
      <c r="D197" t="s">
        <v>314</v>
      </c>
      <c r="E197" t="s">
        <v>315</v>
      </c>
      <c r="F197" t="s">
        <v>11</v>
      </c>
      <c r="G197" t="s">
        <v>20</v>
      </c>
      <c r="H197" t="s">
        <v>318</v>
      </c>
      <c r="I197" s="2">
        <v>35.880000000000003</v>
      </c>
      <c r="J197" s="3">
        <v>6</v>
      </c>
      <c r="K197" s="2">
        <v>17.22</v>
      </c>
    </row>
    <row r="198" spans="1:11" ht="16.5" x14ac:dyDescent="0.3">
      <c r="A198" s="1">
        <v>41715</v>
      </c>
      <c r="B198" s="3">
        <f t="shared" si="6"/>
        <v>2014</v>
      </c>
      <c r="C198" s="3">
        <f t="shared" si="7"/>
        <v>3</v>
      </c>
      <c r="D198" t="s">
        <v>319</v>
      </c>
      <c r="E198" t="s">
        <v>149</v>
      </c>
      <c r="F198" t="s">
        <v>34</v>
      </c>
      <c r="G198" t="s">
        <v>145</v>
      </c>
      <c r="H198" t="s">
        <v>320</v>
      </c>
      <c r="I198" s="2">
        <v>1579.75</v>
      </c>
      <c r="J198" s="3">
        <v>7</v>
      </c>
      <c r="K198" s="2">
        <v>-447.59</v>
      </c>
    </row>
    <row r="199" spans="1:11" ht="16.5" x14ac:dyDescent="0.3">
      <c r="A199" s="1">
        <v>41715</v>
      </c>
      <c r="B199" s="3">
        <f t="shared" si="6"/>
        <v>2014</v>
      </c>
      <c r="C199" s="3">
        <f t="shared" si="7"/>
        <v>3</v>
      </c>
      <c r="D199" t="s">
        <v>319</v>
      </c>
      <c r="E199" t="s">
        <v>149</v>
      </c>
      <c r="F199" t="s">
        <v>34</v>
      </c>
      <c r="G199" t="s">
        <v>145</v>
      </c>
      <c r="H199" t="s">
        <v>321</v>
      </c>
      <c r="I199" s="2">
        <v>1071.58</v>
      </c>
      <c r="J199" s="3">
        <v>4</v>
      </c>
      <c r="K199" s="2">
        <v>-553.65</v>
      </c>
    </row>
    <row r="200" spans="1:11" ht="16.5" x14ac:dyDescent="0.3">
      <c r="A200" s="1">
        <v>41715</v>
      </c>
      <c r="B200" s="3">
        <f t="shared" si="6"/>
        <v>2014</v>
      </c>
      <c r="C200" s="3">
        <f t="shared" si="7"/>
        <v>3</v>
      </c>
      <c r="D200" t="s">
        <v>319</v>
      </c>
      <c r="E200" t="s">
        <v>149</v>
      </c>
      <c r="F200" t="s">
        <v>34</v>
      </c>
      <c r="G200" t="s">
        <v>145</v>
      </c>
      <c r="H200" t="s">
        <v>322</v>
      </c>
      <c r="I200" s="2">
        <v>613.91</v>
      </c>
      <c r="J200" s="3">
        <v>3</v>
      </c>
      <c r="K200" s="2">
        <v>-122.78</v>
      </c>
    </row>
    <row r="201" spans="1:11" ht="16.5" x14ac:dyDescent="0.3">
      <c r="A201" s="1">
        <v>41715</v>
      </c>
      <c r="B201" s="3">
        <f t="shared" si="6"/>
        <v>2014</v>
      </c>
      <c r="C201" s="3">
        <f t="shared" si="7"/>
        <v>3</v>
      </c>
      <c r="D201" t="s">
        <v>319</v>
      </c>
      <c r="E201" t="s">
        <v>149</v>
      </c>
      <c r="F201" t="s">
        <v>11</v>
      </c>
      <c r="G201" t="s">
        <v>12</v>
      </c>
      <c r="H201" t="s">
        <v>323</v>
      </c>
      <c r="I201" s="2">
        <v>34.86</v>
      </c>
      <c r="J201" s="3">
        <v>7</v>
      </c>
      <c r="K201" s="2">
        <v>16.38</v>
      </c>
    </row>
    <row r="202" spans="1:11" ht="16.5" x14ac:dyDescent="0.3">
      <c r="A202" s="1">
        <v>41715</v>
      </c>
      <c r="B202" s="3">
        <f t="shared" si="6"/>
        <v>2014</v>
      </c>
      <c r="C202" s="3">
        <f t="shared" si="7"/>
        <v>3</v>
      </c>
      <c r="D202" t="s">
        <v>319</v>
      </c>
      <c r="E202" t="s">
        <v>149</v>
      </c>
      <c r="F202" t="s">
        <v>11</v>
      </c>
      <c r="G202" t="s">
        <v>12</v>
      </c>
      <c r="H202" t="s">
        <v>324</v>
      </c>
      <c r="I202" s="2">
        <v>155.04</v>
      </c>
      <c r="J202" s="3">
        <v>4</v>
      </c>
      <c r="K202" s="2">
        <v>75.97</v>
      </c>
    </row>
    <row r="203" spans="1:11" ht="16.5" x14ac:dyDescent="0.3">
      <c r="A203" s="1">
        <v>41715</v>
      </c>
      <c r="B203" s="3">
        <f t="shared" si="6"/>
        <v>2014</v>
      </c>
      <c r="C203" s="3">
        <f t="shared" si="7"/>
        <v>3</v>
      </c>
      <c r="D203" t="s">
        <v>325</v>
      </c>
      <c r="E203" t="s">
        <v>10</v>
      </c>
      <c r="F203" t="s">
        <v>11</v>
      </c>
      <c r="G203" t="s">
        <v>24</v>
      </c>
      <c r="H203" t="s">
        <v>326</v>
      </c>
      <c r="I203" s="2">
        <v>4.45</v>
      </c>
      <c r="J203" s="3">
        <v>2</v>
      </c>
      <c r="K203" s="2">
        <v>0.33</v>
      </c>
    </row>
    <row r="204" spans="1:11" ht="16.5" x14ac:dyDescent="0.3">
      <c r="A204" s="1">
        <v>41715</v>
      </c>
      <c r="B204" s="3">
        <f t="shared" si="6"/>
        <v>2014</v>
      </c>
      <c r="C204" s="3">
        <f t="shared" si="7"/>
        <v>3</v>
      </c>
      <c r="D204" t="s">
        <v>325</v>
      </c>
      <c r="E204" t="s">
        <v>10</v>
      </c>
      <c r="F204" t="s">
        <v>11</v>
      </c>
      <c r="G204" t="s">
        <v>12</v>
      </c>
      <c r="H204" t="s">
        <v>327</v>
      </c>
      <c r="I204" s="2">
        <v>5.18</v>
      </c>
      <c r="J204" s="3">
        <v>1</v>
      </c>
      <c r="K204" s="2">
        <v>1.88</v>
      </c>
    </row>
    <row r="205" spans="1:11" ht="16.5" x14ac:dyDescent="0.3">
      <c r="A205" s="1">
        <v>41715</v>
      </c>
      <c r="B205" s="3">
        <f t="shared" si="6"/>
        <v>2014</v>
      </c>
      <c r="C205" s="3">
        <f t="shared" si="7"/>
        <v>3</v>
      </c>
      <c r="D205" t="s">
        <v>325</v>
      </c>
      <c r="E205" t="s">
        <v>10</v>
      </c>
      <c r="F205" t="s">
        <v>11</v>
      </c>
      <c r="G205" t="s">
        <v>12</v>
      </c>
      <c r="H205" t="s">
        <v>328</v>
      </c>
      <c r="I205" s="2">
        <v>15.55</v>
      </c>
      <c r="J205" s="3">
        <v>3</v>
      </c>
      <c r="K205" s="2">
        <v>5.44</v>
      </c>
    </row>
    <row r="206" spans="1:11" ht="16.5" x14ac:dyDescent="0.3">
      <c r="A206" s="1">
        <v>41715</v>
      </c>
      <c r="B206" s="3">
        <f t="shared" si="6"/>
        <v>2014</v>
      </c>
      <c r="C206" s="3">
        <f t="shared" si="7"/>
        <v>3</v>
      </c>
      <c r="D206" t="s">
        <v>170</v>
      </c>
      <c r="E206" t="s">
        <v>329</v>
      </c>
      <c r="F206" t="s">
        <v>11</v>
      </c>
      <c r="G206" t="s">
        <v>20</v>
      </c>
      <c r="H206" t="s">
        <v>113</v>
      </c>
      <c r="I206" s="2">
        <v>11.43</v>
      </c>
      <c r="J206" s="3">
        <v>3</v>
      </c>
      <c r="K206" s="2">
        <v>5.37</v>
      </c>
    </row>
    <row r="207" spans="1:11" ht="16.5" x14ac:dyDescent="0.3">
      <c r="A207" s="1">
        <v>41715</v>
      </c>
      <c r="B207" s="3">
        <f t="shared" si="6"/>
        <v>2014</v>
      </c>
      <c r="C207" s="3">
        <f t="shared" si="7"/>
        <v>3</v>
      </c>
      <c r="D207" t="s">
        <v>170</v>
      </c>
      <c r="E207" t="s">
        <v>329</v>
      </c>
      <c r="F207" t="s">
        <v>11</v>
      </c>
      <c r="G207" t="s">
        <v>20</v>
      </c>
      <c r="H207" t="s">
        <v>330</v>
      </c>
      <c r="I207" s="2">
        <v>30.44</v>
      </c>
      <c r="J207" s="3">
        <v>2</v>
      </c>
      <c r="K207" s="2">
        <v>14.92</v>
      </c>
    </row>
    <row r="208" spans="1:11" ht="16.5" x14ac:dyDescent="0.3">
      <c r="A208" s="1">
        <v>41715</v>
      </c>
      <c r="B208" s="3">
        <f t="shared" si="6"/>
        <v>2014</v>
      </c>
      <c r="C208" s="3">
        <f t="shared" si="7"/>
        <v>3</v>
      </c>
      <c r="D208" t="s">
        <v>170</v>
      </c>
      <c r="E208" t="s">
        <v>329</v>
      </c>
      <c r="F208" t="s">
        <v>11</v>
      </c>
      <c r="G208" t="s">
        <v>12</v>
      </c>
      <c r="H208" t="s">
        <v>331</v>
      </c>
      <c r="I208" s="2">
        <v>12.96</v>
      </c>
      <c r="J208" s="3">
        <v>2</v>
      </c>
      <c r="K208" s="2">
        <v>6.35</v>
      </c>
    </row>
    <row r="209" spans="1:11" ht="16.5" x14ac:dyDescent="0.3">
      <c r="A209" s="1">
        <v>41715</v>
      </c>
      <c r="B209" s="3">
        <f t="shared" si="6"/>
        <v>2014</v>
      </c>
      <c r="C209" s="3">
        <f t="shared" si="7"/>
        <v>3</v>
      </c>
      <c r="D209" t="s">
        <v>170</v>
      </c>
      <c r="E209" t="s">
        <v>329</v>
      </c>
      <c r="F209" t="s">
        <v>11</v>
      </c>
      <c r="G209" t="s">
        <v>12</v>
      </c>
      <c r="H209" t="s">
        <v>332</v>
      </c>
      <c r="I209" s="2">
        <v>16</v>
      </c>
      <c r="J209" s="3">
        <v>4</v>
      </c>
      <c r="K209" s="2">
        <v>7.68</v>
      </c>
    </row>
    <row r="210" spans="1:11" ht="16.5" x14ac:dyDescent="0.3">
      <c r="A210" s="1">
        <v>41715</v>
      </c>
      <c r="B210" s="3">
        <f t="shared" si="6"/>
        <v>2014</v>
      </c>
      <c r="C210" s="3">
        <f t="shared" si="7"/>
        <v>3</v>
      </c>
      <c r="D210" t="s">
        <v>170</v>
      </c>
      <c r="E210" t="s">
        <v>329</v>
      </c>
      <c r="F210" t="s">
        <v>11</v>
      </c>
      <c r="G210" t="s">
        <v>92</v>
      </c>
      <c r="H210" t="s">
        <v>333</v>
      </c>
      <c r="I210" s="2">
        <v>32.67</v>
      </c>
      <c r="J210" s="3">
        <v>3</v>
      </c>
      <c r="K210" s="2">
        <v>8.49</v>
      </c>
    </row>
    <row r="211" spans="1:11" ht="16.5" x14ac:dyDescent="0.3">
      <c r="A211" s="1">
        <v>41715</v>
      </c>
      <c r="B211" s="3">
        <f t="shared" si="6"/>
        <v>2014</v>
      </c>
      <c r="C211" s="3">
        <f t="shared" si="7"/>
        <v>3</v>
      </c>
      <c r="D211" t="s">
        <v>334</v>
      </c>
      <c r="E211" t="s">
        <v>23</v>
      </c>
      <c r="F211" t="s">
        <v>11</v>
      </c>
      <c r="G211" t="s">
        <v>12</v>
      </c>
      <c r="H211" t="s">
        <v>335</v>
      </c>
      <c r="I211" s="2">
        <v>126.62</v>
      </c>
      <c r="J211" s="3">
        <v>6</v>
      </c>
      <c r="K211" s="2">
        <v>41.15</v>
      </c>
    </row>
    <row r="212" spans="1:11" ht="16.5" x14ac:dyDescent="0.3">
      <c r="A212" s="1">
        <v>41716</v>
      </c>
      <c r="B212" s="3">
        <f t="shared" si="6"/>
        <v>2014</v>
      </c>
      <c r="C212" s="3">
        <f t="shared" si="7"/>
        <v>3</v>
      </c>
      <c r="D212" t="s">
        <v>336</v>
      </c>
      <c r="E212" t="s">
        <v>123</v>
      </c>
      <c r="F212" t="s">
        <v>39</v>
      </c>
      <c r="G212" t="s">
        <v>302</v>
      </c>
      <c r="H212" t="s">
        <v>303</v>
      </c>
      <c r="I212" s="2">
        <v>821.3</v>
      </c>
      <c r="J212" s="3">
        <v>4</v>
      </c>
      <c r="K212" s="2">
        <v>-16.43</v>
      </c>
    </row>
    <row r="213" spans="1:11" ht="16.5" x14ac:dyDescent="0.3">
      <c r="A213" s="1">
        <v>41716</v>
      </c>
      <c r="B213" s="3">
        <f t="shared" si="6"/>
        <v>2014</v>
      </c>
      <c r="C213" s="3">
        <f t="shared" si="7"/>
        <v>3</v>
      </c>
      <c r="D213" t="s">
        <v>336</v>
      </c>
      <c r="E213" t="s">
        <v>123</v>
      </c>
      <c r="F213" t="s">
        <v>39</v>
      </c>
      <c r="G213" t="s">
        <v>302</v>
      </c>
      <c r="H213" t="s">
        <v>337</v>
      </c>
      <c r="I213" s="2">
        <v>22638.48</v>
      </c>
      <c r="J213" s="3">
        <v>6</v>
      </c>
      <c r="K213" s="2">
        <v>-1811.08</v>
      </c>
    </row>
    <row r="214" spans="1:11" ht="16.5" x14ac:dyDescent="0.3">
      <c r="A214" s="1">
        <v>41716</v>
      </c>
      <c r="B214" s="3">
        <f t="shared" si="6"/>
        <v>2014</v>
      </c>
      <c r="C214" s="3">
        <f t="shared" si="7"/>
        <v>3</v>
      </c>
      <c r="D214" t="s">
        <v>336</v>
      </c>
      <c r="E214" t="s">
        <v>123</v>
      </c>
      <c r="F214" t="s">
        <v>11</v>
      </c>
      <c r="G214" t="s">
        <v>12</v>
      </c>
      <c r="H214" t="s">
        <v>127</v>
      </c>
      <c r="I214" s="2">
        <v>21.38</v>
      </c>
      <c r="J214" s="3">
        <v>4</v>
      </c>
      <c r="K214" s="2">
        <v>7.48</v>
      </c>
    </row>
    <row r="215" spans="1:11" ht="16.5" x14ac:dyDescent="0.3">
      <c r="A215" s="1">
        <v>41716</v>
      </c>
      <c r="B215" s="3">
        <f t="shared" si="6"/>
        <v>2014</v>
      </c>
      <c r="C215" s="3">
        <f t="shared" si="7"/>
        <v>3</v>
      </c>
      <c r="D215" t="s">
        <v>336</v>
      </c>
      <c r="E215" t="s">
        <v>123</v>
      </c>
      <c r="F215" t="s">
        <v>11</v>
      </c>
      <c r="G215" t="s">
        <v>24</v>
      </c>
      <c r="H215" t="s">
        <v>338</v>
      </c>
      <c r="I215" s="2">
        <v>8.02</v>
      </c>
      <c r="J215" s="3">
        <v>3</v>
      </c>
      <c r="K215" s="2">
        <v>1</v>
      </c>
    </row>
    <row r="216" spans="1:11" ht="16.5" x14ac:dyDescent="0.3">
      <c r="A216" s="1">
        <v>41716</v>
      </c>
      <c r="B216" s="3">
        <f t="shared" si="6"/>
        <v>2014</v>
      </c>
      <c r="C216" s="3">
        <f t="shared" si="7"/>
        <v>3</v>
      </c>
      <c r="D216" t="s">
        <v>336</v>
      </c>
      <c r="E216" t="s">
        <v>123</v>
      </c>
      <c r="F216" t="s">
        <v>34</v>
      </c>
      <c r="G216" t="s">
        <v>47</v>
      </c>
      <c r="H216" t="s">
        <v>339</v>
      </c>
      <c r="I216" s="2">
        <v>30.77</v>
      </c>
      <c r="J216" s="3">
        <v>2</v>
      </c>
      <c r="K216" s="2">
        <v>8.08</v>
      </c>
    </row>
    <row r="217" spans="1:11" ht="16.5" x14ac:dyDescent="0.3">
      <c r="A217" s="1">
        <v>41716</v>
      </c>
      <c r="B217" s="3">
        <f t="shared" si="6"/>
        <v>2014</v>
      </c>
      <c r="C217" s="3">
        <f t="shared" si="7"/>
        <v>3</v>
      </c>
      <c r="D217" t="s">
        <v>336</v>
      </c>
      <c r="E217" t="s">
        <v>123</v>
      </c>
      <c r="F217" t="s">
        <v>11</v>
      </c>
      <c r="G217" t="s">
        <v>43</v>
      </c>
      <c r="H217" t="s">
        <v>160</v>
      </c>
      <c r="I217" s="2">
        <v>18.940000000000001</v>
      </c>
      <c r="J217" s="3">
        <v>3</v>
      </c>
      <c r="K217" s="2">
        <v>5.92</v>
      </c>
    </row>
    <row r="218" spans="1:11" ht="16.5" x14ac:dyDescent="0.3">
      <c r="A218" s="1">
        <v>41716</v>
      </c>
      <c r="B218" s="3">
        <f t="shared" si="6"/>
        <v>2014</v>
      </c>
      <c r="C218" s="3">
        <f t="shared" si="7"/>
        <v>3</v>
      </c>
      <c r="D218" t="s">
        <v>336</v>
      </c>
      <c r="E218" t="s">
        <v>123</v>
      </c>
      <c r="F218" t="s">
        <v>34</v>
      </c>
      <c r="G218" t="s">
        <v>47</v>
      </c>
      <c r="H218" t="s">
        <v>340</v>
      </c>
      <c r="I218" s="2">
        <v>122.35</v>
      </c>
      <c r="J218" s="3">
        <v>3</v>
      </c>
      <c r="K218" s="2">
        <v>15.29</v>
      </c>
    </row>
    <row r="219" spans="1:11" ht="16.5" x14ac:dyDescent="0.3">
      <c r="A219" s="1">
        <v>41716</v>
      </c>
      <c r="B219" s="3">
        <f t="shared" si="6"/>
        <v>2014</v>
      </c>
      <c r="C219" s="3">
        <f t="shared" si="7"/>
        <v>3</v>
      </c>
      <c r="D219" t="s">
        <v>341</v>
      </c>
      <c r="E219" t="s">
        <v>27</v>
      </c>
      <c r="F219" t="s">
        <v>34</v>
      </c>
      <c r="G219" t="s">
        <v>74</v>
      </c>
      <c r="H219" t="s">
        <v>342</v>
      </c>
      <c r="I219" s="2">
        <v>1198.33</v>
      </c>
      <c r="J219" s="3">
        <v>10</v>
      </c>
      <c r="K219" s="2">
        <v>70.489999999999995</v>
      </c>
    </row>
    <row r="220" spans="1:11" ht="16.5" x14ac:dyDescent="0.3">
      <c r="A220" s="1">
        <v>41716</v>
      </c>
      <c r="B220" s="3">
        <f t="shared" si="6"/>
        <v>2014</v>
      </c>
      <c r="C220" s="3">
        <f t="shared" si="7"/>
        <v>3</v>
      </c>
      <c r="D220" t="s">
        <v>343</v>
      </c>
      <c r="E220" t="s">
        <v>27</v>
      </c>
      <c r="F220" t="s">
        <v>34</v>
      </c>
      <c r="G220" t="s">
        <v>47</v>
      </c>
      <c r="H220" t="s">
        <v>344</v>
      </c>
      <c r="I220" s="2">
        <v>111</v>
      </c>
      <c r="J220" s="3">
        <v>2</v>
      </c>
      <c r="K220" s="2">
        <v>14.43</v>
      </c>
    </row>
    <row r="221" spans="1:11" ht="16.5" x14ac:dyDescent="0.3">
      <c r="A221" s="1">
        <v>41716</v>
      </c>
      <c r="B221" s="3">
        <f t="shared" si="6"/>
        <v>2014</v>
      </c>
      <c r="C221" s="3">
        <f t="shared" si="7"/>
        <v>3</v>
      </c>
      <c r="D221" t="s">
        <v>343</v>
      </c>
      <c r="E221" t="s">
        <v>27</v>
      </c>
      <c r="F221" t="s">
        <v>39</v>
      </c>
      <c r="G221" t="s">
        <v>302</v>
      </c>
      <c r="H221" t="s">
        <v>345</v>
      </c>
      <c r="I221" s="2">
        <v>1279.97</v>
      </c>
      <c r="J221" s="3">
        <v>4</v>
      </c>
      <c r="K221" s="2">
        <v>415.99</v>
      </c>
    </row>
    <row r="222" spans="1:11" ht="16.5" x14ac:dyDescent="0.3">
      <c r="A222" s="1">
        <v>41716</v>
      </c>
      <c r="B222" s="3">
        <f t="shared" si="6"/>
        <v>2014</v>
      </c>
      <c r="C222" s="3">
        <f t="shared" si="7"/>
        <v>3</v>
      </c>
      <c r="D222" t="s">
        <v>343</v>
      </c>
      <c r="E222" t="s">
        <v>27</v>
      </c>
      <c r="F222" t="s">
        <v>11</v>
      </c>
      <c r="G222" t="s">
        <v>18</v>
      </c>
      <c r="H222" t="s">
        <v>73</v>
      </c>
      <c r="I222" s="2">
        <v>1856.19</v>
      </c>
      <c r="J222" s="3">
        <v>7</v>
      </c>
      <c r="K222" s="2">
        <v>334.11</v>
      </c>
    </row>
    <row r="223" spans="1:11" ht="16.5" x14ac:dyDescent="0.3">
      <c r="A223" s="1">
        <v>41717</v>
      </c>
      <c r="B223" s="3">
        <f t="shared" si="6"/>
        <v>2014</v>
      </c>
      <c r="C223" s="3">
        <f t="shared" si="7"/>
        <v>3</v>
      </c>
      <c r="D223" t="s">
        <v>346</v>
      </c>
      <c r="E223" t="s">
        <v>123</v>
      </c>
      <c r="F223" t="s">
        <v>39</v>
      </c>
      <c r="G223" t="s">
        <v>40</v>
      </c>
      <c r="H223" t="s">
        <v>347</v>
      </c>
      <c r="I223" s="2">
        <v>323.98</v>
      </c>
      <c r="J223" s="3">
        <v>3</v>
      </c>
      <c r="K223" s="2">
        <v>28.35</v>
      </c>
    </row>
    <row r="224" spans="1:11" ht="16.5" x14ac:dyDescent="0.3">
      <c r="A224" s="1">
        <v>41717</v>
      </c>
      <c r="B224" s="3">
        <f t="shared" si="6"/>
        <v>2014</v>
      </c>
      <c r="C224" s="3">
        <f t="shared" si="7"/>
        <v>3</v>
      </c>
      <c r="D224" t="s">
        <v>346</v>
      </c>
      <c r="E224" t="s">
        <v>123</v>
      </c>
      <c r="F224" t="s">
        <v>11</v>
      </c>
      <c r="G224" t="s">
        <v>16</v>
      </c>
      <c r="H224" t="s">
        <v>348</v>
      </c>
      <c r="I224" s="2">
        <v>11.81</v>
      </c>
      <c r="J224" s="3">
        <v>4</v>
      </c>
      <c r="K224" s="2">
        <v>3.99</v>
      </c>
    </row>
    <row r="225" spans="1:11" ht="16.5" x14ac:dyDescent="0.3">
      <c r="A225" s="1">
        <v>41717</v>
      </c>
      <c r="B225" s="3">
        <f t="shared" si="6"/>
        <v>2014</v>
      </c>
      <c r="C225" s="3">
        <f t="shared" si="7"/>
        <v>3</v>
      </c>
      <c r="D225" t="s">
        <v>346</v>
      </c>
      <c r="E225" t="s">
        <v>123</v>
      </c>
      <c r="F225" t="s">
        <v>11</v>
      </c>
      <c r="G225" t="s">
        <v>18</v>
      </c>
      <c r="H225" t="s">
        <v>349</v>
      </c>
      <c r="I225" s="2">
        <v>26.16</v>
      </c>
      <c r="J225" s="3">
        <v>3</v>
      </c>
      <c r="K225" s="2">
        <v>1.96</v>
      </c>
    </row>
    <row r="226" spans="1:11" ht="16.5" x14ac:dyDescent="0.3">
      <c r="A226" s="1">
        <v>41717</v>
      </c>
      <c r="B226" s="3">
        <f t="shared" si="6"/>
        <v>2014</v>
      </c>
      <c r="C226" s="3">
        <f t="shared" si="7"/>
        <v>3</v>
      </c>
      <c r="D226" t="s">
        <v>346</v>
      </c>
      <c r="E226" t="s">
        <v>123</v>
      </c>
      <c r="F226" t="s">
        <v>11</v>
      </c>
      <c r="G226" t="s">
        <v>20</v>
      </c>
      <c r="H226" t="s">
        <v>175</v>
      </c>
      <c r="I226" s="2">
        <v>33.57</v>
      </c>
      <c r="J226" s="3">
        <v>5</v>
      </c>
      <c r="K226" s="2">
        <v>-25.74</v>
      </c>
    </row>
    <row r="227" spans="1:11" ht="16.5" x14ac:dyDescent="0.3">
      <c r="A227" s="1">
        <v>41717</v>
      </c>
      <c r="B227" s="3">
        <f t="shared" si="6"/>
        <v>2014</v>
      </c>
      <c r="C227" s="3">
        <f t="shared" si="7"/>
        <v>3</v>
      </c>
      <c r="D227" t="s">
        <v>346</v>
      </c>
      <c r="E227" t="s">
        <v>123</v>
      </c>
      <c r="F227" t="s">
        <v>34</v>
      </c>
      <c r="G227" t="s">
        <v>47</v>
      </c>
      <c r="H227" t="s">
        <v>281</v>
      </c>
      <c r="I227" s="2">
        <v>4.99</v>
      </c>
      <c r="J227" s="3">
        <v>3</v>
      </c>
      <c r="K227" s="2">
        <v>1.37</v>
      </c>
    </row>
    <row r="228" spans="1:11" ht="16.5" x14ac:dyDescent="0.3"/>
  </sheetData>
  <sortState xmlns:xlrd2="http://schemas.microsoft.com/office/spreadsheetml/2017/richdata2" ref="A2:K227">
    <sortCondition ref="A2:A22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55FA-8AAB-4A4F-BBE6-2D95EF08856E}">
  <dimension ref="A1:H228"/>
  <sheetViews>
    <sheetView workbookViewId="0">
      <selection activeCell="F12" sqref="F12"/>
    </sheetView>
  </sheetViews>
  <sheetFormatPr defaultRowHeight="15" x14ac:dyDescent="0.3"/>
  <cols>
    <col min="2" max="2" width="18.25" customWidth="1"/>
  </cols>
  <sheetData>
    <row r="1" spans="1:8" ht="16.5" x14ac:dyDescent="0.3">
      <c r="A1" t="s">
        <v>350</v>
      </c>
      <c r="B1" t="s">
        <v>1</v>
      </c>
    </row>
    <row r="2" spans="1:8" ht="16.5" x14ac:dyDescent="0.3">
      <c r="A2">
        <v>2014</v>
      </c>
      <c r="B2" t="s">
        <v>9</v>
      </c>
    </row>
    <row r="3" spans="1:8" ht="16.5" x14ac:dyDescent="0.3">
      <c r="A3">
        <v>2014</v>
      </c>
      <c r="B3" t="s">
        <v>14</v>
      </c>
    </row>
    <row r="4" spans="1:8" ht="16.5" x14ac:dyDescent="0.3">
      <c r="A4">
        <v>2014</v>
      </c>
      <c r="B4" t="s">
        <v>22</v>
      </c>
    </row>
    <row r="5" spans="1:8" ht="16.5" x14ac:dyDescent="0.3">
      <c r="A5">
        <v>2014</v>
      </c>
      <c r="B5" t="s">
        <v>26</v>
      </c>
    </row>
    <row r="6" spans="1:8" ht="16.5" x14ac:dyDescent="0.3">
      <c r="A6">
        <v>2014</v>
      </c>
      <c r="B6" t="s">
        <v>29</v>
      </c>
    </row>
    <row r="7" spans="1:8" ht="16.5" x14ac:dyDescent="0.3">
      <c r="A7">
        <v>2014</v>
      </c>
      <c r="B7" t="s">
        <v>32</v>
      </c>
    </row>
    <row r="8" spans="1:8" ht="16.5" x14ac:dyDescent="0.3">
      <c r="A8">
        <v>2014</v>
      </c>
      <c r="B8" t="s">
        <v>46</v>
      </c>
    </row>
    <row r="9" spans="1:8" ht="16.5" x14ac:dyDescent="0.3">
      <c r="A9">
        <v>2014</v>
      </c>
      <c r="B9" t="s">
        <v>50</v>
      </c>
    </row>
    <row r="10" spans="1:8" ht="16.5" x14ac:dyDescent="0.3">
      <c r="A10">
        <v>2014</v>
      </c>
      <c r="B10" t="s">
        <v>54</v>
      </c>
    </row>
    <row r="11" spans="1:8" ht="16.5" x14ac:dyDescent="0.3">
      <c r="A11">
        <v>2014</v>
      </c>
      <c r="B11" t="s">
        <v>58</v>
      </c>
    </row>
    <row r="12" spans="1:8" ht="16.5" x14ac:dyDescent="0.3">
      <c r="A12">
        <v>2014</v>
      </c>
      <c r="B12" t="s">
        <v>61</v>
      </c>
      <c r="F12" s="4"/>
      <c r="G12" s="5"/>
      <c r="H12" s="6"/>
    </row>
    <row r="13" spans="1:8" ht="16.5" x14ac:dyDescent="0.3">
      <c r="A13">
        <v>2014</v>
      </c>
      <c r="B13" t="s">
        <v>69</v>
      </c>
      <c r="F13" s="7"/>
      <c r="G13" s="8"/>
      <c r="H13" s="9"/>
    </row>
    <row r="14" spans="1:8" ht="16.5" x14ac:dyDescent="0.3">
      <c r="A14">
        <v>2014</v>
      </c>
      <c r="B14" t="s">
        <v>72</v>
      </c>
      <c r="F14" s="7"/>
      <c r="G14" s="8"/>
      <c r="H14" s="9"/>
    </row>
    <row r="15" spans="1:8" ht="16.5" x14ac:dyDescent="0.3">
      <c r="A15">
        <v>2014</v>
      </c>
      <c r="B15" t="s">
        <v>77</v>
      </c>
      <c r="F15" s="7"/>
      <c r="G15" s="8"/>
      <c r="H15" s="9"/>
    </row>
    <row r="16" spans="1:8" ht="16.5" x14ac:dyDescent="0.3">
      <c r="A16">
        <v>2014</v>
      </c>
      <c r="B16" t="s">
        <v>81</v>
      </c>
      <c r="F16" s="7"/>
      <c r="G16" s="8"/>
      <c r="H16" s="9"/>
    </row>
    <row r="17" spans="1:8" ht="16.5" x14ac:dyDescent="0.3">
      <c r="A17">
        <v>2014</v>
      </c>
      <c r="B17" t="s">
        <v>83</v>
      </c>
      <c r="F17" s="7"/>
      <c r="G17" s="8"/>
      <c r="H17" s="9"/>
    </row>
    <row r="18" spans="1:8" ht="16.5" x14ac:dyDescent="0.3">
      <c r="A18">
        <v>2014</v>
      </c>
      <c r="B18" t="s">
        <v>85</v>
      </c>
      <c r="F18" s="7"/>
      <c r="G18" s="8"/>
      <c r="H18" s="9"/>
    </row>
    <row r="19" spans="1:8" ht="16.5" x14ac:dyDescent="0.3">
      <c r="A19">
        <v>2014</v>
      </c>
      <c r="B19" t="s">
        <v>90</v>
      </c>
      <c r="F19" s="7"/>
      <c r="G19" s="8"/>
      <c r="H19" s="9"/>
    </row>
    <row r="20" spans="1:8" ht="16.5" x14ac:dyDescent="0.3">
      <c r="A20">
        <v>2014</v>
      </c>
      <c r="B20" t="s">
        <v>94</v>
      </c>
      <c r="F20" s="7"/>
      <c r="G20" s="8"/>
      <c r="H20" s="9"/>
    </row>
    <row r="21" spans="1:8" ht="16.5" x14ac:dyDescent="0.3">
      <c r="A21">
        <v>2014</v>
      </c>
      <c r="B21" t="s">
        <v>100</v>
      </c>
      <c r="F21" s="7"/>
      <c r="G21" s="8"/>
      <c r="H21" s="9"/>
    </row>
    <row r="22" spans="1:8" ht="16.5" x14ac:dyDescent="0.3">
      <c r="A22">
        <v>2014</v>
      </c>
      <c r="B22" t="s">
        <v>107</v>
      </c>
      <c r="F22" s="7"/>
      <c r="G22" s="8"/>
      <c r="H22" s="9"/>
    </row>
    <row r="23" spans="1:8" ht="16.5" x14ac:dyDescent="0.3">
      <c r="A23">
        <v>2014</v>
      </c>
      <c r="B23" t="s">
        <v>109</v>
      </c>
      <c r="F23" s="7"/>
      <c r="G23" s="8"/>
      <c r="H23" s="9"/>
    </row>
    <row r="24" spans="1:8" ht="16.5" x14ac:dyDescent="0.3">
      <c r="A24">
        <v>2014</v>
      </c>
      <c r="B24" t="s">
        <v>119</v>
      </c>
      <c r="F24" s="7"/>
      <c r="G24" s="8"/>
      <c r="H24" s="9"/>
    </row>
    <row r="25" spans="1:8" ht="16.5" x14ac:dyDescent="0.3">
      <c r="A25">
        <v>2014</v>
      </c>
      <c r="B25" t="s">
        <v>122</v>
      </c>
      <c r="F25" s="7"/>
      <c r="G25" s="8"/>
      <c r="H25" s="9"/>
    </row>
    <row r="26" spans="1:8" ht="16.5" x14ac:dyDescent="0.3">
      <c r="A26">
        <v>2014</v>
      </c>
      <c r="B26" t="s">
        <v>125</v>
      </c>
      <c r="F26" s="7"/>
      <c r="G26" s="8"/>
      <c r="H26" s="9"/>
    </row>
    <row r="27" spans="1:8" ht="16.5" x14ac:dyDescent="0.3">
      <c r="A27">
        <v>2014</v>
      </c>
      <c r="B27" t="s">
        <v>128</v>
      </c>
      <c r="F27" s="7"/>
      <c r="G27" s="8"/>
      <c r="H27" s="9"/>
    </row>
    <row r="28" spans="1:8" ht="16.5" x14ac:dyDescent="0.3">
      <c r="A28">
        <v>2014</v>
      </c>
      <c r="B28" t="s">
        <v>131</v>
      </c>
      <c r="F28" s="7"/>
      <c r="G28" s="8"/>
      <c r="H28" s="9"/>
    </row>
    <row r="29" spans="1:8" ht="16.5" x14ac:dyDescent="0.3">
      <c r="A29">
        <v>2014</v>
      </c>
      <c r="B29" t="s">
        <v>139</v>
      </c>
      <c r="F29" s="10"/>
      <c r="G29" s="11"/>
      <c r="H29" s="12"/>
    </row>
    <row r="30" spans="1:8" ht="16.5" x14ac:dyDescent="0.3">
      <c r="A30">
        <v>2014</v>
      </c>
      <c r="B30" t="s">
        <v>143</v>
      </c>
    </row>
    <row r="31" spans="1:8" ht="16.5" x14ac:dyDescent="0.3">
      <c r="A31">
        <v>2014</v>
      </c>
      <c r="B31" t="s">
        <v>148</v>
      </c>
    </row>
    <row r="32" spans="1:8" ht="16.5" x14ac:dyDescent="0.3">
      <c r="A32">
        <v>2014</v>
      </c>
      <c r="B32" t="s">
        <v>151</v>
      </c>
    </row>
    <row r="33" spans="1:2" ht="16.5" x14ac:dyDescent="0.3">
      <c r="A33">
        <v>2014</v>
      </c>
      <c r="B33" t="s">
        <v>154</v>
      </c>
    </row>
    <row r="34" spans="1:2" ht="16.5" x14ac:dyDescent="0.3">
      <c r="A34">
        <v>2014</v>
      </c>
      <c r="B34" t="s">
        <v>156</v>
      </c>
    </row>
    <row r="35" spans="1:2" ht="16.5" x14ac:dyDescent="0.3">
      <c r="A35">
        <v>2014</v>
      </c>
      <c r="B35" t="s">
        <v>159</v>
      </c>
    </row>
    <row r="36" spans="1:2" ht="16.5" x14ac:dyDescent="0.3">
      <c r="A36">
        <v>2014</v>
      </c>
      <c r="B36" t="s">
        <v>161</v>
      </c>
    </row>
    <row r="37" spans="1:2" ht="16.5" x14ac:dyDescent="0.3">
      <c r="A37">
        <v>2014</v>
      </c>
      <c r="B37" t="s">
        <v>167</v>
      </c>
    </row>
    <row r="38" spans="1:2" ht="16.5" x14ac:dyDescent="0.3">
      <c r="A38">
        <v>2014</v>
      </c>
      <c r="B38" t="s">
        <v>170</v>
      </c>
    </row>
    <row r="39" spans="1:2" ht="16.5" x14ac:dyDescent="0.3">
      <c r="A39">
        <v>2014</v>
      </c>
      <c r="B39" t="s">
        <v>171</v>
      </c>
    </row>
    <row r="40" spans="1:2" ht="16.5" x14ac:dyDescent="0.3">
      <c r="A40">
        <v>2014</v>
      </c>
      <c r="B40" t="s">
        <v>176</v>
      </c>
    </row>
    <row r="41" spans="1:2" ht="16.5" x14ac:dyDescent="0.3">
      <c r="A41">
        <v>2014</v>
      </c>
      <c r="B41" t="s">
        <v>180</v>
      </c>
    </row>
    <row r="42" spans="1:2" ht="16.5" x14ac:dyDescent="0.3">
      <c r="A42">
        <v>2014</v>
      </c>
      <c r="B42" t="s">
        <v>182</v>
      </c>
    </row>
    <row r="43" spans="1:2" ht="16.5" x14ac:dyDescent="0.3">
      <c r="A43">
        <v>2014</v>
      </c>
      <c r="B43" t="s">
        <v>185</v>
      </c>
    </row>
    <row r="44" spans="1:2" ht="16.5" x14ac:dyDescent="0.3">
      <c r="A44">
        <v>2014</v>
      </c>
      <c r="B44" t="s">
        <v>193</v>
      </c>
    </row>
    <row r="45" spans="1:2" ht="16.5" x14ac:dyDescent="0.3">
      <c r="A45">
        <v>2014</v>
      </c>
      <c r="B45" t="s">
        <v>195</v>
      </c>
    </row>
    <row r="46" spans="1:2" ht="16.5" x14ac:dyDescent="0.3">
      <c r="A46">
        <v>2014</v>
      </c>
      <c r="B46" t="s">
        <v>197</v>
      </c>
    </row>
    <row r="47" spans="1:2" ht="16.5" x14ac:dyDescent="0.3">
      <c r="A47">
        <v>2014</v>
      </c>
      <c r="B47" t="s">
        <v>202</v>
      </c>
    </row>
    <row r="48" spans="1:2" ht="16.5" x14ac:dyDescent="0.3">
      <c r="A48">
        <v>2014</v>
      </c>
      <c r="B48" t="s">
        <v>204</v>
      </c>
    </row>
    <row r="49" spans="1:2" ht="16.5" x14ac:dyDescent="0.3">
      <c r="A49">
        <v>2014</v>
      </c>
      <c r="B49" t="s">
        <v>208</v>
      </c>
    </row>
    <row r="50" spans="1:2" ht="16.5" x14ac:dyDescent="0.3">
      <c r="A50">
        <v>2014</v>
      </c>
      <c r="B50" t="s">
        <v>210</v>
      </c>
    </row>
    <row r="51" spans="1:2" ht="16.5" x14ac:dyDescent="0.3">
      <c r="A51">
        <v>2014</v>
      </c>
      <c r="B51" t="s">
        <v>212</v>
      </c>
    </row>
    <row r="52" spans="1:2" ht="16.5" x14ac:dyDescent="0.3">
      <c r="A52">
        <v>2014</v>
      </c>
      <c r="B52" t="s">
        <v>215</v>
      </c>
    </row>
    <row r="53" spans="1:2" ht="16.5" x14ac:dyDescent="0.3">
      <c r="A53">
        <v>2014</v>
      </c>
      <c r="B53" t="s">
        <v>217</v>
      </c>
    </row>
    <row r="54" spans="1:2" ht="16.5" x14ac:dyDescent="0.3">
      <c r="A54">
        <v>2014</v>
      </c>
      <c r="B54" t="s">
        <v>218</v>
      </c>
    </row>
    <row r="55" spans="1:2" ht="16.5" x14ac:dyDescent="0.3">
      <c r="A55">
        <v>2014</v>
      </c>
      <c r="B55" t="s">
        <v>220</v>
      </c>
    </row>
    <row r="56" spans="1:2" ht="16.5" x14ac:dyDescent="0.3">
      <c r="A56">
        <v>2014</v>
      </c>
      <c r="B56" t="s">
        <v>223</v>
      </c>
    </row>
    <row r="57" spans="1:2" ht="16.5" x14ac:dyDescent="0.3">
      <c r="A57">
        <v>2014</v>
      </c>
      <c r="B57" t="s">
        <v>225</v>
      </c>
    </row>
    <row r="58" spans="1:2" ht="16.5" x14ac:dyDescent="0.3">
      <c r="A58">
        <v>2014</v>
      </c>
      <c r="B58" t="s">
        <v>227</v>
      </c>
    </row>
    <row r="59" spans="1:2" ht="16.5" x14ac:dyDescent="0.3">
      <c r="A59">
        <v>2014</v>
      </c>
      <c r="B59" t="s">
        <v>228</v>
      </c>
    </row>
    <row r="60" spans="1:2" ht="16.5" x14ac:dyDescent="0.3">
      <c r="A60">
        <v>2014</v>
      </c>
      <c r="B60" t="s">
        <v>230</v>
      </c>
    </row>
    <row r="61" spans="1:2" ht="16.5" x14ac:dyDescent="0.3">
      <c r="A61">
        <v>2014</v>
      </c>
      <c r="B61" t="s">
        <v>233</v>
      </c>
    </row>
    <row r="62" spans="1:2" ht="16.5" x14ac:dyDescent="0.3">
      <c r="A62">
        <v>2014</v>
      </c>
      <c r="B62" t="s">
        <v>237</v>
      </c>
    </row>
    <row r="63" spans="1:2" ht="16.5" x14ac:dyDescent="0.3">
      <c r="A63">
        <v>2014</v>
      </c>
      <c r="B63" t="s">
        <v>239</v>
      </c>
    </row>
    <row r="64" spans="1:2" ht="16.5" x14ac:dyDescent="0.3">
      <c r="A64">
        <v>2014</v>
      </c>
      <c r="B64" t="s">
        <v>241</v>
      </c>
    </row>
    <row r="65" spans="1:2" ht="16.5" x14ac:dyDescent="0.3">
      <c r="A65">
        <v>2014</v>
      </c>
      <c r="B65" t="s">
        <v>244</v>
      </c>
    </row>
    <row r="66" spans="1:2" ht="16.5" x14ac:dyDescent="0.3">
      <c r="A66">
        <v>2014</v>
      </c>
      <c r="B66" t="s">
        <v>246</v>
      </c>
    </row>
    <row r="67" spans="1:2" ht="16.5" x14ac:dyDescent="0.3">
      <c r="A67">
        <v>2014</v>
      </c>
      <c r="B67" t="s">
        <v>249</v>
      </c>
    </row>
    <row r="68" spans="1:2" ht="16.5" x14ac:dyDescent="0.3">
      <c r="A68">
        <v>2014</v>
      </c>
      <c r="B68" t="s">
        <v>252</v>
      </c>
    </row>
    <row r="69" spans="1:2" ht="16.5" x14ac:dyDescent="0.3">
      <c r="A69">
        <v>2014</v>
      </c>
      <c r="B69" t="s">
        <v>254</v>
      </c>
    </row>
    <row r="70" spans="1:2" ht="16.5" x14ac:dyDescent="0.3">
      <c r="A70">
        <v>2014</v>
      </c>
      <c r="B70" t="s">
        <v>256</v>
      </c>
    </row>
    <row r="71" spans="1:2" ht="16.5" x14ac:dyDescent="0.3">
      <c r="A71">
        <v>2014</v>
      </c>
      <c r="B71" t="s">
        <v>259</v>
      </c>
    </row>
    <row r="72" spans="1:2" ht="16.5" x14ac:dyDescent="0.3">
      <c r="A72">
        <v>2014</v>
      </c>
      <c r="B72" t="s">
        <v>268</v>
      </c>
    </row>
    <row r="73" spans="1:2" ht="16.5" x14ac:dyDescent="0.3">
      <c r="A73">
        <v>2014</v>
      </c>
      <c r="B73" t="s">
        <v>270</v>
      </c>
    </row>
    <row r="74" spans="1:2" ht="16.5" x14ac:dyDescent="0.3">
      <c r="A74">
        <v>2014</v>
      </c>
      <c r="B74" t="s">
        <v>275</v>
      </c>
    </row>
    <row r="75" spans="1:2" ht="16.5" x14ac:dyDescent="0.3">
      <c r="A75">
        <v>2014</v>
      </c>
      <c r="B75" t="s">
        <v>277</v>
      </c>
    </row>
    <row r="76" spans="1:2" ht="16.5" x14ac:dyDescent="0.3">
      <c r="A76">
        <v>2014</v>
      </c>
      <c r="B76" t="s">
        <v>280</v>
      </c>
    </row>
    <row r="77" spans="1:2" ht="16.5" x14ac:dyDescent="0.3">
      <c r="A77">
        <v>2014</v>
      </c>
      <c r="B77" t="s">
        <v>283</v>
      </c>
    </row>
    <row r="78" spans="1:2" ht="16.5" x14ac:dyDescent="0.3">
      <c r="A78">
        <v>2014</v>
      </c>
      <c r="B78" t="s">
        <v>285</v>
      </c>
    </row>
    <row r="79" spans="1:2" ht="16.5" x14ac:dyDescent="0.3">
      <c r="A79">
        <v>2014</v>
      </c>
      <c r="B79" t="s">
        <v>289</v>
      </c>
    </row>
    <row r="80" spans="1:2" ht="16.5" x14ac:dyDescent="0.3">
      <c r="A80">
        <v>2014</v>
      </c>
      <c r="B80" t="s">
        <v>291</v>
      </c>
    </row>
    <row r="81" spans="1:2" ht="16.5" x14ac:dyDescent="0.3">
      <c r="A81">
        <v>2014</v>
      </c>
      <c r="B81" t="s">
        <v>293</v>
      </c>
    </row>
    <row r="82" spans="1:2" ht="16.5" x14ac:dyDescent="0.3">
      <c r="A82">
        <v>2014</v>
      </c>
      <c r="B82" t="s">
        <v>295</v>
      </c>
    </row>
    <row r="83" spans="1:2" ht="16.5" x14ac:dyDescent="0.3">
      <c r="A83">
        <v>2014</v>
      </c>
      <c r="B83" t="s">
        <v>301</v>
      </c>
    </row>
    <row r="84" spans="1:2" ht="16.5" x14ac:dyDescent="0.3">
      <c r="A84">
        <v>2014</v>
      </c>
      <c r="B84" t="s">
        <v>305</v>
      </c>
    </row>
    <row r="85" spans="1:2" ht="16.5" x14ac:dyDescent="0.3">
      <c r="A85">
        <v>2014</v>
      </c>
      <c r="B85" t="s">
        <v>307</v>
      </c>
    </row>
    <row r="86" spans="1:2" ht="16.5" x14ac:dyDescent="0.3">
      <c r="A86">
        <v>2014</v>
      </c>
      <c r="B86" t="s">
        <v>314</v>
      </c>
    </row>
    <row r="87" spans="1:2" ht="16.5" x14ac:dyDescent="0.3">
      <c r="A87">
        <v>2014</v>
      </c>
      <c r="B87" t="s">
        <v>319</v>
      </c>
    </row>
    <row r="88" spans="1:2" ht="16.5" x14ac:dyDescent="0.3">
      <c r="A88">
        <v>2014</v>
      </c>
      <c r="B88" t="s">
        <v>325</v>
      </c>
    </row>
    <row r="89" spans="1:2" ht="16.5" x14ac:dyDescent="0.3">
      <c r="A89">
        <v>2014</v>
      </c>
      <c r="B89" t="s">
        <v>334</v>
      </c>
    </row>
    <row r="90" spans="1:2" ht="16.5" x14ac:dyDescent="0.3">
      <c r="A90">
        <v>2014</v>
      </c>
      <c r="B90" t="s">
        <v>336</v>
      </c>
    </row>
    <row r="91" spans="1:2" ht="16.5" x14ac:dyDescent="0.3">
      <c r="A91">
        <v>2014</v>
      </c>
      <c r="B91" t="s">
        <v>341</v>
      </c>
    </row>
    <row r="92" spans="1:2" ht="16.5" x14ac:dyDescent="0.3">
      <c r="A92">
        <v>2014</v>
      </c>
      <c r="B92" t="s">
        <v>343</v>
      </c>
    </row>
    <row r="93" spans="1:2" ht="16.5" x14ac:dyDescent="0.3">
      <c r="A93">
        <v>2014</v>
      </c>
      <c r="B93" t="s">
        <v>346</v>
      </c>
    </row>
    <row r="94" spans="1:2" ht="16.5" x14ac:dyDescent="0.3"/>
    <row r="95" spans="1:2" ht="16.5" x14ac:dyDescent="0.3"/>
    <row r="96" spans="1:2" ht="16.5" x14ac:dyDescent="0.3"/>
    <row r="97" ht="16.5" x14ac:dyDescent="0.3"/>
    <row r="98" ht="16.5" x14ac:dyDescent="0.3"/>
    <row r="99" ht="16.5" x14ac:dyDescent="0.3"/>
    <row r="100" ht="16.5" x14ac:dyDescent="0.3"/>
    <row r="101" ht="16.5" x14ac:dyDescent="0.3"/>
    <row r="102" ht="16.5" x14ac:dyDescent="0.3"/>
    <row r="103" ht="16.5" x14ac:dyDescent="0.3"/>
    <row r="104" ht="16.5" x14ac:dyDescent="0.3"/>
    <row r="105" ht="16.5" x14ac:dyDescent="0.3"/>
    <row r="106" ht="16.5" x14ac:dyDescent="0.3"/>
    <row r="107" ht="16.5" x14ac:dyDescent="0.3"/>
    <row r="108" ht="16.5" x14ac:dyDescent="0.3"/>
    <row r="109" ht="16.5" x14ac:dyDescent="0.3"/>
    <row r="110" ht="16.5" x14ac:dyDescent="0.3"/>
    <row r="111" ht="16.5" x14ac:dyDescent="0.3"/>
    <row r="112" ht="16.5" x14ac:dyDescent="0.3"/>
    <row r="113" ht="16.5" x14ac:dyDescent="0.3"/>
    <row r="114" ht="16.5" x14ac:dyDescent="0.3"/>
    <row r="115" ht="16.5" x14ac:dyDescent="0.3"/>
    <row r="116" ht="16.5" x14ac:dyDescent="0.3"/>
    <row r="117" ht="16.5" x14ac:dyDescent="0.3"/>
    <row r="118" ht="16.5" x14ac:dyDescent="0.3"/>
    <row r="119" ht="16.5" x14ac:dyDescent="0.3"/>
    <row r="120" ht="16.5" x14ac:dyDescent="0.3"/>
    <row r="121" ht="16.5" x14ac:dyDescent="0.3"/>
    <row r="122" ht="16.5" x14ac:dyDescent="0.3"/>
    <row r="123" ht="16.5" x14ac:dyDescent="0.3"/>
    <row r="124" ht="16.5" x14ac:dyDescent="0.3"/>
    <row r="125" ht="16.5" x14ac:dyDescent="0.3"/>
    <row r="126" ht="16.5" x14ac:dyDescent="0.3"/>
    <row r="127" ht="16.5" x14ac:dyDescent="0.3"/>
    <row r="128" ht="16.5" x14ac:dyDescent="0.3"/>
    <row r="129" ht="16.5" x14ac:dyDescent="0.3"/>
    <row r="130" ht="16.5" x14ac:dyDescent="0.3"/>
    <row r="131" ht="16.5" x14ac:dyDescent="0.3"/>
    <row r="132" ht="16.5" x14ac:dyDescent="0.3"/>
    <row r="133" ht="16.5" x14ac:dyDescent="0.3"/>
    <row r="134" ht="16.5" x14ac:dyDescent="0.3"/>
    <row r="135" ht="16.5" x14ac:dyDescent="0.3"/>
    <row r="136" ht="16.5" x14ac:dyDescent="0.3"/>
    <row r="137" ht="16.5" x14ac:dyDescent="0.3"/>
    <row r="138" ht="16.5" x14ac:dyDescent="0.3"/>
    <row r="139" ht="16.5" x14ac:dyDescent="0.3"/>
    <row r="140" ht="16.5" x14ac:dyDescent="0.3"/>
    <row r="141" ht="16.5" x14ac:dyDescent="0.3"/>
    <row r="142" ht="16.5" x14ac:dyDescent="0.3"/>
    <row r="143" ht="16.5" x14ac:dyDescent="0.3"/>
    <row r="144" ht="16.5" x14ac:dyDescent="0.3"/>
    <row r="145" ht="16.5" x14ac:dyDescent="0.3"/>
    <row r="146" ht="16.5" x14ac:dyDescent="0.3"/>
    <row r="147" ht="16.5" x14ac:dyDescent="0.3"/>
    <row r="148" ht="16.5" x14ac:dyDescent="0.3"/>
    <row r="149" ht="16.5" x14ac:dyDescent="0.3"/>
    <row r="150" ht="16.5" x14ac:dyDescent="0.3"/>
    <row r="151" ht="16.5" x14ac:dyDescent="0.3"/>
    <row r="152" ht="16.5" x14ac:dyDescent="0.3"/>
    <row r="153" ht="16.5" x14ac:dyDescent="0.3"/>
    <row r="154" ht="16.5" x14ac:dyDescent="0.3"/>
    <row r="155" ht="16.5" x14ac:dyDescent="0.3"/>
    <row r="156" ht="16.5" x14ac:dyDescent="0.3"/>
    <row r="157" ht="16.5" x14ac:dyDescent="0.3"/>
    <row r="158" ht="16.5" x14ac:dyDescent="0.3"/>
    <row r="159" ht="16.5" x14ac:dyDescent="0.3"/>
    <row r="160" ht="16.5" x14ac:dyDescent="0.3"/>
    <row r="161" ht="16.5" x14ac:dyDescent="0.3"/>
    <row r="162" ht="16.5" x14ac:dyDescent="0.3"/>
    <row r="163" ht="16.5" x14ac:dyDescent="0.3"/>
    <row r="164" ht="16.5" x14ac:dyDescent="0.3"/>
    <row r="165" ht="16.5" x14ac:dyDescent="0.3"/>
    <row r="166" ht="16.5" x14ac:dyDescent="0.3"/>
    <row r="167" ht="16.5" x14ac:dyDescent="0.3"/>
    <row r="168" ht="16.5" x14ac:dyDescent="0.3"/>
    <row r="169" ht="16.5" x14ac:dyDescent="0.3"/>
    <row r="170" ht="16.5" x14ac:dyDescent="0.3"/>
    <row r="171" ht="16.5" x14ac:dyDescent="0.3"/>
    <row r="172" ht="16.5" x14ac:dyDescent="0.3"/>
    <row r="173" ht="16.5" x14ac:dyDescent="0.3"/>
    <row r="174" ht="16.5" x14ac:dyDescent="0.3"/>
    <row r="175" ht="16.5" x14ac:dyDescent="0.3"/>
    <row r="176" ht="16.5" x14ac:dyDescent="0.3"/>
    <row r="177" ht="16.5" x14ac:dyDescent="0.3"/>
    <row r="178" ht="16.5" x14ac:dyDescent="0.3"/>
    <row r="179" ht="16.5" x14ac:dyDescent="0.3"/>
    <row r="180" ht="16.5" x14ac:dyDescent="0.3"/>
    <row r="181" ht="16.5" x14ac:dyDescent="0.3"/>
    <row r="182" ht="16.5" x14ac:dyDescent="0.3"/>
    <row r="183" ht="16.5" x14ac:dyDescent="0.3"/>
    <row r="184" ht="16.5" x14ac:dyDescent="0.3"/>
    <row r="185" ht="16.5" x14ac:dyDescent="0.3"/>
    <row r="186" ht="16.5" x14ac:dyDescent="0.3"/>
    <row r="187" ht="16.5" x14ac:dyDescent="0.3"/>
    <row r="188" ht="16.5" x14ac:dyDescent="0.3"/>
    <row r="189" ht="16.5" x14ac:dyDescent="0.3"/>
    <row r="190" ht="16.5" x14ac:dyDescent="0.3"/>
    <row r="191" ht="16.5" x14ac:dyDescent="0.3"/>
    <row r="192" ht="16.5" x14ac:dyDescent="0.3"/>
    <row r="193" ht="16.5" x14ac:dyDescent="0.3"/>
    <row r="194" ht="16.5" x14ac:dyDescent="0.3"/>
    <row r="195" ht="16.5" x14ac:dyDescent="0.3"/>
    <row r="196" ht="16.5" x14ac:dyDescent="0.3"/>
    <row r="197" ht="16.5" x14ac:dyDescent="0.3"/>
    <row r="198" ht="16.5" x14ac:dyDescent="0.3"/>
    <row r="199" ht="16.5" x14ac:dyDescent="0.3"/>
    <row r="200" ht="16.5" x14ac:dyDescent="0.3"/>
    <row r="201" ht="16.5" x14ac:dyDescent="0.3"/>
    <row r="202" ht="16.5" x14ac:dyDescent="0.3"/>
    <row r="203" ht="16.5" x14ac:dyDescent="0.3"/>
    <row r="204" ht="16.5" x14ac:dyDescent="0.3"/>
    <row r="205" ht="16.5" x14ac:dyDescent="0.3"/>
    <row r="206" ht="16.5" x14ac:dyDescent="0.3"/>
    <row r="207" ht="16.5" x14ac:dyDescent="0.3"/>
    <row r="208" ht="16.5" x14ac:dyDescent="0.3"/>
    <row r="209" ht="16.5" x14ac:dyDescent="0.3"/>
    <row r="210" ht="16.5" x14ac:dyDescent="0.3"/>
    <row r="211" ht="16.5" x14ac:dyDescent="0.3"/>
    <row r="212" ht="16.5" x14ac:dyDescent="0.3"/>
    <row r="213" ht="16.5" x14ac:dyDescent="0.3"/>
    <row r="214" ht="16.5" x14ac:dyDescent="0.3"/>
    <row r="215" ht="16.5" x14ac:dyDescent="0.3"/>
    <row r="216" ht="16.5" x14ac:dyDescent="0.3"/>
    <row r="217" ht="16.5" x14ac:dyDescent="0.3"/>
    <row r="218" ht="16.5" x14ac:dyDescent="0.3"/>
    <row r="219" ht="16.5" x14ac:dyDescent="0.3"/>
    <row r="220" ht="16.5" x14ac:dyDescent="0.3"/>
    <row r="221" ht="16.5" x14ac:dyDescent="0.3"/>
    <row r="222" ht="16.5" x14ac:dyDescent="0.3"/>
    <row r="223" ht="16.5" x14ac:dyDescent="0.3"/>
    <row r="224" ht="16.5" x14ac:dyDescent="0.3"/>
    <row r="225" ht="16.5" x14ac:dyDescent="0.3"/>
    <row r="226" ht="16.5" x14ac:dyDescent="0.3"/>
    <row r="227" ht="16.5" x14ac:dyDescent="0.3"/>
    <row r="228" ht="16.5" x14ac:dyDescent="0.3"/>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SalesbyCategory</vt:lpstr>
      <vt:lpstr>Profit Gained over Time</vt:lpstr>
      <vt:lpstr>Salesby State</vt:lpstr>
      <vt:lpstr>Sheet11</vt:lpstr>
      <vt:lpstr>Monthly Sales</vt:lpstr>
      <vt:lpstr>Top 5 customer Profit</vt:lpstr>
      <vt:lpstr>Sheet12</vt:lpstr>
      <vt:lpstr>Sales Data new</vt:lpstr>
      <vt:lpstr>Sheet8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2024-10-23T06:54:33Z</dcterms:created>
  <dcterms:modified xsi:type="dcterms:W3CDTF">2024-10-23T15:23:32Z</dcterms:modified>
</cp:coreProperties>
</file>