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re\Desktop\School\MSITM\2015-T5-Summer\finalprojects\"/>
    </mc:Choice>
  </mc:AlternateContent>
  <bookViews>
    <workbookView xWindow="0" yWindow="0" windowWidth="28800" windowHeight="12435" firstSheet="1" activeTab="3"/>
  </bookViews>
  <sheets>
    <sheet name="output-analysis" sheetId="5" r:id="rId1"/>
    <sheet name="highest Death %" sheetId="1" r:id="rId2"/>
    <sheet name="highest poverty %" sheetId="2" r:id="rId3"/>
    <sheet name="highest hospitals %" sheetId="3" r:id="rId4"/>
  </sheets>
  <calcPr calcId="152511"/>
</workbook>
</file>

<file path=xl/calcChain.xml><?xml version="1.0" encoding="utf-8"?>
<calcChain xmlns="http://schemas.openxmlformats.org/spreadsheetml/2006/main">
  <c r="V6" i="3" l="1"/>
  <c r="V5" i="3"/>
  <c r="V4" i="3"/>
  <c r="U6" i="3"/>
  <c r="U5" i="3"/>
  <c r="U4" i="3"/>
  <c r="T6" i="3"/>
  <c r="T5" i="3"/>
  <c r="T4" i="3"/>
  <c r="S6" i="3"/>
  <c r="S5" i="3"/>
  <c r="S4" i="3"/>
  <c r="R6" i="3"/>
  <c r="R5" i="3"/>
  <c r="R4" i="3"/>
  <c r="Q6" i="3"/>
  <c r="Q5" i="3"/>
  <c r="Q4" i="3"/>
  <c r="J7" i="3" l="1"/>
  <c r="J6" i="3"/>
  <c r="K6" i="3" s="1"/>
  <c r="J7" i="2"/>
  <c r="J6" i="2"/>
  <c r="J7" i="1"/>
  <c r="J6" i="1"/>
  <c r="K6" i="1" s="1"/>
  <c r="J6" i="5"/>
  <c r="U3" i="3" s="1"/>
  <c r="J7" i="5"/>
  <c r="V3" i="3" s="1"/>
  <c r="J5" i="3"/>
  <c r="J5" i="2"/>
  <c r="J5" i="1"/>
  <c r="J5" i="5"/>
  <c r="T3" i="3" s="1"/>
  <c r="J4" i="3"/>
  <c r="J3" i="3"/>
  <c r="J2" i="3"/>
  <c r="J4" i="2"/>
  <c r="J3" i="2"/>
  <c r="J2" i="2"/>
  <c r="K4" i="1"/>
  <c r="J4" i="1"/>
  <c r="J3" i="1"/>
  <c r="J2" i="1"/>
  <c r="J4" i="5"/>
  <c r="S3" i="3" s="1"/>
  <c r="J3" i="5"/>
  <c r="R3" i="3" s="1"/>
  <c r="J2" i="5"/>
  <c r="Q3" i="3" s="1"/>
  <c r="K5" i="1" l="1"/>
  <c r="K4" i="2"/>
  <c r="K2" i="1"/>
  <c r="K3" i="1"/>
  <c r="K4" i="3"/>
  <c r="K7" i="1"/>
  <c r="K6" i="2"/>
  <c r="K2" i="3"/>
  <c r="K7" i="2"/>
  <c r="K2" i="2"/>
  <c r="K7" i="3"/>
  <c r="K3" i="2"/>
  <c r="K5" i="2"/>
  <c r="K5" i="3"/>
  <c r="K3" i="3"/>
</calcChain>
</file>

<file path=xl/sharedStrings.xml><?xml version="1.0" encoding="utf-8"?>
<sst xmlns="http://schemas.openxmlformats.org/spreadsheetml/2006/main" count="472" uniqueCount="139">
  <si>
    <t>Deaths</t>
  </si>
  <si>
    <t>Hospitals</t>
  </si>
  <si>
    <t>StatePop</t>
  </si>
  <si>
    <t>DeathPercentage</t>
  </si>
  <si>
    <t>HospitalPercentage</t>
  </si>
  <si>
    <t>PovertyPercentage</t>
  </si>
  <si>
    <t>WA</t>
  </si>
  <si>
    <t>Washington</t>
  </si>
  <si>
    <t>WI</t>
  </si>
  <si>
    <t>Wisconsin</t>
  </si>
  <si>
    <t>WV</t>
  </si>
  <si>
    <t>West Virginia</t>
  </si>
  <si>
    <t>FL</t>
  </si>
  <si>
    <t>Florida</t>
  </si>
  <si>
    <t>WY</t>
  </si>
  <si>
    <t>Wyoming</t>
  </si>
  <si>
    <t>NH</t>
  </si>
  <si>
    <t>New Hampshire</t>
  </si>
  <si>
    <t>NJ</t>
  </si>
  <si>
    <t>New Jersey</t>
  </si>
  <si>
    <t>NM</t>
  </si>
  <si>
    <t>New Mexico</t>
  </si>
  <si>
    <t>NA</t>
  </si>
  <si>
    <t>National</t>
  </si>
  <si>
    <t>NC</t>
  </si>
  <si>
    <t>North Carolina</t>
  </si>
  <si>
    <t>ND</t>
  </si>
  <si>
    <t>North Dakota</t>
  </si>
  <si>
    <t>NE</t>
  </si>
  <si>
    <t>Nebraska</t>
  </si>
  <si>
    <t>NY</t>
  </si>
  <si>
    <t>New York</t>
  </si>
  <si>
    <t>RI</t>
  </si>
  <si>
    <t>Rhode Island</t>
  </si>
  <si>
    <t>NV</t>
  </si>
  <si>
    <t>Nevada</t>
  </si>
  <si>
    <t>GU</t>
  </si>
  <si>
    <t>Guam</t>
  </si>
  <si>
    <t>CO</t>
  </si>
  <si>
    <t>Colorado</t>
  </si>
  <si>
    <t>CA</t>
  </si>
  <si>
    <t>California</t>
  </si>
  <si>
    <t>GA</t>
  </si>
  <si>
    <t>Georgia</t>
  </si>
  <si>
    <t>CT</t>
  </si>
  <si>
    <t>Connecticut</t>
  </si>
  <si>
    <t>OK</t>
  </si>
  <si>
    <t>Oklahoma</t>
  </si>
  <si>
    <t>OH</t>
  </si>
  <si>
    <t>Ohio</t>
  </si>
  <si>
    <t>KS</t>
  </si>
  <si>
    <t>Kansas</t>
  </si>
  <si>
    <t>SC</t>
  </si>
  <si>
    <t>South Carolina</t>
  </si>
  <si>
    <t>KY</t>
  </si>
  <si>
    <t>Kentucky</t>
  </si>
  <si>
    <t>OR</t>
  </si>
  <si>
    <t>Oregon</t>
  </si>
  <si>
    <t>SD</t>
  </si>
  <si>
    <t>South Dakota</t>
  </si>
  <si>
    <t>DE</t>
  </si>
  <si>
    <t>Delaware</t>
  </si>
  <si>
    <t>DC</t>
  </si>
  <si>
    <t>District of Columbia</t>
  </si>
  <si>
    <t>HI</t>
  </si>
  <si>
    <t>Hawaii</t>
  </si>
  <si>
    <t>PR</t>
  </si>
  <si>
    <t>Puerto Rico</t>
  </si>
  <si>
    <t>TX</t>
  </si>
  <si>
    <t>Texas</t>
  </si>
  <si>
    <t>LA</t>
  </si>
  <si>
    <t>Louisiana</t>
  </si>
  <si>
    <t>TN</t>
  </si>
  <si>
    <t>Tennessee</t>
  </si>
  <si>
    <t>PA</t>
  </si>
  <si>
    <t>Pennsylvania</t>
  </si>
  <si>
    <t>VA</t>
  </si>
  <si>
    <t>Virginia</t>
  </si>
  <si>
    <t>VI</t>
  </si>
  <si>
    <t>Virgin Islands</t>
  </si>
  <si>
    <t>AK</t>
  </si>
  <si>
    <t>Alaska</t>
  </si>
  <si>
    <t>AL</t>
  </si>
  <si>
    <t>Alabama</t>
  </si>
  <si>
    <t>AS</t>
  </si>
  <si>
    <t>American Samoa</t>
  </si>
  <si>
    <t>AR</t>
  </si>
  <si>
    <t>Arkansas</t>
  </si>
  <si>
    <t>VT</t>
  </si>
  <si>
    <t>Vermont</t>
  </si>
  <si>
    <t>IL</t>
  </si>
  <si>
    <t>Illinois</t>
  </si>
  <si>
    <t>IN</t>
  </si>
  <si>
    <t>Indiana</t>
  </si>
  <si>
    <t>IA</t>
  </si>
  <si>
    <t>Iowa</t>
  </si>
  <si>
    <t>AZ</t>
  </si>
  <si>
    <t>Arizona</t>
  </si>
  <si>
    <t>ID</t>
  </si>
  <si>
    <t>Idaho</t>
  </si>
  <si>
    <t>ME</t>
  </si>
  <si>
    <t>Maine</t>
  </si>
  <si>
    <t>MD</t>
  </si>
  <si>
    <t>Maryland</t>
  </si>
  <si>
    <t>MA</t>
  </si>
  <si>
    <t>Massachusetts</t>
  </si>
  <si>
    <t>UT</t>
  </si>
  <si>
    <t>Utah</t>
  </si>
  <si>
    <t>MO</t>
  </si>
  <si>
    <t>Missouri</t>
  </si>
  <si>
    <t>MN</t>
  </si>
  <si>
    <t>Minnesota</t>
  </si>
  <si>
    <t>MI</t>
  </si>
  <si>
    <t>Michigan</t>
  </si>
  <si>
    <t>MT</t>
  </si>
  <si>
    <t>Montana</t>
  </si>
  <si>
    <t>MP</t>
  </si>
  <si>
    <t>Northern Mariana Islands</t>
  </si>
  <si>
    <t>MS</t>
  </si>
  <si>
    <t>Mississippi</t>
  </si>
  <si>
    <t>Abbr</t>
  </si>
  <si>
    <t>State</t>
  </si>
  <si>
    <t>Death %</t>
  </si>
  <si>
    <t>Poverty %</t>
  </si>
  <si>
    <t>Hospital %</t>
  </si>
  <si>
    <t>Population</t>
  </si>
  <si>
    <t>poverty</t>
  </si>
  <si>
    <t>Pop</t>
  </si>
  <si>
    <t>deaths</t>
  </si>
  <si>
    <t>Hosptals</t>
  </si>
  <si>
    <t>Median</t>
  </si>
  <si>
    <t>difference</t>
  </si>
  <si>
    <t>Death Ttls</t>
  </si>
  <si>
    <t>Hospital  Ttls</t>
  </si>
  <si>
    <t>State Pop</t>
  </si>
  <si>
    <t>Overall Median:</t>
  </si>
  <si>
    <t>Deaths:</t>
  </si>
  <si>
    <t>Poverty:</t>
  </si>
  <si>
    <t>Hospitals: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</si>
</sst>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33" borderId="0" xfId="0" applyFill="1"/>
    <xf numFmtId="0" fontId="0" fillId="0" borderId="0" xfId="0" applyFill="1"/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2" fontId="0" fillId="33" borderId="0" xfId="0" applyNumberFormat="1" applyFill="1"/>
    <xf numFmtId="43" fontId="0" fillId="33" borderId="0" xfId="1" applyFont="1" applyFill="1"/>
    <xf numFmtId="43" fontId="0" fillId="0" borderId="0" xfId="1" applyFont="1" applyFill="1"/>
    <xf numFmtId="2" fontId="0" fillId="0" borderId="0" xfId="0" applyNumberForma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 applyBorder="1"/>
    <xf numFmtId="2" fontId="0" fillId="0" borderId="10" xfId="0" applyNumberFormat="1" applyBorder="1"/>
    <xf numFmtId="164" fontId="0" fillId="0" borderId="0" xfId="1" applyNumberFormat="1" applyFont="1" applyBorder="1"/>
    <xf numFmtId="164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0" xfId="0" applyNumberFormat="1" applyBorder="1"/>
    <xf numFmtId="3" fontId="0" fillId="0" borderId="10" xfId="1" applyNumberFormat="1" applyFont="1" applyBorder="1"/>
    <xf numFmtId="1" fontId="0" fillId="0" borderId="10" xfId="0" applyNumberFormat="1" applyBorder="1"/>
    <xf numFmtId="0" fontId="0" fillId="34" borderId="14" xfId="0" applyFill="1" applyBorder="1"/>
    <xf numFmtId="2" fontId="0" fillId="34" borderId="15" xfId="0" applyNumberFormat="1" applyFill="1" applyBorder="1"/>
    <xf numFmtId="164" fontId="0" fillId="34" borderId="15" xfId="0" applyNumberFormat="1" applyFill="1" applyBorder="1"/>
    <xf numFmtId="1" fontId="0" fillId="34" borderId="15" xfId="0" applyNumberFormat="1" applyFill="1" applyBorder="1"/>
    <xf numFmtId="164" fontId="0" fillId="34" borderId="16" xfId="1" applyNumberFormat="1" applyFont="1" applyFill="1" applyBorder="1"/>
    <xf numFmtId="164" fontId="0" fillId="0" borderId="18" xfId="1" applyNumberFormat="1" applyFont="1" applyBorder="1"/>
    <xf numFmtId="164" fontId="0" fillId="0" borderId="20" xfId="1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2" fontId="0" fillId="0" borderId="12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Highest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'highest hospitals %'!$Q$18</c:f>
              <c:strCache>
                <c:ptCount val="1"/>
                <c:pt idx="0">
                  <c:v>Poverty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'highest hospitals %'!$P$19:$P$22</c:f>
              <c:strCache>
                <c:ptCount val="4"/>
                <c:pt idx="0">
                  <c:v>Overall Median:</c:v>
                </c:pt>
                <c:pt idx="1">
                  <c:v>Deaths:</c:v>
                </c:pt>
                <c:pt idx="2">
                  <c:v>Poverty:</c:v>
                </c:pt>
                <c:pt idx="3">
                  <c:v>Hospitals:</c:v>
                </c:pt>
              </c:strCache>
            </c:strRef>
          </c:cat>
          <c:val>
            <c:numRef>
              <c:f>'highest hospitals %'!$Q$19:$Q$22</c:f>
              <c:numCache>
                <c:formatCode>General</c:formatCode>
                <c:ptCount val="4"/>
                <c:pt idx="0">
                  <c:v>14.1</c:v>
                </c:pt>
                <c:pt idx="1">
                  <c:v>15.850000000000001</c:v>
                </c:pt>
                <c:pt idx="2">
                  <c:v>18.850000000000001</c:v>
                </c:pt>
                <c:pt idx="3">
                  <c:v>16.149999999999999</c:v>
                </c:pt>
              </c:numCache>
            </c:numRef>
          </c:val>
        </c:ser>
        <c:ser>
          <c:idx val="1"/>
          <c:order val="1"/>
          <c:tx>
            <c:strRef>
              <c:f>'highest hospitals %'!$R$18</c:f>
              <c:strCache>
                <c:ptCount val="1"/>
                <c:pt idx="0">
                  <c:v>Death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'highest hospitals %'!$P$19:$P$22</c:f>
              <c:strCache>
                <c:ptCount val="4"/>
                <c:pt idx="0">
                  <c:v>Overall Median:</c:v>
                </c:pt>
                <c:pt idx="1">
                  <c:v>Deaths:</c:v>
                </c:pt>
                <c:pt idx="2">
                  <c:v>Poverty:</c:v>
                </c:pt>
                <c:pt idx="3">
                  <c:v>Hospitals:</c:v>
                </c:pt>
              </c:strCache>
            </c:strRef>
          </c:cat>
          <c:val>
            <c:numRef>
              <c:f>'highest hospitals %'!$R$19:$R$22</c:f>
              <c:numCache>
                <c:formatCode>0.00</c:formatCode>
                <c:ptCount val="4"/>
                <c:pt idx="0">
                  <c:v>0.99417093625841702</c:v>
                </c:pt>
                <c:pt idx="1">
                  <c:v>3.457188938000455</c:v>
                </c:pt>
                <c:pt idx="2">
                  <c:v>2.344722791308735</c:v>
                </c:pt>
                <c:pt idx="3">
                  <c:v>1.3961981591737</c:v>
                </c:pt>
              </c:numCache>
            </c:numRef>
          </c:val>
        </c:ser>
        <c:ser>
          <c:idx val="2"/>
          <c:order val="2"/>
          <c:tx>
            <c:strRef>
              <c:f>'highest hospitals %'!$S$18</c:f>
              <c:strCache>
                <c:ptCount val="1"/>
                <c:pt idx="0">
                  <c:v>Hospital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'highest hospitals %'!$P$19:$P$22</c:f>
              <c:strCache>
                <c:ptCount val="4"/>
                <c:pt idx="0">
                  <c:v>Overall Median:</c:v>
                </c:pt>
                <c:pt idx="1">
                  <c:v>Deaths:</c:v>
                </c:pt>
                <c:pt idx="2">
                  <c:v>Poverty:</c:v>
                </c:pt>
                <c:pt idx="3">
                  <c:v>Hospitals:</c:v>
                </c:pt>
              </c:strCache>
            </c:strRef>
          </c:cat>
          <c:val>
            <c:numRef>
              <c:f>'highest hospitals %'!$S$19:$S$22</c:f>
              <c:numCache>
                <c:formatCode>0.00</c:formatCode>
                <c:ptCount val="4"/>
                <c:pt idx="0">
                  <c:v>1.0328731082959</c:v>
                </c:pt>
                <c:pt idx="1">
                  <c:v>1.6289535650929949</c:v>
                </c:pt>
                <c:pt idx="2">
                  <c:v>1.7856769332543749</c:v>
                </c:pt>
                <c:pt idx="3">
                  <c:v>2.5752373655092851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4699824"/>
        <c:axId val="634703352"/>
      </c:barChart>
      <c:catAx>
        <c:axId val="6346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03352"/>
        <c:crosses val="autoZero"/>
        <c:auto val="1"/>
        <c:lblAlgn val="ctr"/>
        <c:lblOffset val="100"/>
        <c:noMultiLvlLbl val="0"/>
      </c:catAx>
      <c:valAx>
        <c:axId val="6347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23</xdr:row>
      <xdr:rowOff>19050</xdr:rowOff>
    </xdr:from>
    <xdr:to>
      <xdr:col>15</xdr:col>
      <xdr:colOff>762000</xdr:colOff>
      <xdr:row>37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J2" sqref="J2"/>
    </sheetView>
  </sheetViews>
  <sheetFormatPr defaultRowHeight="15" x14ac:dyDescent="0.25"/>
  <cols>
    <col min="2" max="2" width="4.140625" bestFit="1" customWidth="1"/>
    <col min="3" max="3" width="23.7109375" bestFit="1" customWidth="1"/>
    <col min="4" max="4" width="10.5703125" bestFit="1" customWidth="1"/>
    <col min="5" max="5" width="12.28515625" bestFit="1" customWidth="1"/>
    <col min="6" max="6" width="11.5703125" bestFit="1" customWidth="1"/>
    <col min="7" max="7" width="9" customWidth="1"/>
    <col min="8" max="8" width="10.28515625" bestFit="1" customWidth="1"/>
    <col min="9" max="9" width="9.85546875" bestFit="1" customWidth="1"/>
    <col min="10" max="10" width="13.28515625" bestFit="1" customWidth="1"/>
  </cols>
  <sheetData>
    <row r="1" spans="1:11" ht="15.75" thickBot="1" x14ac:dyDescent="0.3">
      <c r="B1" s="12" t="s">
        <v>120</v>
      </c>
      <c r="C1" s="12" t="s">
        <v>121</v>
      </c>
      <c r="D1" s="13" t="s">
        <v>132</v>
      </c>
      <c r="E1" s="13" t="s">
        <v>133</v>
      </c>
      <c r="F1" s="13" t="s">
        <v>134</v>
      </c>
      <c r="G1" s="13" t="s">
        <v>122</v>
      </c>
      <c r="H1" s="13" t="s">
        <v>124</v>
      </c>
      <c r="I1" s="14" t="s">
        <v>123</v>
      </c>
    </row>
    <row r="2" spans="1:11" x14ac:dyDescent="0.25">
      <c r="A2">
        <v>0</v>
      </c>
      <c r="B2" s="15" t="s">
        <v>82</v>
      </c>
      <c r="C2" s="15" t="s">
        <v>83</v>
      </c>
      <c r="D2" s="21">
        <v>17733</v>
      </c>
      <c r="E2" s="21">
        <v>91</v>
      </c>
      <c r="F2" s="21">
        <v>4849377</v>
      </c>
      <c r="G2" s="19">
        <v>3.65675838360267</v>
      </c>
      <c r="H2" s="19">
        <v>1.8765297068056299</v>
      </c>
      <c r="I2" s="16">
        <v>18.899999999999999</v>
      </c>
      <c r="J2">
        <f>MEDIAN(I2:I58)</f>
        <v>14.1</v>
      </c>
      <c r="K2" t="s">
        <v>126</v>
      </c>
    </row>
    <row r="3" spans="1:11" x14ac:dyDescent="0.25">
      <c r="A3">
        <v>1</v>
      </c>
      <c r="B3" s="15" t="s">
        <v>80</v>
      </c>
      <c r="C3" s="15" t="s">
        <v>81</v>
      </c>
      <c r="D3" s="21">
        <v>0</v>
      </c>
      <c r="E3" s="21">
        <v>21</v>
      </c>
      <c r="F3" s="21">
        <v>736732</v>
      </c>
      <c r="G3" s="19">
        <v>0</v>
      </c>
      <c r="H3" s="19">
        <v>0</v>
      </c>
      <c r="I3" s="16">
        <v>10.1</v>
      </c>
      <c r="J3">
        <f>MEDIAN(G$2:G$58)</f>
        <v>0.99417093625841702</v>
      </c>
      <c r="K3" t="s">
        <v>122</v>
      </c>
    </row>
    <row r="4" spans="1:11" x14ac:dyDescent="0.25">
      <c r="A4">
        <v>2</v>
      </c>
      <c r="B4" s="15" t="s">
        <v>84</v>
      </c>
      <c r="C4" s="15" t="s">
        <v>85</v>
      </c>
      <c r="D4" s="21">
        <v>0</v>
      </c>
      <c r="E4" s="21">
        <v>1</v>
      </c>
      <c r="F4" s="21">
        <v>0</v>
      </c>
      <c r="G4" s="19">
        <v>0</v>
      </c>
      <c r="H4" s="19">
        <v>0</v>
      </c>
      <c r="I4" s="16">
        <v>0</v>
      </c>
      <c r="J4">
        <f>MEDIAN(H$2:H$58)</f>
        <v>1.0328731082959</v>
      </c>
      <c r="K4" t="s">
        <v>124</v>
      </c>
    </row>
    <row r="5" spans="1:11" x14ac:dyDescent="0.25">
      <c r="A5">
        <v>3</v>
      </c>
      <c r="B5" s="15" t="s">
        <v>96</v>
      </c>
      <c r="C5" s="15" t="s">
        <v>97</v>
      </c>
      <c r="D5" s="21">
        <v>16532</v>
      </c>
      <c r="E5" s="21">
        <v>79</v>
      </c>
      <c r="F5" s="21">
        <v>6731484</v>
      </c>
      <c r="G5" s="19">
        <v>2.4559220522547398</v>
      </c>
      <c r="H5" s="19">
        <v>1.17358965719891</v>
      </c>
      <c r="I5" s="16">
        <v>18.600000000000001</v>
      </c>
      <c r="J5" s="5">
        <f>MEDIAN(F2:F58)</f>
        <v>3596677</v>
      </c>
      <c r="K5" t="s">
        <v>127</v>
      </c>
    </row>
    <row r="6" spans="1:11" x14ac:dyDescent="0.25">
      <c r="A6">
        <v>4</v>
      </c>
      <c r="B6" s="15" t="s">
        <v>86</v>
      </c>
      <c r="C6" s="15" t="s">
        <v>87</v>
      </c>
      <c r="D6" s="21">
        <v>3795</v>
      </c>
      <c r="E6" s="21">
        <v>78</v>
      </c>
      <c r="F6" s="21">
        <v>2966369</v>
      </c>
      <c r="G6" s="19">
        <v>1.2793418485697401</v>
      </c>
      <c r="H6" s="19">
        <v>2.6294773172184498</v>
      </c>
      <c r="I6" s="16">
        <v>19.399999999999999</v>
      </c>
      <c r="J6" s="6">
        <f>MEDIAN(E$2:E$11)</f>
        <v>54.5</v>
      </c>
      <c r="K6" t="s">
        <v>1</v>
      </c>
    </row>
    <row r="7" spans="1:11" x14ac:dyDescent="0.25">
      <c r="A7">
        <v>5</v>
      </c>
      <c r="B7" s="15" t="s">
        <v>40</v>
      </c>
      <c r="C7" s="15" t="s">
        <v>41</v>
      </c>
      <c r="D7" s="21">
        <v>66126</v>
      </c>
      <c r="E7" s="21">
        <v>339</v>
      </c>
      <c r="F7" s="21">
        <v>38802500</v>
      </c>
      <c r="G7" s="19">
        <v>1.70416854584111</v>
      </c>
      <c r="H7" s="19">
        <v>0.87365504799948401</v>
      </c>
      <c r="I7" s="16">
        <v>16.8</v>
      </c>
      <c r="J7" s="6">
        <f>MEDIAN(D$2:D$11)</f>
        <v>5785.5</v>
      </c>
      <c r="K7" t="s">
        <v>128</v>
      </c>
    </row>
    <row r="8" spans="1:11" x14ac:dyDescent="0.25">
      <c r="A8">
        <v>6</v>
      </c>
      <c r="B8" s="15" t="s">
        <v>38</v>
      </c>
      <c r="C8" s="15" t="s">
        <v>39</v>
      </c>
      <c r="D8" s="21">
        <v>10864</v>
      </c>
      <c r="E8" s="21">
        <v>79</v>
      </c>
      <c r="F8" s="21">
        <v>5355866</v>
      </c>
      <c r="G8" s="19">
        <v>2.0284301362282</v>
      </c>
      <c r="H8" s="19">
        <v>1.47501823234561</v>
      </c>
      <c r="I8" s="16">
        <v>12.9</v>
      </c>
    </row>
    <row r="9" spans="1:11" x14ac:dyDescent="0.25">
      <c r="A9">
        <v>7</v>
      </c>
      <c r="B9" s="15" t="s">
        <v>44</v>
      </c>
      <c r="C9" s="15" t="s">
        <v>45</v>
      </c>
      <c r="D9" s="21">
        <v>7776</v>
      </c>
      <c r="E9" s="21">
        <v>31</v>
      </c>
      <c r="F9" s="21">
        <v>3596677</v>
      </c>
      <c r="G9" s="19">
        <v>2.16199564208851</v>
      </c>
      <c r="H9" s="19">
        <v>0.86190669887787996</v>
      </c>
      <c r="I9" s="16">
        <v>10.7</v>
      </c>
    </row>
    <row r="10" spans="1:11" x14ac:dyDescent="0.25">
      <c r="A10">
        <v>8</v>
      </c>
      <c r="B10" s="15" t="s">
        <v>60</v>
      </c>
      <c r="C10" s="15" t="s">
        <v>61</v>
      </c>
      <c r="D10" s="21">
        <v>607</v>
      </c>
      <c r="E10" s="21">
        <v>7</v>
      </c>
      <c r="F10" s="21">
        <v>935614</v>
      </c>
      <c r="G10" s="19">
        <v>0.64877182256785304</v>
      </c>
      <c r="H10" s="19">
        <v>0.74817178879324098</v>
      </c>
      <c r="I10" s="16">
        <v>12.9</v>
      </c>
    </row>
    <row r="11" spans="1:11" x14ac:dyDescent="0.25">
      <c r="A11">
        <v>9</v>
      </c>
      <c r="B11" s="15" t="s">
        <v>62</v>
      </c>
      <c r="C11" s="15" t="s">
        <v>63</v>
      </c>
      <c r="D11" s="21">
        <v>0</v>
      </c>
      <c r="E11" s="21">
        <v>9</v>
      </c>
      <c r="F11" s="21">
        <v>658893</v>
      </c>
      <c r="G11" s="19">
        <v>0</v>
      </c>
      <c r="H11" s="19">
        <v>0</v>
      </c>
      <c r="I11" s="16">
        <v>18.8</v>
      </c>
    </row>
    <row r="12" spans="1:11" x14ac:dyDescent="0.25">
      <c r="A12">
        <v>10</v>
      </c>
      <c r="B12" s="15" t="s">
        <v>12</v>
      </c>
      <c r="C12" s="15" t="s">
        <v>13</v>
      </c>
      <c r="D12" s="21">
        <v>20760</v>
      </c>
      <c r="E12" s="21">
        <v>188</v>
      </c>
      <c r="F12" s="21">
        <v>19893297</v>
      </c>
      <c r="G12" s="19">
        <v>1.0435675896257901</v>
      </c>
      <c r="H12" s="19">
        <v>0.945041940508906</v>
      </c>
      <c r="I12" s="16">
        <v>17.100000000000001</v>
      </c>
    </row>
    <row r="13" spans="1:11" x14ac:dyDescent="0.25">
      <c r="A13">
        <v>11</v>
      </c>
      <c r="B13" s="15" t="s">
        <v>42</v>
      </c>
      <c r="C13" s="15" t="s">
        <v>43</v>
      </c>
      <c r="D13" s="21">
        <v>9881</v>
      </c>
      <c r="E13" s="21">
        <v>134</v>
      </c>
      <c r="F13" s="21">
        <v>10097343</v>
      </c>
      <c r="G13" s="19">
        <v>0.97857426453672003</v>
      </c>
      <c r="H13" s="19">
        <v>1.32708178775347</v>
      </c>
      <c r="I13" s="16">
        <v>19</v>
      </c>
    </row>
    <row r="14" spans="1:11" x14ac:dyDescent="0.25">
      <c r="A14">
        <v>12</v>
      </c>
      <c r="B14" s="15" t="s">
        <v>36</v>
      </c>
      <c r="C14" s="15" t="s">
        <v>37</v>
      </c>
      <c r="D14" s="21">
        <v>0</v>
      </c>
      <c r="E14" s="21">
        <v>1</v>
      </c>
      <c r="F14" s="21">
        <v>0</v>
      </c>
      <c r="G14" s="19">
        <v>0</v>
      </c>
      <c r="H14" s="19">
        <v>0</v>
      </c>
      <c r="I14" s="16">
        <v>0</v>
      </c>
    </row>
    <row r="15" spans="1:11" x14ac:dyDescent="0.25">
      <c r="A15">
        <v>13</v>
      </c>
      <c r="B15" s="15" t="s">
        <v>64</v>
      </c>
      <c r="C15" s="15" t="s">
        <v>65</v>
      </c>
      <c r="D15" s="21">
        <v>4178</v>
      </c>
      <c r="E15" s="21">
        <v>18</v>
      </c>
      <c r="F15" s="21">
        <v>0</v>
      </c>
      <c r="G15" s="19">
        <v>0</v>
      </c>
      <c r="H15" s="19">
        <v>0</v>
      </c>
      <c r="I15" s="16">
        <v>11.2</v>
      </c>
    </row>
    <row r="16" spans="1:11" x14ac:dyDescent="0.25">
      <c r="A16">
        <v>14</v>
      </c>
      <c r="B16" s="15" t="s">
        <v>98</v>
      </c>
      <c r="C16" s="15" t="s">
        <v>99</v>
      </c>
      <c r="D16" s="21">
        <v>3283</v>
      </c>
      <c r="E16" s="21">
        <v>42</v>
      </c>
      <c r="F16" s="21">
        <v>1634464</v>
      </c>
      <c r="G16" s="19">
        <v>2.00860955028682</v>
      </c>
      <c r="H16" s="19">
        <v>2.5696497445033901</v>
      </c>
      <c r="I16" s="16">
        <v>15.6</v>
      </c>
    </row>
    <row r="17" spans="1:9" x14ac:dyDescent="0.25">
      <c r="A17">
        <v>15</v>
      </c>
      <c r="B17" s="15" t="s">
        <v>90</v>
      </c>
      <c r="C17" s="15" t="s">
        <v>91</v>
      </c>
      <c r="D17" s="21">
        <v>18851</v>
      </c>
      <c r="E17" s="21">
        <v>181</v>
      </c>
      <c r="F17" s="21">
        <v>12880580</v>
      </c>
      <c r="G17" s="19">
        <v>1.4635210526233999</v>
      </c>
      <c r="H17" s="19">
        <v>1.40521622473522</v>
      </c>
      <c r="I17" s="16">
        <v>14.6</v>
      </c>
    </row>
    <row r="18" spans="1:9" x14ac:dyDescent="0.25">
      <c r="A18">
        <v>16</v>
      </c>
      <c r="B18" s="15" t="s">
        <v>92</v>
      </c>
      <c r="C18" s="15" t="s">
        <v>93</v>
      </c>
      <c r="D18" s="21">
        <v>20543</v>
      </c>
      <c r="E18" s="21">
        <v>127</v>
      </c>
      <c r="F18" s="21">
        <v>6596855</v>
      </c>
      <c r="G18" s="19">
        <v>3.11405965418369</v>
      </c>
      <c r="H18" s="19">
        <v>1.9251597920524199</v>
      </c>
      <c r="I18" s="16">
        <v>15.8</v>
      </c>
    </row>
    <row r="19" spans="1:9" x14ac:dyDescent="0.25">
      <c r="A19">
        <v>17</v>
      </c>
      <c r="B19" s="15" t="s">
        <v>94</v>
      </c>
      <c r="C19" s="15" t="s">
        <v>95</v>
      </c>
      <c r="D19" s="21">
        <v>1544</v>
      </c>
      <c r="E19" s="21">
        <v>118</v>
      </c>
      <c r="F19" s="21">
        <v>3107126</v>
      </c>
      <c r="G19" s="19">
        <v>0.49692223617580999</v>
      </c>
      <c r="H19" s="19">
        <v>3.7977217531570902</v>
      </c>
      <c r="I19" s="16">
        <v>12.6</v>
      </c>
    </row>
    <row r="20" spans="1:9" x14ac:dyDescent="0.25">
      <c r="A20">
        <v>18</v>
      </c>
      <c r="B20" s="15" t="s">
        <v>50</v>
      </c>
      <c r="C20" s="15" t="s">
        <v>51</v>
      </c>
      <c r="D20" s="21">
        <v>6362</v>
      </c>
      <c r="E20" s="21">
        <v>133</v>
      </c>
      <c r="F20" s="21">
        <v>0</v>
      </c>
      <c r="G20" s="19">
        <v>0</v>
      </c>
      <c r="H20" s="19">
        <v>0</v>
      </c>
      <c r="I20" s="16">
        <v>13.9</v>
      </c>
    </row>
    <row r="21" spans="1:9" x14ac:dyDescent="0.25">
      <c r="A21">
        <v>19</v>
      </c>
      <c r="B21" s="15" t="s">
        <v>54</v>
      </c>
      <c r="C21" s="15" t="s">
        <v>55</v>
      </c>
      <c r="D21" s="21">
        <v>4107</v>
      </c>
      <c r="E21" s="21">
        <v>95</v>
      </c>
      <c r="F21" s="21">
        <v>4413457</v>
      </c>
      <c r="G21" s="19">
        <v>0.930563048422132</v>
      </c>
      <c r="H21" s="19">
        <v>2.1525076600950199</v>
      </c>
      <c r="I21" s="16">
        <v>18.8</v>
      </c>
    </row>
    <row r="22" spans="1:9" x14ac:dyDescent="0.25">
      <c r="A22">
        <v>20</v>
      </c>
      <c r="B22" s="15" t="s">
        <v>70</v>
      </c>
      <c r="C22" s="15" t="s">
        <v>71</v>
      </c>
      <c r="D22" s="21">
        <v>11971</v>
      </c>
      <c r="E22" s="21">
        <v>120</v>
      </c>
      <c r="F22" s="21">
        <v>4649676</v>
      </c>
      <c r="G22" s="19">
        <v>2.57458799279777</v>
      </c>
      <c r="H22" s="19">
        <v>2.58082498651518</v>
      </c>
      <c r="I22" s="16">
        <v>20</v>
      </c>
    </row>
    <row r="23" spans="1:9" x14ac:dyDescent="0.25">
      <c r="A23">
        <v>21</v>
      </c>
      <c r="B23" s="15" t="s">
        <v>100</v>
      </c>
      <c r="C23" s="15" t="s">
        <v>101</v>
      </c>
      <c r="D23" s="21">
        <v>0</v>
      </c>
      <c r="E23" s="21">
        <v>35</v>
      </c>
      <c r="F23" s="21">
        <v>1330089</v>
      </c>
      <c r="G23" s="19">
        <v>0</v>
      </c>
      <c r="H23" s="19">
        <v>0</v>
      </c>
      <c r="I23" s="16">
        <v>14</v>
      </c>
    </row>
    <row r="24" spans="1:9" x14ac:dyDescent="0.25">
      <c r="A24">
        <v>22</v>
      </c>
      <c r="B24" s="15" t="s">
        <v>102</v>
      </c>
      <c r="C24" s="15" t="s">
        <v>103</v>
      </c>
      <c r="D24" s="21">
        <v>7172</v>
      </c>
      <c r="E24" s="21">
        <v>47</v>
      </c>
      <c r="F24" s="21">
        <v>5976407</v>
      </c>
      <c r="G24" s="19">
        <v>1.20005213835001</v>
      </c>
      <c r="H24" s="19">
        <v>0.78642569021821895</v>
      </c>
      <c r="I24" s="16">
        <v>10.199999999999999</v>
      </c>
    </row>
    <row r="25" spans="1:9" x14ac:dyDescent="0.25">
      <c r="A25">
        <v>23</v>
      </c>
      <c r="B25" s="15" t="s">
        <v>104</v>
      </c>
      <c r="C25" s="15" t="s">
        <v>105</v>
      </c>
      <c r="D25" s="21">
        <v>17423</v>
      </c>
      <c r="E25" s="21">
        <v>67</v>
      </c>
      <c r="F25" s="21">
        <v>6745408</v>
      </c>
      <c r="G25" s="19">
        <v>2.58294235130032</v>
      </c>
      <c r="H25" s="19">
        <v>0.99326830934466803</v>
      </c>
      <c r="I25" s="16">
        <v>11.9</v>
      </c>
    </row>
    <row r="26" spans="1:9" x14ac:dyDescent="0.25">
      <c r="A26">
        <v>24</v>
      </c>
      <c r="B26" s="15" t="s">
        <v>112</v>
      </c>
      <c r="C26" s="15" t="s">
        <v>113</v>
      </c>
      <c r="D26" s="21">
        <v>11095</v>
      </c>
      <c r="E26" s="21">
        <v>136</v>
      </c>
      <c r="F26" s="21">
        <v>9909877</v>
      </c>
      <c r="G26" s="19">
        <v>1.11959008169324</v>
      </c>
      <c r="H26" s="19">
        <v>1.3723681938736401</v>
      </c>
      <c r="I26" s="16">
        <v>17</v>
      </c>
    </row>
    <row r="27" spans="1:9" x14ac:dyDescent="0.25">
      <c r="A27">
        <v>25</v>
      </c>
      <c r="B27" s="15" t="s">
        <v>110</v>
      </c>
      <c r="C27" s="15" t="s">
        <v>111</v>
      </c>
      <c r="D27" s="21">
        <v>8257</v>
      </c>
      <c r="E27" s="21">
        <v>132</v>
      </c>
      <c r="F27" s="21">
        <v>5457173</v>
      </c>
      <c r="G27" s="19">
        <v>1.51305446977766</v>
      </c>
      <c r="H27" s="19">
        <v>2.4188348069595702</v>
      </c>
      <c r="I27" s="16">
        <v>11.2</v>
      </c>
    </row>
    <row r="28" spans="1:9" x14ac:dyDescent="0.25">
      <c r="A28">
        <v>26</v>
      </c>
      <c r="B28" s="15" t="s">
        <v>118</v>
      </c>
      <c r="C28" s="15" t="s">
        <v>119</v>
      </c>
      <c r="D28" s="21">
        <v>0</v>
      </c>
      <c r="E28" s="21">
        <v>97</v>
      </c>
      <c r="F28" s="21">
        <v>0</v>
      </c>
      <c r="G28" s="19">
        <v>0</v>
      </c>
      <c r="H28" s="19">
        <v>0</v>
      </c>
      <c r="I28" s="16">
        <v>23.9</v>
      </c>
    </row>
    <row r="29" spans="1:9" x14ac:dyDescent="0.25">
      <c r="A29">
        <v>27</v>
      </c>
      <c r="B29" s="15" t="s">
        <v>108</v>
      </c>
      <c r="C29" s="15" t="s">
        <v>109</v>
      </c>
      <c r="D29" s="21">
        <v>10727</v>
      </c>
      <c r="E29" s="21">
        <v>108</v>
      </c>
      <c r="F29" s="21">
        <v>6063589</v>
      </c>
      <c r="G29" s="19">
        <v>1.7690842832520399</v>
      </c>
      <c r="H29" s="19">
        <v>1.78112335780014</v>
      </c>
      <c r="I29" s="16">
        <v>15.8</v>
      </c>
    </row>
    <row r="30" spans="1:9" x14ac:dyDescent="0.25">
      <c r="A30">
        <v>28</v>
      </c>
      <c r="B30" s="15" t="s">
        <v>114</v>
      </c>
      <c r="C30" s="15" t="s">
        <v>115</v>
      </c>
      <c r="D30" s="21">
        <v>0</v>
      </c>
      <c r="E30" s="21">
        <v>58</v>
      </c>
      <c r="F30" s="21">
        <v>1023579</v>
      </c>
      <c r="G30" s="19">
        <v>0</v>
      </c>
      <c r="H30" s="19">
        <v>0</v>
      </c>
      <c r="I30" s="16">
        <v>16.100000000000001</v>
      </c>
    </row>
    <row r="31" spans="1:9" x14ac:dyDescent="0.25">
      <c r="A31">
        <v>29</v>
      </c>
      <c r="B31" s="15" t="s">
        <v>22</v>
      </c>
      <c r="C31" s="15" t="s">
        <v>23</v>
      </c>
      <c r="D31" s="21">
        <v>0</v>
      </c>
      <c r="E31" s="21">
        <v>0</v>
      </c>
      <c r="F31" s="21">
        <v>0</v>
      </c>
      <c r="G31" s="19">
        <v>0</v>
      </c>
      <c r="H31" s="19">
        <v>0</v>
      </c>
      <c r="I31" s="16">
        <v>0</v>
      </c>
    </row>
    <row r="32" spans="1:9" x14ac:dyDescent="0.25">
      <c r="A32">
        <v>30</v>
      </c>
      <c r="B32" s="15" t="s">
        <v>28</v>
      </c>
      <c r="C32" s="15" t="s">
        <v>29</v>
      </c>
      <c r="D32" s="21">
        <v>4951</v>
      </c>
      <c r="E32" s="21">
        <v>90</v>
      </c>
      <c r="F32" s="21">
        <v>1881503</v>
      </c>
      <c r="G32" s="19">
        <v>2.6314069124524302</v>
      </c>
      <c r="H32" s="19">
        <v>4.7834098590329104</v>
      </c>
      <c r="I32" s="16">
        <v>12.9</v>
      </c>
    </row>
    <row r="33" spans="1:9" x14ac:dyDescent="0.25">
      <c r="A33">
        <v>31</v>
      </c>
      <c r="B33" s="15" t="s">
        <v>34</v>
      </c>
      <c r="C33" s="15" t="s">
        <v>35</v>
      </c>
      <c r="D33" s="21">
        <v>15879</v>
      </c>
      <c r="E33" s="21">
        <v>34</v>
      </c>
      <c r="F33" s="21">
        <v>2839099</v>
      </c>
      <c r="G33" s="19">
        <v>5.5929715730236902</v>
      </c>
      <c r="H33" s="19">
        <v>1.1975630296794799</v>
      </c>
      <c r="I33" s="16">
        <v>15.8</v>
      </c>
    </row>
    <row r="34" spans="1:9" x14ac:dyDescent="0.25">
      <c r="A34">
        <v>32</v>
      </c>
      <c r="B34" s="15" t="s">
        <v>16</v>
      </c>
      <c r="C34" s="15" t="s">
        <v>17</v>
      </c>
      <c r="D34" s="21">
        <v>0</v>
      </c>
      <c r="E34" s="21">
        <v>26</v>
      </c>
      <c r="F34" s="21">
        <v>1326813</v>
      </c>
      <c r="G34" s="19">
        <v>0</v>
      </c>
      <c r="H34" s="19">
        <v>0</v>
      </c>
      <c r="I34" s="16">
        <v>9</v>
      </c>
    </row>
    <row r="35" spans="1:9" x14ac:dyDescent="0.25">
      <c r="A35">
        <v>33</v>
      </c>
      <c r="B35" s="15" t="s">
        <v>18</v>
      </c>
      <c r="C35" s="15" t="s">
        <v>19</v>
      </c>
      <c r="D35" s="21">
        <v>6656</v>
      </c>
      <c r="E35" s="21">
        <v>64</v>
      </c>
      <c r="F35" s="21">
        <v>8938175</v>
      </c>
      <c r="G35" s="19">
        <v>0.74467103183815397</v>
      </c>
      <c r="H35" s="19">
        <v>0.71602983830591804</v>
      </c>
      <c r="I35" s="16">
        <v>11.4</v>
      </c>
    </row>
    <row r="36" spans="1:9" x14ac:dyDescent="0.25">
      <c r="A36">
        <v>34</v>
      </c>
      <c r="B36" s="15" t="s">
        <v>20</v>
      </c>
      <c r="C36" s="15" t="s">
        <v>21</v>
      </c>
      <c r="D36" s="21">
        <v>6794</v>
      </c>
      <c r="E36" s="21">
        <v>42</v>
      </c>
      <c r="F36" s="21">
        <v>2085572</v>
      </c>
      <c r="G36" s="19">
        <v>3.25761949239824</v>
      </c>
      <c r="H36" s="19">
        <v>2.01383601237454</v>
      </c>
      <c r="I36" s="16">
        <v>21.4</v>
      </c>
    </row>
    <row r="37" spans="1:9" x14ac:dyDescent="0.25">
      <c r="A37">
        <v>35</v>
      </c>
      <c r="B37" s="15" t="s">
        <v>30</v>
      </c>
      <c r="C37" s="15" t="s">
        <v>31</v>
      </c>
      <c r="D37" s="21">
        <v>76127</v>
      </c>
      <c r="E37" s="21">
        <v>180</v>
      </c>
      <c r="F37" s="21">
        <v>19746227</v>
      </c>
      <c r="G37" s="19">
        <v>3.85526814818851</v>
      </c>
      <c r="H37" s="19">
        <v>0.91156654889057998</v>
      </c>
      <c r="I37" s="16">
        <v>16</v>
      </c>
    </row>
    <row r="38" spans="1:9" x14ac:dyDescent="0.25">
      <c r="A38">
        <v>36</v>
      </c>
      <c r="B38" s="15" t="s">
        <v>24</v>
      </c>
      <c r="C38" s="15" t="s">
        <v>25</v>
      </c>
      <c r="D38" s="21">
        <v>9886</v>
      </c>
      <c r="E38" s="21">
        <v>111</v>
      </c>
      <c r="F38" s="21">
        <v>9943964</v>
      </c>
      <c r="G38" s="19">
        <v>0.99417093625841702</v>
      </c>
      <c r="H38" s="19">
        <v>1.11625504678013</v>
      </c>
      <c r="I38" s="16">
        <v>17.8</v>
      </c>
    </row>
    <row r="39" spans="1:9" x14ac:dyDescent="0.25">
      <c r="A39">
        <v>37</v>
      </c>
      <c r="B39" s="15" t="s">
        <v>26</v>
      </c>
      <c r="C39" s="15" t="s">
        <v>27</v>
      </c>
      <c r="D39" s="21">
        <v>0</v>
      </c>
      <c r="E39" s="21">
        <v>45</v>
      </c>
      <c r="F39" s="21">
        <v>739482</v>
      </c>
      <c r="G39" s="19">
        <v>0</v>
      </c>
      <c r="H39" s="19">
        <v>0</v>
      </c>
      <c r="I39" s="16">
        <v>11.6</v>
      </c>
    </row>
    <row r="40" spans="1:9" x14ac:dyDescent="0.25">
      <c r="A40">
        <v>38</v>
      </c>
      <c r="B40" s="15" t="s">
        <v>116</v>
      </c>
      <c r="C40" s="15" t="s">
        <v>117</v>
      </c>
      <c r="D40" s="21">
        <v>0</v>
      </c>
      <c r="E40" s="21">
        <v>1</v>
      </c>
      <c r="F40" s="21">
        <v>0</v>
      </c>
      <c r="G40" s="19">
        <v>0</v>
      </c>
      <c r="H40" s="19">
        <v>0</v>
      </c>
      <c r="I40" s="16">
        <v>0</v>
      </c>
    </row>
    <row r="41" spans="1:9" x14ac:dyDescent="0.25">
      <c r="A41">
        <v>39</v>
      </c>
      <c r="B41" s="15" t="s">
        <v>48</v>
      </c>
      <c r="C41" s="15" t="s">
        <v>49</v>
      </c>
      <c r="D41" s="21">
        <v>49668</v>
      </c>
      <c r="E41" s="21">
        <v>170</v>
      </c>
      <c r="F41" s="21">
        <v>11594163</v>
      </c>
      <c r="G41" s="19">
        <v>4.2838797419011598</v>
      </c>
      <c r="H41" s="19">
        <v>1.46625504575017</v>
      </c>
      <c r="I41" s="16">
        <v>15.9</v>
      </c>
    </row>
    <row r="42" spans="1:9" x14ac:dyDescent="0.25">
      <c r="A42">
        <v>40</v>
      </c>
      <c r="B42" s="15" t="s">
        <v>46</v>
      </c>
      <c r="C42" s="15" t="s">
        <v>47</v>
      </c>
      <c r="D42" s="21">
        <v>4747</v>
      </c>
      <c r="E42" s="21">
        <v>127</v>
      </c>
      <c r="F42" s="21">
        <v>3878051</v>
      </c>
      <c r="G42" s="19">
        <v>1.2240684818224401</v>
      </c>
      <c r="H42" s="19">
        <v>3.2748408930155799</v>
      </c>
      <c r="I42" s="16">
        <v>16.7</v>
      </c>
    </row>
    <row r="43" spans="1:9" x14ac:dyDescent="0.25">
      <c r="A43">
        <v>41</v>
      </c>
      <c r="B43" s="15" t="s">
        <v>56</v>
      </c>
      <c r="C43" s="15" t="s">
        <v>57</v>
      </c>
      <c r="D43" s="21">
        <v>6491</v>
      </c>
      <c r="E43" s="21">
        <v>61</v>
      </c>
      <c r="F43" s="21">
        <v>3970239</v>
      </c>
      <c r="G43" s="19">
        <v>1.63491417015449</v>
      </c>
      <c r="H43" s="19">
        <v>1.5364314339766401</v>
      </c>
      <c r="I43" s="16">
        <v>16.5</v>
      </c>
    </row>
    <row r="44" spans="1:9" x14ac:dyDescent="0.25">
      <c r="A44">
        <v>42</v>
      </c>
      <c r="B44" s="15" t="s">
        <v>74</v>
      </c>
      <c r="C44" s="15" t="s">
        <v>75</v>
      </c>
      <c r="D44" s="21">
        <v>7574</v>
      </c>
      <c r="E44" s="21">
        <v>174</v>
      </c>
      <c r="F44" s="21">
        <v>12787209</v>
      </c>
      <c r="G44" s="19">
        <v>0.59231064417575396</v>
      </c>
      <c r="H44" s="19">
        <v>1.3607347780113701</v>
      </c>
      <c r="I44" s="16">
        <v>13.7</v>
      </c>
    </row>
    <row r="45" spans="1:9" x14ac:dyDescent="0.25">
      <c r="A45">
        <v>43</v>
      </c>
      <c r="B45" s="15" t="s">
        <v>66</v>
      </c>
      <c r="C45" s="15" t="s">
        <v>67</v>
      </c>
      <c r="D45" s="21">
        <v>0</v>
      </c>
      <c r="E45" s="21">
        <v>52</v>
      </c>
      <c r="F45" s="21">
        <v>0</v>
      </c>
      <c r="G45" s="19">
        <v>0</v>
      </c>
      <c r="H45" s="19">
        <v>0</v>
      </c>
      <c r="I45" s="16">
        <v>0</v>
      </c>
    </row>
    <row r="46" spans="1:9" x14ac:dyDescent="0.25">
      <c r="A46">
        <v>44</v>
      </c>
      <c r="B46" s="15" t="s">
        <v>32</v>
      </c>
      <c r="C46" s="15" t="s">
        <v>33</v>
      </c>
      <c r="D46" s="21">
        <v>3260</v>
      </c>
      <c r="E46" s="21">
        <v>12</v>
      </c>
      <c r="F46" s="21">
        <v>1055173</v>
      </c>
      <c r="G46" s="19">
        <v>3.0895407672485899</v>
      </c>
      <c r="H46" s="19">
        <v>1.1372542701528501</v>
      </c>
      <c r="I46" s="16">
        <v>14.7</v>
      </c>
    </row>
    <row r="47" spans="1:9" x14ac:dyDescent="0.25">
      <c r="A47">
        <v>45</v>
      </c>
      <c r="B47" s="15" t="s">
        <v>52</v>
      </c>
      <c r="C47" s="15" t="s">
        <v>53</v>
      </c>
      <c r="D47" s="21">
        <v>0</v>
      </c>
      <c r="E47" s="21">
        <v>63</v>
      </c>
      <c r="F47" s="21">
        <v>4832482</v>
      </c>
      <c r="G47" s="19">
        <v>0</v>
      </c>
      <c r="H47" s="19">
        <v>0</v>
      </c>
      <c r="I47" s="16">
        <v>18.5</v>
      </c>
    </row>
    <row r="48" spans="1:9" x14ac:dyDescent="0.25">
      <c r="A48">
        <v>46</v>
      </c>
      <c r="B48" s="15" t="s">
        <v>58</v>
      </c>
      <c r="C48" s="15" t="s">
        <v>59</v>
      </c>
      <c r="D48" s="21">
        <v>0</v>
      </c>
      <c r="E48" s="21">
        <v>55</v>
      </c>
      <c r="F48" s="21">
        <v>853175</v>
      </c>
      <c r="G48" s="19">
        <v>0</v>
      </c>
      <c r="H48" s="19">
        <v>0</v>
      </c>
      <c r="I48" s="16">
        <v>14</v>
      </c>
    </row>
    <row r="49" spans="1:9" x14ac:dyDescent="0.25">
      <c r="A49">
        <v>47</v>
      </c>
      <c r="B49" s="15" t="s">
        <v>72</v>
      </c>
      <c r="C49" s="15" t="s">
        <v>73</v>
      </c>
      <c r="D49" s="21">
        <v>29316</v>
      </c>
      <c r="E49" s="21">
        <v>111</v>
      </c>
      <c r="F49" s="21">
        <v>6549352</v>
      </c>
      <c r="G49" s="19">
        <v>4.4761680239510699</v>
      </c>
      <c r="H49" s="19">
        <v>1.6948241597031199</v>
      </c>
      <c r="I49" s="16">
        <v>17.8</v>
      </c>
    </row>
    <row r="50" spans="1:9" x14ac:dyDescent="0.25">
      <c r="A50">
        <v>48</v>
      </c>
      <c r="B50" s="15" t="s">
        <v>68</v>
      </c>
      <c r="C50" s="15" t="s">
        <v>69</v>
      </c>
      <c r="D50" s="21">
        <v>60209</v>
      </c>
      <c r="E50" s="21">
        <v>374</v>
      </c>
      <c r="F50" s="21">
        <v>26956958</v>
      </c>
      <c r="G50" s="19">
        <v>2.2335235303627301</v>
      </c>
      <c r="H50" s="19">
        <v>1.3873969013862699</v>
      </c>
      <c r="I50" s="16">
        <v>17.5</v>
      </c>
    </row>
    <row r="51" spans="1:9" x14ac:dyDescent="0.25">
      <c r="A51">
        <v>49</v>
      </c>
      <c r="B51" s="15" t="s">
        <v>106</v>
      </c>
      <c r="C51" s="15" t="s">
        <v>107</v>
      </c>
      <c r="D51" s="21">
        <v>9206</v>
      </c>
      <c r="E51" s="21">
        <v>46</v>
      </c>
      <c r="F51" s="21">
        <v>2942902</v>
      </c>
      <c r="G51" s="19">
        <v>3.1282047448402901</v>
      </c>
      <c r="H51" s="19">
        <v>1.5630829704828699</v>
      </c>
      <c r="I51" s="16">
        <v>12.6</v>
      </c>
    </row>
    <row r="52" spans="1:9" x14ac:dyDescent="0.25">
      <c r="A52">
        <v>50</v>
      </c>
      <c r="B52" s="15" t="s">
        <v>88</v>
      </c>
      <c r="C52" s="15" t="s">
        <v>89</v>
      </c>
      <c r="D52" s="21">
        <v>0</v>
      </c>
      <c r="E52" s="21">
        <v>15</v>
      </c>
      <c r="F52" s="21">
        <v>626562</v>
      </c>
      <c r="G52" s="19">
        <v>0</v>
      </c>
      <c r="H52" s="19">
        <v>0</v>
      </c>
      <c r="I52" s="16">
        <v>12.3</v>
      </c>
    </row>
    <row r="53" spans="1:9" x14ac:dyDescent="0.25">
      <c r="A53">
        <v>51</v>
      </c>
      <c r="B53" s="15" t="s">
        <v>78</v>
      </c>
      <c r="C53" s="15" t="s">
        <v>79</v>
      </c>
      <c r="D53" s="21">
        <v>0</v>
      </c>
      <c r="E53" s="21">
        <v>2</v>
      </c>
      <c r="F53" s="21">
        <v>0</v>
      </c>
      <c r="G53" s="19">
        <v>0</v>
      </c>
      <c r="H53" s="19">
        <v>0</v>
      </c>
      <c r="I53" s="16">
        <v>0</v>
      </c>
    </row>
    <row r="54" spans="1:9" x14ac:dyDescent="0.25">
      <c r="A54">
        <v>52</v>
      </c>
      <c r="B54" s="15" t="s">
        <v>76</v>
      </c>
      <c r="C54" s="15" t="s">
        <v>77</v>
      </c>
      <c r="D54" s="21">
        <v>5693</v>
      </c>
      <c r="E54" s="21">
        <v>86</v>
      </c>
      <c r="F54" s="21">
        <v>8326289</v>
      </c>
      <c r="G54" s="19">
        <v>0.683737977387044</v>
      </c>
      <c r="H54" s="19">
        <v>1.0328731082959</v>
      </c>
      <c r="I54" s="16">
        <v>11.7</v>
      </c>
    </row>
    <row r="55" spans="1:9" x14ac:dyDescent="0.25">
      <c r="A55">
        <v>53</v>
      </c>
      <c r="B55" s="15" t="s">
        <v>6</v>
      </c>
      <c r="C55" s="15" t="s">
        <v>7</v>
      </c>
      <c r="D55" s="21">
        <v>15919</v>
      </c>
      <c r="E55" s="21">
        <v>92</v>
      </c>
      <c r="F55" s="21">
        <v>7061530</v>
      </c>
      <c r="G55" s="19">
        <v>2.25432732000005</v>
      </c>
      <c r="H55" s="19">
        <v>1.30283380513854</v>
      </c>
      <c r="I55" s="16">
        <v>14.1</v>
      </c>
    </row>
    <row r="56" spans="1:9" x14ac:dyDescent="0.25">
      <c r="A56">
        <v>54</v>
      </c>
      <c r="B56" s="15" t="s">
        <v>10</v>
      </c>
      <c r="C56" s="15" t="s">
        <v>11</v>
      </c>
      <c r="D56" s="21">
        <v>0</v>
      </c>
      <c r="E56" s="21">
        <v>52</v>
      </c>
      <c r="F56" s="21">
        <v>1850326</v>
      </c>
      <c r="G56" s="19">
        <v>0</v>
      </c>
      <c r="H56" s="19">
        <v>0</v>
      </c>
      <c r="I56" s="16">
        <v>18.399999999999999</v>
      </c>
    </row>
    <row r="57" spans="1:9" x14ac:dyDescent="0.25">
      <c r="A57">
        <v>55</v>
      </c>
      <c r="B57" s="15" t="s">
        <v>8</v>
      </c>
      <c r="C57" s="15" t="s">
        <v>9</v>
      </c>
      <c r="D57" s="21">
        <v>3976</v>
      </c>
      <c r="E57" s="21">
        <v>127</v>
      </c>
      <c r="F57" s="21">
        <v>5757564</v>
      </c>
      <c r="G57" s="19">
        <v>0.69056983126891802</v>
      </c>
      <c r="H57" s="19">
        <v>2.2057939781477001</v>
      </c>
      <c r="I57" s="16">
        <v>13.5</v>
      </c>
    </row>
    <row r="58" spans="1:9" ht="15.75" thickBot="1" x14ac:dyDescent="0.3">
      <c r="A58">
        <v>56</v>
      </c>
      <c r="B58" s="17" t="s">
        <v>14</v>
      </c>
      <c r="C58" s="17" t="s">
        <v>15</v>
      </c>
      <c r="D58" s="22">
        <v>0</v>
      </c>
      <c r="E58" s="22">
        <v>29</v>
      </c>
      <c r="F58" s="22">
        <v>584153</v>
      </c>
      <c r="G58" s="20">
        <v>0</v>
      </c>
      <c r="H58" s="20">
        <v>0</v>
      </c>
      <c r="I58" s="18">
        <v>10.9</v>
      </c>
    </row>
  </sheetData>
  <sortState ref="B2:I58">
    <sortCondition ref="C2:C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J2" sqref="J2"/>
    </sheetView>
  </sheetViews>
  <sheetFormatPr defaultRowHeight="15" x14ac:dyDescent="0.25"/>
  <cols>
    <col min="2" max="2" width="5.7109375" bestFit="1" customWidth="1"/>
    <col min="3" max="3" width="23.7109375" bestFit="1" customWidth="1"/>
    <col min="4" max="4" width="10.5703125" bestFit="1" customWidth="1"/>
    <col min="5" max="5" width="9.28515625" bestFit="1" customWidth="1"/>
    <col min="6" max="6" width="14.28515625" bestFit="1" customWidth="1"/>
    <col min="7" max="7" width="16.42578125" bestFit="1" customWidth="1"/>
    <col min="8" max="8" width="18.5703125" bestFit="1" customWidth="1"/>
    <col min="9" max="9" width="18.140625" bestFit="1" customWidth="1"/>
    <col min="10" max="10" width="13.28515625" bestFit="1" customWidth="1"/>
    <col min="13" max="13" width="12" bestFit="1" customWidth="1"/>
  </cols>
  <sheetData>
    <row r="1" spans="1:12" x14ac:dyDescent="0.25">
      <c r="B1" t="s">
        <v>120</v>
      </c>
      <c r="C1" t="s">
        <v>121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130</v>
      </c>
      <c r="K1" t="s">
        <v>131</v>
      </c>
    </row>
    <row r="2" spans="1:12" x14ac:dyDescent="0.25">
      <c r="A2" s="1">
        <v>14</v>
      </c>
      <c r="B2" s="1" t="s">
        <v>34</v>
      </c>
      <c r="C2" s="1" t="s">
        <v>35</v>
      </c>
      <c r="D2" s="9">
        <v>15879</v>
      </c>
      <c r="E2" s="9">
        <v>34</v>
      </c>
      <c r="F2" s="9">
        <v>2839099</v>
      </c>
      <c r="G2" s="8">
        <v>5.5929715730236902</v>
      </c>
      <c r="H2" s="8">
        <v>1.1975630296794799</v>
      </c>
      <c r="I2" s="1">
        <v>15.8</v>
      </c>
      <c r="J2">
        <f>MEDIAN(I2:I11)</f>
        <v>15.850000000000001</v>
      </c>
      <c r="K2">
        <f>J2-'output-analysis'!J2</f>
        <v>1.7500000000000018</v>
      </c>
      <c r="L2" t="s">
        <v>123</v>
      </c>
    </row>
    <row r="3" spans="1:12" x14ac:dyDescent="0.25">
      <c r="A3" s="1">
        <v>33</v>
      </c>
      <c r="B3" s="1" t="s">
        <v>72</v>
      </c>
      <c r="C3" s="1" t="s">
        <v>73</v>
      </c>
      <c r="D3" s="9">
        <v>29316</v>
      </c>
      <c r="E3" s="9">
        <v>111</v>
      </c>
      <c r="F3" s="9">
        <v>6549352</v>
      </c>
      <c r="G3" s="8">
        <v>4.4761680239510699</v>
      </c>
      <c r="H3" s="8">
        <v>1.6948241597031199</v>
      </c>
      <c r="I3" s="1">
        <v>17.8</v>
      </c>
      <c r="J3">
        <f>MEDIAN(G2:G11)</f>
        <v>3.457188938000455</v>
      </c>
      <c r="K3" s="3">
        <f>J3-'output-analysis'!J3</f>
        <v>2.463018001742038</v>
      </c>
      <c r="L3" t="s">
        <v>122</v>
      </c>
    </row>
    <row r="4" spans="1:12" x14ac:dyDescent="0.25">
      <c r="A4" s="1">
        <v>21</v>
      </c>
      <c r="B4" s="1" t="s">
        <v>48</v>
      </c>
      <c r="C4" s="1" t="s">
        <v>49</v>
      </c>
      <c r="D4" s="9">
        <v>49668</v>
      </c>
      <c r="E4" s="9">
        <v>170</v>
      </c>
      <c r="F4" s="9">
        <v>11594163</v>
      </c>
      <c r="G4" s="8">
        <v>4.2838797419011598</v>
      </c>
      <c r="H4" s="8">
        <v>1.46625504575017</v>
      </c>
      <c r="I4" s="1">
        <v>15.9</v>
      </c>
      <c r="J4">
        <f>MEDIAN(H2:H11)</f>
        <v>1.6289535650929949</v>
      </c>
      <c r="K4" s="3">
        <f>J4-'output-analysis'!J4</f>
        <v>0.59608045679709498</v>
      </c>
      <c r="L4" t="s">
        <v>124</v>
      </c>
    </row>
    <row r="5" spans="1:12" x14ac:dyDescent="0.25">
      <c r="A5" s="1">
        <v>12</v>
      </c>
      <c r="B5" s="1" t="s">
        <v>30</v>
      </c>
      <c r="C5" s="1" t="s">
        <v>31</v>
      </c>
      <c r="D5" s="9">
        <v>76127</v>
      </c>
      <c r="E5" s="9">
        <v>180</v>
      </c>
      <c r="F5" s="9">
        <v>19746227</v>
      </c>
      <c r="G5" s="8">
        <v>3.85526814818851</v>
      </c>
      <c r="H5" s="8">
        <v>0.91156654889057998</v>
      </c>
      <c r="I5" s="1">
        <v>16</v>
      </c>
      <c r="J5" s="5">
        <f>MEDIAN(F2:F11)</f>
        <v>3896139.5</v>
      </c>
      <c r="K5" s="4">
        <f>J5-'output-analysis'!J5</f>
        <v>299462.5</v>
      </c>
      <c r="L5" t="s">
        <v>125</v>
      </c>
    </row>
    <row r="6" spans="1:12" x14ac:dyDescent="0.25">
      <c r="A6" s="1">
        <v>38</v>
      </c>
      <c r="B6" s="1" t="s">
        <v>82</v>
      </c>
      <c r="C6" s="1" t="s">
        <v>83</v>
      </c>
      <c r="D6" s="9">
        <v>17733</v>
      </c>
      <c r="E6" s="9">
        <v>91</v>
      </c>
      <c r="F6" s="9">
        <v>4849377</v>
      </c>
      <c r="G6" s="8">
        <v>3.65675838360267</v>
      </c>
      <c r="H6" s="8">
        <v>1.8765297068056299</v>
      </c>
      <c r="I6" s="1">
        <v>18.899999999999999</v>
      </c>
      <c r="J6" s="6">
        <f>MEDIAN(E$2:E$11)</f>
        <v>90.5</v>
      </c>
      <c r="K6" s="7">
        <f>J6-'output-analysis'!J6</f>
        <v>36</v>
      </c>
      <c r="L6" t="s">
        <v>129</v>
      </c>
    </row>
    <row r="7" spans="1:12" x14ac:dyDescent="0.25">
      <c r="A7" s="1">
        <v>7</v>
      </c>
      <c r="B7" s="1" t="s">
        <v>20</v>
      </c>
      <c r="C7" s="1" t="s">
        <v>21</v>
      </c>
      <c r="D7" s="9">
        <v>6794</v>
      </c>
      <c r="E7" s="9">
        <v>42</v>
      </c>
      <c r="F7" s="9">
        <v>2085572</v>
      </c>
      <c r="G7" s="8">
        <v>3.25761949239824</v>
      </c>
      <c r="H7" s="8">
        <v>2.01383601237454</v>
      </c>
      <c r="I7" s="1">
        <v>21.4</v>
      </c>
      <c r="J7" s="6">
        <f>MEDIAN(D$2:D$11)</f>
        <v>16806</v>
      </c>
      <c r="K7" s="7">
        <f>J7-'output-analysis'!J7</f>
        <v>11020.5</v>
      </c>
      <c r="L7" t="s">
        <v>0</v>
      </c>
    </row>
    <row r="8" spans="1:12" x14ac:dyDescent="0.25">
      <c r="A8" s="1">
        <v>50</v>
      </c>
      <c r="B8" s="1" t="s">
        <v>106</v>
      </c>
      <c r="C8" s="1" t="s">
        <v>107</v>
      </c>
      <c r="D8" s="9">
        <v>9206</v>
      </c>
      <c r="E8" s="9">
        <v>46</v>
      </c>
      <c r="F8" s="9">
        <v>2942902</v>
      </c>
      <c r="G8" s="8">
        <v>3.1282047448402901</v>
      </c>
      <c r="H8" s="8">
        <v>1.5630829704828699</v>
      </c>
      <c r="I8" s="1">
        <v>12.6</v>
      </c>
    </row>
    <row r="9" spans="1:12" x14ac:dyDescent="0.25">
      <c r="A9" s="1">
        <v>43</v>
      </c>
      <c r="B9" s="1" t="s">
        <v>92</v>
      </c>
      <c r="C9" s="1" t="s">
        <v>93</v>
      </c>
      <c r="D9" s="9">
        <v>20543</v>
      </c>
      <c r="E9" s="9">
        <v>127</v>
      </c>
      <c r="F9" s="9">
        <v>6596855</v>
      </c>
      <c r="G9" s="8">
        <v>3.11405965418369</v>
      </c>
      <c r="H9" s="8">
        <v>1.9251597920524199</v>
      </c>
      <c r="I9" s="1">
        <v>15.8</v>
      </c>
    </row>
    <row r="10" spans="1:12" x14ac:dyDescent="0.25">
      <c r="A10" s="1">
        <v>13</v>
      </c>
      <c r="B10" s="1" t="s">
        <v>32</v>
      </c>
      <c r="C10" s="1" t="s">
        <v>33</v>
      </c>
      <c r="D10" s="9">
        <v>3260</v>
      </c>
      <c r="E10" s="9">
        <v>12</v>
      </c>
      <c r="F10" s="9">
        <v>1055173</v>
      </c>
      <c r="G10" s="8">
        <v>3.0895407672485899</v>
      </c>
      <c r="H10" s="8">
        <v>1.1372542701528501</v>
      </c>
      <c r="I10" s="1">
        <v>14.7</v>
      </c>
    </row>
    <row r="11" spans="1:12" x14ac:dyDescent="0.25">
      <c r="A11" s="1">
        <v>11</v>
      </c>
      <c r="B11" s="1" t="s">
        <v>28</v>
      </c>
      <c r="C11" s="1" t="s">
        <v>29</v>
      </c>
      <c r="D11" s="9">
        <v>4951</v>
      </c>
      <c r="E11" s="9">
        <v>90</v>
      </c>
      <c r="F11" s="9">
        <v>1881503</v>
      </c>
      <c r="G11" s="8">
        <v>2.6314069124524302</v>
      </c>
      <c r="H11" s="8">
        <v>4.7834098590329104</v>
      </c>
      <c r="I11" s="1">
        <v>12.9</v>
      </c>
    </row>
    <row r="12" spans="1:12" x14ac:dyDescent="0.25">
      <c r="A12" s="2">
        <v>49</v>
      </c>
      <c r="B12" s="2" t="s">
        <v>104</v>
      </c>
      <c r="C12" s="2" t="s">
        <v>105</v>
      </c>
      <c r="D12" s="10">
        <v>17423</v>
      </c>
      <c r="E12" s="10">
        <v>67</v>
      </c>
      <c r="F12" s="10">
        <v>6745408</v>
      </c>
      <c r="G12" s="11">
        <v>2.58294235130032</v>
      </c>
      <c r="H12" s="11">
        <v>0.99326830934466803</v>
      </c>
      <c r="I12" s="2">
        <v>11.9</v>
      </c>
    </row>
    <row r="13" spans="1:12" x14ac:dyDescent="0.25">
      <c r="A13">
        <v>32</v>
      </c>
      <c r="B13" t="s">
        <v>70</v>
      </c>
      <c r="C13" t="s">
        <v>71</v>
      </c>
      <c r="D13" s="5">
        <v>11971</v>
      </c>
      <c r="E13" s="5">
        <v>120</v>
      </c>
      <c r="F13" s="5">
        <v>4649676</v>
      </c>
      <c r="G13" s="3">
        <v>2.57458799279777</v>
      </c>
      <c r="H13" s="3">
        <v>2.58082498651518</v>
      </c>
      <c r="I13">
        <v>20</v>
      </c>
    </row>
    <row r="14" spans="1:12" x14ac:dyDescent="0.25">
      <c r="A14">
        <v>45</v>
      </c>
      <c r="B14" t="s">
        <v>96</v>
      </c>
      <c r="C14" t="s">
        <v>97</v>
      </c>
      <c r="D14" s="5">
        <v>16532</v>
      </c>
      <c r="E14" s="5">
        <v>79</v>
      </c>
      <c r="F14" s="5">
        <v>6731484</v>
      </c>
      <c r="G14" s="3">
        <v>2.4559220522547398</v>
      </c>
      <c r="H14" s="3">
        <v>1.17358965719891</v>
      </c>
      <c r="I14">
        <v>18.600000000000001</v>
      </c>
    </row>
    <row r="15" spans="1:12" x14ac:dyDescent="0.25">
      <c r="A15">
        <v>0</v>
      </c>
      <c r="B15" t="s">
        <v>6</v>
      </c>
      <c r="C15" t="s">
        <v>7</v>
      </c>
      <c r="D15" s="5">
        <v>15919</v>
      </c>
      <c r="E15" s="5">
        <v>92</v>
      </c>
      <c r="F15" s="5">
        <v>7061530</v>
      </c>
      <c r="G15" s="3">
        <v>2.25432732000005</v>
      </c>
      <c r="H15" s="3">
        <v>1.30283380513854</v>
      </c>
      <c r="I15">
        <v>14.1</v>
      </c>
    </row>
    <row r="16" spans="1:12" x14ac:dyDescent="0.25">
      <c r="A16">
        <v>31</v>
      </c>
      <c r="B16" t="s">
        <v>68</v>
      </c>
      <c r="C16" t="s">
        <v>69</v>
      </c>
      <c r="D16" s="5">
        <v>60209</v>
      </c>
      <c r="E16" s="5">
        <v>374</v>
      </c>
      <c r="F16" s="5">
        <v>26956958</v>
      </c>
      <c r="G16" s="3">
        <v>2.2335235303627301</v>
      </c>
      <c r="H16" s="3">
        <v>1.3873969013862699</v>
      </c>
      <c r="I16">
        <v>17.5</v>
      </c>
    </row>
    <row r="17" spans="1:9" x14ac:dyDescent="0.25">
      <c r="A17">
        <v>19</v>
      </c>
      <c r="B17" t="s">
        <v>44</v>
      </c>
      <c r="C17" t="s">
        <v>45</v>
      </c>
      <c r="D17" s="5">
        <v>7776</v>
      </c>
      <c r="E17" s="5">
        <v>31</v>
      </c>
      <c r="F17" s="5">
        <v>3596677</v>
      </c>
      <c r="G17" s="3">
        <v>2.16199564208851</v>
      </c>
      <c r="H17" s="3">
        <v>0.86190669887787996</v>
      </c>
      <c r="I17">
        <v>10.7</v>
      </c>
    </row>
    <row r="18" spans="1:9" x14ac:dyDescent="0.25">
      <c r="A18">
        <v>16</v>
      </c>
      <c r="B18" t="s">
        <v>38</v>
      </c>
      <c r="C18" t="s">
        <v>39</v>
      </c>
      <c r="D18" s="5">
        <v>10864</v>
      </c>
      <c r="E18" s="5">
        <v>79</v>
      </c>
      <c r="F18" s="5">
        <v>5355866</v>
      </c>
      <c r="G18" s="3">
        <v>2.0284301362282</v>
      </c>
      <c r="H18" s="3">
        <v>1.47501823234561</v>
      </c>
      <c r="I18">
        <v>12.9</v>
      </c>
    </row>
    <row r="19" spans="1:9" x14ac:dyDescent="0.25">
      <c r="A19">
        <v>46</v>
      </c>
      <c r="B19" t="s">
        <v>98</v>
      </c>
      <c r="C19" t="s">
        <v>99</v>
      </c>
      <c r="D19" s="5">
        <v>3283</v>
      </c>
      <c r="E19" s="5">
        <v>42</v>
      </c>
      <c r="F19" s="5">
        <v>1634464</v>
      </c>
      <c r="G19" s="3">
        <v>2.00860955028682</v>
      </c>
      <c r="H19" s="3">
        <v>2.5696497445033901</v>
      </c>
      <c r="I19">
        <v>15.6</v>
      </c>
    </row>
    <row r="20" spans="1:9" x14ac:dyDescent="0.25">
      <c r="A20">
        <v>51</v>
      </c>
      <c r="B20" t="s">
        <v>108</v>
      </c>
      <c r="C20" t="s">
        <v>109</v>
      </c>
      <c r="D20" s="5">
        <v>10727</v>
      </c>
      <c r="E20" s="5">
        <v>108</v>
      </c>
      <c r="F20" s="5">
        <v>6063589</v>
      </c>
      <c r="G20" s="3">
        <v>1.7690842832520399</v>
      </c>
      <c r="H20" s="3">
        <v>1.78112335780014</v>
      </c>
      <c r="I20">
        <v>15.8</v>
      </c>
    </row>
    <row r="21" spans="1:9" x14ac:dyDescent="0.25">
      <c r="A21">
        <v>17</v>
      </c>
      <c r="B21" t="s">
        <v>40</v>
      </c>
      <c r="C21" t="s">
        <v>41</v>
      </c>
      <c r="D21" s="5">
        <v>66126</v>
      </c>
      <c r="E21" s="5">
        <v>339</v>
      </c>
      <c r="F21" s="5">
        <v>38802500</v>
      </c>
      <c r="G21" s="3">
        <v>1.70416854584111</v>
      </c>
      <c r="H21" s="3">
        <v>0.87365504799948401</v>
      </c>
      <c r="I21">
        <v>16.8</v>
      </c>
    </row>
    <row r="22" spans="1:9" x14ac:dyDescent="0.25">
      <c r="A22">
        <v>25</v>
      </c>
      <c r="B22" t="s">
        <v>56</v>
      </c>
      <c r="C22" t="s">
        <v>57</v>
      </c>
      <c r="D22" s="5">
        <v>6491</v>
      </c>
      <c r="E22" s="5">
        <v>61</v>
      </c>
      <c r="F22" s="5">
        <v>3970239</v>
      </c>
      <c r="G22" s="3">
        <v>1.63491417015449</v>
      </c>
      <c r="H22" s="3">
        <v>1.5364314339766401</v>
      </c>
      <c r="I22">
        <v>16.5</v>
      </c>
    </row>
    <row r="23" spans="1:9" x14ac:dyDescent="0.25">
      <c r="A23">
        <v>52</v>
      </c>
      <c r="B23" t="s">
        <v>110</v>
      </c>
      <c r="C23" t="s">
        <v>111</v>
      </c>
      <c r="D23" s="5">
        <v>8257</v>
      </c>
      <c r="E23" s="5">
        <v>132</v>
      </c>
      <c r="F23" s="5">
        <v>5457173</v>
      </c>
      <c r="G23" s="3">
        <v>1.51305446977766</v>
      </c>
      <c r="H23" s="3">
        <v>2.4188348069595702</v>
      </c>
      <c r="I23">
        <v>11.2</v>
      </c>
    </row>
    <row r="24" spans="1:9" x14ac:dyDescent="0.25">
      <c r="A24">
        <v>42</v>
      </c>
      <c r="B24" t="s">
        <v>90</v>
      </c>
      <c r="C24" t="s">
        <v>91</v>
      </c>
      <c r="D24" s="5">
        <v>18851</v>
      </c>
      <c r="E24" s="5">
        <v>181</v>
      </c>
      <c r="F24" s="5">
        <v>12880580</v>
      </c>
      <c r="G24" s="3">
        <v>1.4635210526233999</v>
      </c>
      <c r="H24" s="3">
        <v>1.40521622473522</v>
      </c>
      <c r="I24">
        <v>14.6</v>
      </c>
    </row>
    <row r="25" spans="1:9" x14ac:dyDescent="0.25">
      <c r="A25">
        <v>40</v>
      </c>
      <c r="B25" t="s">
        <v>86</v>
      </c>
      <c r="C25" t="s">
        <v>87</v>
      </c>
      <c r="D25" s="5">
        <v>3795</v>
      </c>
      <c r="E25" s="5">
        <v>78</v>
      </c>
      <c r="F25" s="5">
        <v>2966369</v>
      </c>
      <c r="G25" s="3">
        <v>1.2793418485697401</v>
      </c>
      <c r="H25" s="3">
        <v>2.6294773172184498</v>
      </c>
      <c r="I25">
        <v>19.399999999999999</v>
      </c>
    </row>
    <row r="26" spans="1:9" x14ac:dyDescent="0.25">
      <c r="A26">
        <v>20</v>
      </c>
      <c r="B26" t="s">
        <v>46</v>
      </c>
      <c r="C26" t="s">
        <v>47</v>
      </c>
      <c r="D26" s="5">
        <v>4747</v>
      </c>
      <c r="E26" s="5">
        <v>127</v>
      </c>
      <c r="F26" s="5">
        <v>3878051</v>
      </c>
      <c r="G26" s="3">
        <v>1.2240684818224401</v>
      </c>
      <c r="H26" s="3">
        <v>3.2748408930155799</v>
      </c>
      <c r="I26">
        <v>16.7</v>
      </c>
    </row>
    <row r="27" spans="1:9" x14ac:dyDescent="0.25">
      <c r="A27">
        <v>48</v>
      </c>
      <c r="B27" t="s">
        <v>102</v>
      </c>
      <c r="C27" t="s">
        <v>103</v>
      </c>
      <c r="D27" s="5">
        <v>7172</v>
      </c>
      <c r="E27" s="5">
        <v>47</v>
      </c>
      <c r="F27" s="5">
        <v>5976407</v>
      </c>
      <c r="G27" s="3">
        <v>1.20005213835001</v>
      </c>
      <c r="H27" s="3">
        <v>0.78642569021821895</v>
      </c>
      <c r="I27">
        <v>10.199999999999999</v>
      </c>
    </row>
    <row r="28" spans="1:9" x14ac:dyDescent="0.25">
      <c r="A28">
        <v>53</v>
      </c>
      <c r="B28" t="s">
        <v>112</v>
      </c>
      <c r="C28" t="s">
        <v>113</v>
      </c>
      <c r="D28" s="5">
        <v>11095</v>
      </c>
      <c r="E28" s="5">
        <v>136</v>
      </c>
      <c r="F28" s="5">
        <v>9909877</v>
      </c>
      <c r="G28" s="3">
        <v>1.11959008169324</v>
      </c>
      <c r="H28" s="3">
        <v>1.3723681938736401</v>
      </c>
      <c r="I28">
        <v>17</v>
      </c>
    </row>
    <row r="29" spans="1:9" x14ac:dyDescent="0.25">
      <c r="A29">
        <v>3</v>
      </c>
      <c r="B29" t="s">
        <v>12</v>
      </c>
      <c r="C29" t="s">
        <v>13</v>
      </c>
      <c r="D29" s="5">
        <v>20760</v>
      </c>
      <c r="E29" s="5">
        <v>188</v>
      </c>
      <c r="F29" s="5">
        <v>19893297</v>
      </c>
      <c r="G29" s="3">
        <v>1.0435675896257901</v>
      </c>
      <c r="H29" s="3">
        <v>0.945041940508906</v>
      </c>
      <c r="I29">
        <v>17.100000000000001</v>
      </c>
    </row>
    <row r="30" spans="1:9" x14ac:dyDescent="0.25">
      <c r="A30">
        <v>9</v>
      </c>
      <c r="B30" t="s">
        <v>24</v>
      </c>
      <c r="C30" t="s">
        <v>25</v>
      </c>
      <c r="D30" s="5">
        <v>9886</v>
      </c>
      <c r="E30" s="5">
        <v>111</v>
      </c>
      <c r="F30" s="5">
        <v>9943964</v>
      </c>
      <c r="G30" s="3">
        <v>0.99417093625841702</v>
      </c>
      <c r="H30" s="3">
        <v>1.11625504678013</v>
      </c>
      <c r="I30">
        <v>17.8</v>
      </c>
    </row>
    <row r="31" spans="1:9" x14ac:dyDescent="0.25">
      <c r="A31">
        <v>18</v>
      </c>
      <c r="B31" t="s">
        <v>42</v>
      </c>
      <c r="C31" t="s">
        <v>43</v>
      </c>
      <c r="D31" s="5">
        <v>9881</v>
      </c>
      <c r="E31" s="5">
        <v>134</v>
      </c>
      <c r="F31" s="5">
        <v>10097343</v>
      </c>
      <c r="G31" s="3">
        <v>0.97857426453672003</v>
      </c>
      <c r="H31" s="3">
        <v>1.32708178775347</v>
      </c>
      <c r="I31">
        <v>19</v>
      </c>
    </row>
    <row r="32" spans="1:9" x14ac:dyDescent="0.25">
      <c r="A32">
        <v>24</v>
      </c>
      <c r="B32" t="s">
        <v>54</v>
      </c>
      <c r="C32" t="s">
        <v>55</v>
      </c>
      <c r="D32" s="5">
        <v>4107</v>
      </c>
      <c r="E32" s="5">
        <v>95</v>
      </c>
      <c r="F32" s="5">
        <v>4413457</v>
      </c>
      <c r="G32" s="3">
        <v>0.930563048422132</v>
      </c>
      <c r="H32" s="3">
        <v>2.1525076600950199</v>
      </c>
      <c r="I32">
        <v>18.8</v>
      </c>
    </row>
    <row r="33" spans="1:9" x14ac:dyDescent="0.25">
      <c r="A33">
        <v>6</v>
      </c>
      <c r="B33" t="s">
        <v>18</v>
      </c>
      <c r="C33" t="s">
        <v>19</v>
      </c>
      <c r="D33" s="5">
        <v>6656</v>
      </c>
      <c r="E33" s="5">
        <v>64</v>
      </c>
      <c r="F33" s="5">
        <v>8938175</v>
      </c>
      <c r="G33" s="3">
        <v>0.74467103183815397</v>
      </c>
      <c r="H33" s="3">
        <v>0.71602983830591804</v>
      </c>
      <c r="I33">
        <v>11.4</v>
      </c>
    </row>
    <row r="34" spans="1:9" x14ac:dyDescent="0.25">
      <c r="A34">
        <v>1</v>
      </c>
      <c r="B34" t="s">
        <v>8</v>
      </c>
      <c r="C34" t="s">
        <v>9</v>
      </c>
      <c r="D34" s="5">
        <v>3976</v>
      </c>
      <c r="E34" s="5">
        <v>127</v>
      </c>
      <c r="F34" s="5">
        <v>5757564</v>
      </c>
      <c r="G34" s="3">
        <v>0.69056983126891802</v>
      </c>
      <c r="H34" s="3">
        <v>2.2057939781477001</v>
      </c>
      <c r="I34">
        <v>13.5</v>
      </c>
    </row>
    <row r="35" spans="1:9" x14ac:dyDescent="0.25">
      <c r="A35">
        <v>35</v>
      </c>
      <c r="B35" t="s">
        <v>76</v>
      </c>
      <c r="C35" t="s">
        <v>77</v>
      </c>
      <c r="D35" s="5">
        <v>5693</v>
      </c>
      <c r="E35" s="5">
        <v>86</v>
      </c>
      <c r="F35" s="5">
        <v>8326289</v>
      </c>
      <c r="G35" s="3">
        <v>0.683737977387044</v>
      </c>
      <c r="H35" s="3">
        <v>1.0328731082959</v>
      </c>
      <c r="I35">
        <v>11.7</v>
      </c>
    </row>
    <row r="36" spans="1:9" x14ac:dyDescent="0.25">
      <c r="A36">
        <v>27</v>
      </c>
      <c r="B36" t="s">
        <v>60</v>
      </c>
      <c r="C36" t="s">
        <v>61</v>
      </c>
      <c r="D36" s="5">
        <v>607</v>
      </c>
      <c r="E36" s="5">
        <v>7</v>
      </c>
      <c r="F36" s="5">
        <v>935614</v>
      </c>
      <c r="G36" s="3">
        <v>0.64877182256785304</v>
      </c>
      <c r="H36" s="3">
        <v>0.74817178879324098</v>
      </c>
      <c r="I36">
        <v>12.9</v>
      </c>
    </row>
    <row r="37" spans="1:9" x14ac:dyDescent="0.25">
      <c r="A37">
        <v>34</v>
      </c>
      <c r="B37" t="s">
        <v>74</v>
      </c>
      <c r="C37" t="s">
        <v>75</v>
      </c>
      <c r="D37" s="5">
        <v>7574</v>
      </c>
      <c r="E37" s="5">
        <v>174</v>
      </c>
      <c r="F37" s="5">
        <v>12787209</v>
      </c>
      <c r="G37" s="3">
        <v>0.59231064417575396</v>
      </c>
      <c r="H37" s="3">
        <v>1.3607347780113701</v>
      </c>
      <c r="I37">
        <v>13.7</v>
      </c>
    </row>
    <row r="38" spans="1:9" x14ac:dyDescent="0.25">
      <c r="A38">
        <v>44</v>
      </c>
      <c r="B38" t="s">
        <v>94</v>
      </c>
      <c r="C38" t="s">
        <v>95</v>
      </c>
      <c r="D38" s="5">
        <v>1544</v>
      </c>
      <c r="E38" s="5">
        <v>118</v>
      </c>
      <c r="F38" s="5">
        <v>3107126</v>
      </c>
      <c r="G38" s="3">
        <v>0.49692223617580999</v>
      </c>
      <c r="H38" s="3">
        <v>3.7977217531570902</v>
      </c>
      <c r="I38">
        <v>12.6</v>
      </c>
    </row>
    <row r="39" spans="1:9" x14ac:dyDescent="0.25">
      <c r="A39">
        <v>29</v>
      </c>
      <c r="B39" t="s">
        <v>64</v>
      </c>
      <c r="C39" t="s">
        <v>65</v>
      </c>
      <c r="D39" s="5">
        <v>4178</v>
      </c>
      <c r="E39" s="5">
        <v>18</v>
      </c>
      <c r="F39" s="5">
        <v>0</v>
      </c>
      <c r="G39">
        <v>0</v>
      </c>
      <c r="H39">
        <v>0</v>
      </c>
      <c r="I39">
        <v>11.2</v>
      </c>
    </row>
    <row r="40" spans="1:9" x14ac:dyDescent="0.25">
      <c r="A40">
        <v>22</v>
      </c>
      <c r="B40" t="s">
        <v>50</v>
      </c>
      <c r="C40" t="s">
        <v>51</v>
      </c>
      <c r="D40" s="5">
        <v>6362</v>
      </c>
      <c r="E40" s="5">
        <v>133</v>
      </c>
      <c r="F40" s="5">
        <v>0</v>
      </c>
      <c r="G40">
        <v>0</v>
      </c>
      <c r="H40">
        <v>0</v>
      </c>
      <c r="I40">
        <v>13.9</v>
      </c>
    </row>
  </sheetData>
  <sortState ref="A2:J58">
    <sortCondition descending="1" ref="G2:G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14" sqref="L14"/>
    </sheetView>
  </sheetViews>
  <sheetFormatPr defaultRowHeight="15" x14ac:dyDescent="0.25"/>
  <cols>
    <col min="2" max="2" width="4.140625" bestFit="1" customWidth="1"/>
    <col min="3" max="3" width="23.7109375" bestFit="1" customWidth="1"/>
    <col min="4" max="4" width="10.5703125" bestFit="1" customWidth="1"/>
    <col min="5" max="5" width="9.28515625" bestFit="1" customWidth="1"/>
    <col min="6" max="6" width="14.28515625" bestFit="1" customWidth="1"/>
    <col min="7" max="7" width="16.42578125" bestFit="1" customWidth="1"/>
    <col min="8" max="8" width="18.5703125" bestFit="1" customWidth="1"/>
    <col min="9" max="9" width="18.140625" bestFit="1" customWidth="1"/>
    <col min="10" max="11" width="13.28515625" bestFit="1" customWidth="1"/>
  </cols>
  <sheetData>
    <row r="1" spans="1:12" x14ac:dyDescent="0.25">
      <c r="B1" t="s">
        <v>120</v>
      </c>
      <c r="C1" t="s">
        <v>121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2" x14ac:dyDescent="0.25">
      <c r="A2" s="1">
        <v>7</v>
      </c>
      <c r="B2" s="1" t="s">
        <v>20</v>
      </c>
      <c r="C2" s="1" t="s">
        <v>21</v>
      </c>
      <c r="D2" s="9">
        <v>6794</v>
      </c>
      <c r="E2" s="9">
        <v>42</v>
      </c>
      <c r="F2" s="9">
        <v>2085572</v>
      </c>
      <c r="G2" s="8">
        <v>3.25761949239824</v>
      </c>
      <c r="H2" s="8">
        <v>2.01383601237454</v>
      </c>
      <c r="I2" s="1">
        <v>21.4</v>
      </c>
      <c r="J2">
        <f>MEDIAN(I2:I11)</f>
        <v>18.850000000000001</v>
      </c>
      <c r="K2">
        <f>J2-'output-analysis'!J2</f>
        <v>4.7500000000000018</v>
      </c>
      <c r="L2" t="s">
        <v>123</v>
      </c>
    </row>
    <row r="3" spans="1:12" x14ac:dyDescent="0.25">
      <c r="A3" s="1">
        <v>32</v>
      </c>
      <c r="B3" s="1" t="s">
        <v>70</v>
      </c>
      <c r="C3" s="1" t="s">
        <v>71</v>
      </c>
      <c r="D3" s="9">
        <v>11971</v>
      </c>
      <c r="E3" s="9">
        <v>120</v>
      </c>
      <c r="F3" s="9">
        <v>4649676</v>
      </c>
      <c r="G3" s="8">
        <v>2.57458799279777</v>
      </c>
      <c r="H3" s="8">
        <v>2.58082498651518</v>
      </c>
      <c r="I3" s="1">
        <v>20</v>
      </c>
      <c r="J3">
        <f>MEDIAN(G2:G11)</f>
        <v>2.344722791308735</v>
      </c>
      <c r="K3" s="3">
        <f>J3-'output-analysis'!J3</f>
        <v>1.3505518550503179</v>
      </c>
      <c r="L3" t="s">
        <v>122</v>
      </c>
    </row>
    <row r="4" spans="1:12" x14ac:dyDescent="0.25">
      <c r="A4" s="1">
        <v>40</v>
      </c>
      <c r="B4" s="1" t="s">
        <v>86</v>
      </c>
      <c r="C4" s="1" t="s">
        <v>87</v>
      </c>
      <c r="D4" s="9">
        <v>3795</v>
      </c>
      <c r="E4" s="9">
        <v>78</v>
      </c>
      <c r="F4" s="9">
        <v>2966369</v>
      </c>
      <c r="G4" s="8">
        <v>1.2793418485697401</v>
      </c>
      <c r="H4" s="8">
        <v>2.6294773172184498</v>
      </c>
      <c r="I4" s="1">
        <v>19.399999999999999</v>
      </c>
      <c r="J4">
        <f>MEDIAN(H2:H11)</f>
        <v>1.7856769332543749</v>
      </c>
      <c r="K4" s="3">
        <f>J4-'output-analysis'!J4</f>
        <v>0.75280382495847498</v>
      </c>
      <c r="L4" t="s">
        <v>124</v>
      </c>
    </row>
    <row r="5" spans="1:12" x14ac:dyDescent="0.25">
      <c r="A5" s="1">
        <v>18</v>
      </c>
      <c r="B5" s="1" t="s">
        <v>42</v>
      </c>
      <c r="C5" s="1" t="s">
        <v>43</v>
      </c>
      <c r="D5" s="9">
        <v>9881</v>
      </c>
      <c r="E5" s="9">
        <v>134</v>
      </c>
      <c r="F5" s="9">
        <v>10097343</v>
      </c>
      <c r="G5" s="8">
        <v>0.97857426453672003</v>
      </c>
      <c r="H5" s="8">
        <v>1.32708178775347</v>
      </c>
      <c r="I5" s="1">
        <v>19</v>
      </c>
      <c r="J5" s="5">
        <f>MEDIAN(F2:F11)</f>
        <v>5699364.5</v>
      </c>
      <c r="K5" s="5">
        <f>J5-'output-analysis'!J5</f>
        <v>2102687.5</v>
      </c>
      <c r="L5" s="5" t="s">
        <v>125</v>
      </c>
    </row>
    <row r="6" spans="1:12" x14ac:dyDescent="0.25">
      <c r="A6" s="1">
        <v>38</v>
      </c>
      <c r="B6" s="1" t="s">
        <v>82</v>
      </c>
      <c r="C6" s="1" t="s">
        <v>83</v>
      </c>
      <c r="D6" s="9">
        <v>17733</v>
      </c>
      <c r="E6" s="9">
        <v>91</v>
      </c>
      <c r="F6" s="9">
        <v>4849377</v>
      </c>
      <c r="G6" s="8">
        <v>3.65675838360267</v>
      </c>
      <c r="H6" s="8">
        <v>1.8765297068056299</v>
      </c>
      <c r="I6" s="1">
        <v>18.899999999999999</v>
      </c>
      <c r="J6" s="6">
        <f>MEDIAN(E$2:E$11)</f>
        <v>103</v>
      </c>
      <c r="K6" s="7">
        <f>J6-'output-analysis'!J6</f>
        <v>48.5</v>
      </c>
      <c r="L6" t="s">
        <v>129</v>
      </c>
    </row>
    <row r="7" spans="1:12" x14ac:dyDescent="0.25">
      <c r="A7" s="1">
        <v>24</v>
      </c>
      <c r="B7" s="1" t="s">
        <v>54</v>
      </c>
      <c r="C7" s="1" t="s">
        <v>55</v>
      </c>
      <c r="D7" s="9">
        <v>4107</v>
      </c>
      <c r="E7" s="9">
        <v>95</v>
      </c>
      <c r="F7" s="9">
        <v>4413457</v>
      </c>
      <c r="G7" s="8">
        <v>0.930563048422132</v>
      </c>
      <c r="H7" s="8">
        <v>2.1525076600950199</v>
      </c>
      <c r="I7" s="1">
        <v>18.8</v>
      </c>
      <c r="J7" s="6">
        <f>MEDIAN(D$2:D$11)</f>
        <v>10928.5</v>
      </c>
      <c r="K7" s="7">
        <f>J7-'output-analysis'!J7</f>
        <v>5143</v>
      </c>
      <c r="L7" t="s">
        <v>0</v>
      </c>
    </row>
    <row r="8" spans="1:12" x14ac:dyDescent="0.25">
      <c r="A8" s="1">
        <v>45</v>
      </c>
      <c r="B8" s="1" t="s">
        <v>96</v>
      </c>
      <c r="C8" s="1" t="s">
        <v>97</v>
      </c>
      <c r="D8" s="9">
        <v>16532</v>
      </c>
      <c r="E8" s="9">
        <v>79</v>
      </c>
      <c r="F8" s="9">
        <v>6731484</v>
      </c>
      <c r="G8" s="8">
        <v>2.4559220522547398</v>
      </c>
      <c r="H8" s="8">
        <v>1.17358965719891</v>
      </c>
      <c r="I8" s="1">
        <v>18.600000000000001</v>
      </c>
    </row>
    <row r="9" spans="1:12" x14ac:dyDescent="0.25">
      <c r="A9" s="1">
        <v>9</v>
      </c>
      <c r="B9" s="1" t="s">
        <v>24</v>
      </c>
      <c r="C9" s="1" t="s">
        <v>25</v>
      </c>
      <c r="D9" s="9">
        <v>9886</v>
      </c>
      <c r="E9" s="9">
        <v>111</v>
      </c>
      <c r="F9" s="9">
        <v>9943964</v>
      </c>
      <c r="G9" s="8">
        <v>0.99417093625841702</v>
      </c>
      <c r="H9" s="8">
        <v>1.11625504678013</v>
      </c>
      <c r="I9" s="1">
        <v>17.8</v>
      </c>
    </row>
    <row r="10" spans="1:12" x14ac:dyDescent="0.25">
      <c r="A10" s="1">
        <v>33</v>
      </c>
      <c r="B10" s="1" t="s">
        <v>72</v>
      </c>
      <c r="C10" s="1" t="s">
        <v>73</v>
      </c>
      <c r="D10" s="9">
        <v>29316</v>
      </c>
      <c r="E10" s="9">
        <v>111</v>
      </c>
      <c r="F10" s="9">
        <v>6549352</v>
      </c>
      <c r="G10" s="8">
        <v>4.4761680239510699</v>
      </c>
      <c r="H10" s="8">
        <v>1.6948241597031199</v>
      </c>
      <c r="I10" s="1">
        <v>17.8</v>
      </c>
    </row>
    <row r="11" spans="1:12" x14ac:dyDescent="0.25">
      <c r="A11" s="1">
        <v>31</v>
      </c>
      <c r="B11" s="1" t="s">
        <v>68</v>
      </c>
      <c r="C11" s="1" t="s">
        <v>69</v>
      </c>
      <c r="D11" s="9">
        <v>60209</v>
      </c>
      <c r="E11" s="9">
        <v>374</v>
      </c>
      <c r="F11" s="9">
        <v>26956958</v>
      </c>
      <c r="G11" s="8">
        <v>2.2335235303627301</v>
      </c>
      <c r="H11" s="8">
        <v>1.3873969013862699</v>
      </c>
      <c r="I11" s="1">
        <v>17.5</v>
      </c>
    </row>
    <row r="12" spans="1:12" x14ac:dyDescent="0.25">
      <c r="A12">
        <v>3</v>
      </c>
      <c r="B12" t="s">
        <v>12</v>
      </c>
      <c r="C12" t="s">
        <v>13</v>
      </c>
      <c r="D12" s="5">
        <v>20760</v>
      </c>
      <c r="E12" s="5">
        <v>188</v>
      </c>
      <c r="F12" s="5">
        <v>19893297</v>
      </c>
      <c r="G12" s="3">
        <v>1.0435675896257901</v>
      </c>
      <c r="H12" s="3">
        <v>0.945041940508906</v>
      </c>
      <c r="I12">
        <v>17.100000000000001</v>
      </c>
    </row>
    <row r="13" spans="1:12" x14ac:dyDescent="0.25">
      <c r="A13">
        <v>53</v>
      </c>
      <c r="B13" t="s">
        <v>112</v>
      </c>
      <c r="C13" t="s">
        <v>113</v>
      </c>
      <c r="D13" s="5">
        <v>11095</v>
      </c>
      <c r="E13" s="5">
        <v>136</v>
      </c>
      <c r="F13" s="5">
        <v>9909877</v>
      </c>
      <c r="G13" s="3">
        <v>1.11959008169324</v>
      </c>
      <c r="H13" s="3">
        <v>1.3723681938736401</v>
      </c>
      <c r="I13">
        <v>17</v>
      </c>
    </row>
    <row r="14" spans="1:12" x14ac:dyDescent="0.25">
      <c r="A14">
        <v>17</v>
      </c>
      <c r="B14" t="s">
        <v>40</v>
      </c>
      <c r="C14" t="s">
        <v>41</v>
      </c>
      <c r="D14" s="5">
        <v>66126</v>
      </c>
      <c r="E14" s="5">
        <v>339</v>
      </c>
      <c r="F14" s="5">
        <v>38802500</v>
      </c>
      <c r="G14" s="3">
        <v>1.70416854584111</v>
      </c>
      <c r="H14" s="3">
        <v>0.87365504799948401</v>
      </c>
      <c r="I14">
        <v>16.8</v>
      </c>
    </row>
    <row r="15" spans="1:12" x14ac:dyDescent="0.25">
      <c r="A15">
        <v>20</v>
      </c>
      <c r="B15" t="s">
        <v>46</v>
      </c>
      <c r="C15" t="s">
        <v>47</v>
      </c>
      <c r="D15" s="5">
        <v>4747</v>
      </c>
      <c r="E15" s="5">
        <v>127</v>
      </c>
      <c r="F15" s="5">
        <v>3878051</v>
      </c>
      <c r="G15" s="3">
        <v>1.2240684818224401</v>
      </c>
      <c r="H15" s="3">
        <v>3.2748408930155799</v>
      </c>
      <c r="I15">
        <v>16.7</v>
      </c>
    </row>
    <row r="16" spans="1:12" x14ac:dyDescent="0.25">
      <c r="A16">
        <v>25</v>
      </c>
      <c r="B16" t="s">
        <v>56</v>
      </c>
      <c r="C16" t="s">
        <v>57</v>
      </c>
      <c r="D16" s="5">
        <v>6491</v>
      </c>
      <c r="E16" s="5">
        <v>61</v>
      </c>
      <c r="F16" s="5">
        <v>3970239</v>
      </c>
      <c r="G16" s="3">
        <v>1.63491417015449</v>
      </c>
      <c r="H16" s="3">
        <v>1.5364314339766401</v>
      </c>
      <c r="I16">
        <v>16.5</v>
      </c>
    </row>
    <row r="17" spans="1:9" x14ac:dyDescent="0.25">
      <c r="A17">
        <v>12</v>
      </c>
      <c r="B17" t="s">
        <v>30</v>
      </c>
      <c r="C17" t="s">
        <v>31</v>
      </c>
      <c r="D17" s="5">
        <v>76127</v>
      </c>
      <c r="E17" s="5">
        <v>180</v>
      </c>
      <c r="F17" s="5">
        <v>19746227</v>
      </c>
      <c r="G17" s="3">
        <v>3.85526814818851</v>
      </c>
      <c r="H17" s="3">
        <v>0.91156654889057998</v>
      </c>
      <c r="I17">
        <v>16</v>
      </c>
    </row>
    <row r="18" spans="1:9" x14ac:dyDescent="0.25">
      <c r="A18">
        <v>21</v>
      </c>
      <c r="B18" t="s">
        <v>48</v>
      </c>
      <c r="C18" t="s">
        <v>49</v>
      </c>
      <c r="D18" s="5">
        <v>49668</v>
      </c>
      <c r="E18" s="5">
        <v>170</v>
      </c>
      <c r="F18" s="5">
        <v>11594163</v>
      </c>
      <c r="G18" s="3">
        <v>4.2838797419011598</v>
      </c>
      <c r="H18" s="3">
        <v>1.46625504575017</v>
      </c>
      <c r="I18">
        <v>15.9</v>
      </c>
    </row>
    <row r="19" spans="1:9" x14ac:dyDescent="0.25">
      <c r="A19">
        <v>51</v>
      </c>
      <c r="B19" t="s">
        <v>108</v>
      </c>
      <c r="C19" t="s">
        <v>109</v>
      </c>
      <c r="D19" s="5">
        <v>10727</v>
      </c>
      <c r="E19" s="5">
        <v>108</v>
      </c>
      <c r="F19" s="5">
        <v>6063589</v>
      </c>
      <c r="G19" s="3">
        <v>1.7690842832520399</v>
      </c>
      <c r="H19" s="3">
        <v>1.78112335780014</v>
      </c>
      <c r="I19">
        <v>15.8</v>
      </c>
    </row>
    <row r="20" spans="1:9" x14ac:dyDescent="0.25">
      <c r="A20">
        <v>14</v>
      </c>
      <c r="B20" t="s">
        <v>34</v>
      </c>
      <c r="C20" t="s">
        <v>35</v>
      </c>
      <c r="D20" s="5">
        <v>15879</v>
      </c>
      <c r="E20" s="5">
        <v>34</v>
      </c>
      <c r="F20" s="5">
        <v>2839099</v>
      </c>
      <c r="G20" s="3">
        <v>5.5929715730236902</v>
      </c>
      <c r="H20" s="3">
        <v>1.1975630296794799</v>
      </c>
      <c r="I20">
        <v>15.8</v>
      </c>
    </row>
    <row r="21" spans="1:9" x14ac:dyDescent="0.25">
      <c r="A21">
        <v>43</v>
      </c>
      <c r="B21" t="s">
        <v>92</v>
      </c>
      <c r="C21" t="s">
        <v>93</v>
      </c>
      <c r="D21" s="5">
        <v>20543</v>
      </c>
      <c r="E21" s="5">
        <v>127</v>
      </c>
      <c r="F21" s="5">
        <v>6596855</v>
      </c>
      <c r="G21" s="3">
        <v>3.11405965418369</v>
      </c>
      <c r="H21" s="3">
        <v>1.9251597920524199</v>
      </c>
      <c r="I21">
        <v>15.8</v>
      </c>
    </row>
    <row r="22" spans="1:9" x14ac:dyDescent="0.25">
      <c r="A22">
        <v>46</v>
      </c>
      <c r="B22" t="s">
        <v>98</v>
      </c>
      <c r="C22" t="s">
        <v>99</v>
      </c>
      <c r="D22" s="5">
        <v>3283</v>
      </c>
      <c r="E22" s="5">
        <v>42</v>
      </c>
      <c r="F22" s="5">
        <v>1634464</v>
      </c>
      <c r="G22" s="3">
        <v>2.00860955028682</v>
      </c>
      <c r="H22" s="3">
        <v>2.5696497445033901</v>
      </c>
      <c r="I22">
        <v>15.6</v>
      </c>
    </row>
    <row r="23" spans="1:9" x14ac:dyDescent="0.25">
      <c r="A23">
        <v>13</v>
      </c>
      <c r="B23" t="s">
        <v>32</v>
      </c>
      <c r="C23" t="s">
        <v>33</v>
      </c>
      <c r="D23" s="5">
        <v>3260</v>
      </c>
      <c r="E23" s="5">
        <v>12</v>
      </c>
      <c r="F23" s="5">
        <v>1055173</v>
      </c>
      <c r="G23" s="3">
        <v>3.0895407672485899</v>
      </c>
      <c r="H23" s="3">
        <v>1.1372542701528501</v>
      </c>
      <c r="I23">
        <v>14.7</v>
      </c>
    </row>
    <row r="24" spans="1:9" x14ac:dyDescent="0.25">
      <c r="A24">
        <v>42</v>
      </c>
      <c r="B24" t="s">
        <v>90</v>
      </c>
      <c r="C24" t="s">
        <v>91</v>
      </c>
      <c r="D24" s="5">
        <v>18851</v>
      </c>
      <c r="E24" s="5">
        <v>181</v>
      </c>
      <c r="F24" s="5">
        <v>12880580</v>
      </c>
      <c r="G24" s="3">
        <v>1.4635210526233999</v>
      </c>
      <c r="H24" s="3">
        <v>1.40521622473522</v>
      </c>
      <c r="I24">
        <v>14.6</v>
      </c>
    </row>
    <row r="25" spans="1:9" x14ac:dyDescent="0.25">
      <c r="A25">
        <v>0</v>
      </c>
      <c r="B25" t="s">
        <v>6</v>
      </c>
      <c r="C25" t="s">
        <v>7</v>
      </c>
      <c r="D25" s="5">
        <v>15919</v>
      </c>
      <c r="E25" s="5">
        <v>92</v>
      </c>
      <c r="F25" s="5">
        <v>7061530</v>
      </c>
      <c r="G25" s="3">
        <v>2.25432732000005</v>
      </c>
      <c r="H25" s="3">
        <v>1.30283380513854</v>
      </c>
      <c r="I25">
        <v>14.1</v>
      </c>
    </row>
    <row r="26" spans="1:9" x14ac:dyDescent="0.25">
      <c r="A26">
        <v>22</v>
      </c>
      <c r="B26" t="s">
        <v>50</v>
      </c>
      <c r="C26" t="s">
        <v>51</v>
      </c>
      <c r="D26" s="5">
        <v>6362</v>
      </c>
      <c r="E26" s="5">
        <v>133</v>
      </c>
      <c r="F26" s="5">
        <v>0</v>
      </c>
      <c r="G26" s="3">
        <v>0</v>
      </c>
      <c r="H26" s="3">
        <v>0</v>
      </c>
      <c r="I26">
        <v>13.9</v>
      </c>
    </row>
    <row r="27" spans="1:9" x14ac:dyDescent="0.25">
      <c r="A27">
        <v>34</v>
      </c>
      <c r="B27" t="s">
        <v>74</v>
      </c>
      <c r="C27" t="s">
        <v>75</v>
      </c>
      <c r="D27" s="5">
        <v>7574</v>
      </c>
      <c r="E27" s="5">
        <v>174</v>
      </c>
      <c r="F27" s="5">
        <v>12787209</v>
      </c>
      <c r="G27" s="3">
        <v>0.59231064417575396</v>
      </c>
      <c r="H27" s="3">
        <v>1.3607347780113701</v>
      </c>
      <c r="I27">
        <v>13.7</v>
      </c>
    </row>
    <row r="28" spans="1:9" x14ac:dyDescent="0.25">
      <c r="A28">
        <v>1</v>
      </c>
      <c r="B28" t="s">
        <v>8</v>
      </c>
      <c r="C28" t="s">
        <v>9</v>
      </c>
      <c r="D28" s="5">
        <v>3976</v>
      </c>
      <c r="E28" s="5">
        <v>127</v>
      </c>
      <c r="F28" s="5">
        <v>5757564</v>
      </c>
      <c r="G28" s="3">
        <v>0.69056983126891802</v>
      </c>
      <c r="H28" s="3">
        <v>2.2057939781477001</v>
      </c>
      <c r="I28">
        <v>13.5</v>
      </c>
    </row>
    <row r="29" spans="1:9" x14ac:dyDescent="0.25">
      <c r="A29">
        <v>27</v>
      </c>
      <c r="B29" t="s">
        <v>60</v>
      </c>
      <c r="C29" t="s">
        <v>61</v>
      </c>
      <c r="D29" s="5">
        <v>607</v>
      </c>
      <c r="E29" s="5">
        <v>7</v>
      </c>
      <c r="F29" s="5">
        <v>935614</v>
      </c>
      <c r="G29" s="3">
        <v>0.64877182256785304</v>
      </c>
      <c r="H29" s="3">
        <v>0.74817178879324098</v>
      </c>
      <c r="I29">
        <v>12.9</v>
      </c>
    </row>
    <row r="30" spans="1:9" x14ac:dyDescent="0.25">
      <c r="A30">
        <v>11</v>
      </c>
      <c r="B30" t="s">
        <v>28</v>
      </c>
      <c r="C30" t="s">
        <v>29</v>
      </c>
      <c r="D30" s="5">
        <v>4951</v>
      </c>
      <c r="E30" s="5">
        <v>90</v>
      </c>
      <c r="F30" s="5">
        <v>1881503</v>
      </c>
      <c r="G30" s="3">
        <v>2.6314069124524302</v>
      </c>
      <c r="H30" s="3">
        <v>4.7834098590329104</v>
      </c>
      <c r="I30">
        <v>12.9</v>
      </c>
    </row>
    <row r="31" spans="1:9" x14ac:dyDescent="0.25">
      <c r="A31">
        <v>16</v>
      </c>
      <c r="B31" t="s">
        <v>38</v>
      </c>
      <c r="C31" t="s">
        <v>39</v>
      </c>
      <c r="D31" s="5">
        <v>10864</v>
      </c>
      <c r="E31" s="5">
        <v>79</v>
      </c>
      <c r="F31" s="5">
        <v>5355866</v>
      </c>
      <c r="G31" s="3">
        <v>2.0284301362282</v>
      </c>
      <c r="H31" s="3">
        <v>1.47501823234561</v>
      </c>
      <c r="I31">
        <v>12.9</v>
      </c>
    </row>
    <row r="32" spans="1:9" x14ac:dyDescent="0.25">
      <c r="A32">
        <v>44</v>
      </c>
      <c r="B32" t="s">
        <v>94</v>
      </c>
      <c r="C32" t="s">
        <v>95</v>
      </c>
      <c r="D32" s="5">
        <v>1544</v>
      </c>
      <c r="E32" s="5">
        <v>118</v>
      </c>
      <c r="F32" s="5">
        <v>3107126</v>
      </c>
      <c r="G32" s="3">
        <v>0.49692223617580999</v>
      </c>
      <c r="H32" s="3">
        <v>3.7977217531570902</v>
      </c>
      <c r="I32">
        <v>12.6</v>
      </c>
    </row>
    <row r="33" spans="1:9" x14ac:dyDescent="0.25">
      <c r="A33">
        <v>50</v>
      </c>
      <c r="B33" t="s">
        <v>106</v>
      </c>
      <c r="C33" t="s">
        <v>107</v>
      </c>
      <c r="D33" s="5">
        <v>9206</v>
      </c>
      <c r="E33" s="5">
        <v>46</v>
      </c>
      <c r="F33" s="5">
        <v>2942902</v>
      </c>
      <c r="G33" s="3">
        <v>3.1282047448402901</v>
      </c>
      <c r="H33" s="3">
        <v>1.5630829704828699</v>
      </c>
      <c r="I33">
        <v>12.6</v>
      </c>
    </row>
    <row r="34" spans="1:9" x14ac:dyDescent="0.25">
      <c r="A34">
        <v>49</v>
      </c>
      <c r="B34" t="s">
        <v>104</v>
      </c>
      <c r="C34" t="s">
        <v>105</v>
      </c>
      <c r="D34" s="5">
        <v>17423</v>
      </c>
      <c r="E34" s="5">
        <v>67</v>
      </c>
      <c r="F34" s="5">
        <v>6745408</v>
      </c>
      <c r="G34" s="3">
        <v>2.58294235130032</v>
      </c>
      <c r="H34" s="3">
        <v>0.99326830934466803</v>
      </c>
      <c r="I34">
        <v>11.9</v>
      </c>
    </row>
    <row r="35" spans="1:9" x14ac:dyDescent="0.25">
      <c r="A35">
        <v>35</v>
      </c>
      <c r="B35" t="s">
        <v>76</v>
      </c>
      <c r="C35" t="s">
        <v>77</v>
      </c>
      <c r="D35" s="5">
        <v>5693</v>
      </c>
      <c r="E35" s="5">
        <v>86</v>
      </c>
      <c r="F35" s="5">
        <v>8326289</v>
      </c>
      <c r="G35" s="3">
        <v>0.683737977387044</v>
      </c>
      <c r="H35" s="3">
        <v>1.0328731082959</v>
      </c>
      <c r="I35">
        <v>11.7</v>
      </c>
    </row>
    <row r="36" spans="1:9" x14ac:dyDescent="0.25">
      <c r="A36">
        <v>6</v>
      </c>
      <c r="B36" t="s">
        <v>18</v>
      </c>
      <c r="C36" t="s">
        <v>19</v>
      </c>
      <c r="D36" s="5">
        <v>6656</v>
      </c>
      <c r="E36" s="5">
        <v>64</v>
      </c>
      <c r="F36" s="5">
        <v>8938175</v>
      </c>
      <c r="G36" s="3">
        <v>0.74467103183815397</v>
      </c>
      <c r="H36" s="3">
        <v>0.71602983830591804</v>
      </c>
      <c r="I36">
        <v>11.4</v>
      </c>
    </row>
    <row r="37" spans="1:9" x14ac:dyDescent="0.25">
      <c r="A37">
        <v>29</v>
      </c>
      <c r="B37" t="s">
        <v>64</v>
      </c>
      <c r="C37" t="s">
        <v>65</v>
      </c>
      <c r="D37" s="5">
        <v>4178</v>
      </c>
      <c r="E37" s="5">
        <v>18</v>
      </c>
      <c r="F37" s="5">
        <v>0</v>
      </c>
      <c r="G37" s="3">
        <v>0</v>
      </c>
      <c r="H37" s="3">
        <v>0</v>
      </c>
      <c r="I37">
        <v>11.2</v>
      </c>
    </row>
    <row r="38" spans="1:9" x14ac:dyDescent="0.25">
      <c r="A38">
        <v>52</v>
      </c>
      <c r="B38" t="s">
        <v>110</v>
      </c>
      <c r="C38" t="s">
        <v>111</v>
      </c>
      <c r="D38" s="5">
        <v>8257</v>
      </c>
      <c r="E38" s="5">
        <v>132</v>
      </c>
      <c r="F38" s="5">
        <v>5457173</v>
      </c>
      <c r="G38" s="3">
        <v>1.51305446977766</v>
      </c>
      <c r="H38" s="3">
        <v>2.4188348069595702</v>
      </c>
      <c r="I38">
        <v>11.2</v>
      </c>
    </row>
    <row r="39" spans="1:9" x14ac:dyDescent="0.25">
      <c r="A39">
        <v>19</v>
      </c>
      <c r="B39" t="s">
        <v>44</v>
      </c>
      <c r="C39" t="s">
        <v>45</v>
      </c>
      <c r="D39" s="5">
        <v>7776</v>
      </c>
      <c r="E39" s="5">
        <v>31</v>
      </c>
      <c r="F39" s="5">
        <v>3596677</v>
      </c>
      <c r="G39" s="3">
        <v>2.16199564208851</v>
      </c>
      <c r="H39" s="3">
        <v>0.86190669887787996</v>
      </c>
      <c r="I39">
        <v>10.7</v>
      </c>
    </row>
    <row r="40" spans="1:9" x14ac:dyDescent="0.25">
      <c r="A40">
        <v>48</v>
      </c>
      <c r="B40" t="s">
        <v>102</v>
      </c>
      <c r="C40" t="s">
        <v>103</v>
      </c>
      <c r="D40" s="5">
        <v>7172</v>
      </c>
      <c r="E40" s="5">
        <v>47</v>
      </c>
      <c r="F40" s="5">
        <v>5976407</v>
      </c>
      <c r="G40" s="3">
        <v>1.20005213835001</v>
      </c>
      <c r="H40" s="3">
        <v>0.78642569021821895</v>
      </c>
      <c r="I40">
        <v>10.199999999999999</v>
      </c>
    </row>
  </sheetData>
  <sortState ref="A2:I58">
    <sortCondition descending="1" ref="I2:I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topLeftCell="B13" workbookViewId="0">
      <selection activeCell="P45" sqref="P45"/>
    </sheetView>
  </sheetViews>
  <sheetFormatPr defaultRowHeight="15" x14ac:dyDescent="0.25"/>
  <cols>
    <col min="2" max="2" width="4.140625" bestFit="1" customWidth="1"/>
    <col min="3" max="3" width="23.7109375" bestFit="1" customWidth="1"/>
    <col min="4" max="4" width="10.5703125" bestFit="1" customWidth="1"/>
    <col min="6" max="6" width="14.28515625" bestFit="1" customWidth="1"/>
    <col min="7" max="7" width="16.42578125" bestFit="1" customWidth="1"/>
    <col min="8" max="8" width="18.5703125" bestFit="1" customWidth="1"/>
    <col min="9" max="9" width="18.140625" bestFit="1" customWidth="1"/>
    <col min="10" max="10" width="13.28515625" bestFit="1" customWidth="1"/>
    <col min="11" max="11" width="12.28515625" bestFit="1" customWidth="1"/>
    <col min="12" max="12" width="10.7109375" bestFit="1" customWidth="1"/>
    <col min="15" max="15" width="9.140625" customWidth="1"/>
    <col min="16" max="16" width="24" bestFit="1" customWidth="1"/>
    <col min="17" max="17" width="9.85546875" bestFit="1" customWidth="1"/>
    <col min="18" max="18" width="8.28515625" bestFit="1" customWidth="1"/>
    <col min="19" max="19" width="10.28515625" bestFit="1" customWidth="1"/>
    <col min="20" max="20" width="13.28515625" bestFit="1" customWidth="1"/>
    <col min="22" max="22" width="10.5703125" bestFit="1" customWidth="1"/>
  </cols>
  <sheetData>
    <row r="1" spans="1:22" ht="15.75" thickBot="1" x14ac:dyDescent="0.3">
      <c r="B1" t="s">
        <v>120</v>
      </c>
      <c r="C1" t="s">
        <v>121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Q1" s="36"/>
      <c r="R1" s="36"/>
      <c r="S1" s="36"/>
      <c r="T1" s="37"/>
      <c r="U1" s="37"/>
      <c r="V1" s="37"/>
    </row>
    <row r="2" spans="1:22" ht="15.75" thickBot="1" x14ac:dyDescent="0.3">
      <c r="A2" s="1">
        <v>11</v>
      </c>
      <c r="B2" s="1" t="s">
        <v>28</v>
      </c>
      <c r="C2" s="1" t="s">
        <v>29</v>
      </c>
      <c r="D2" s="9">
        <v>4951</v>
      </c>
      <c r="E2" s="9">
        <v>90</v>
      </c>
      <c r="F2" s="9">
        <v>1881503</v>
      </c>
      <c r="G2" s="8">
        <v>2.6314069124524302</v>
      </c>
      <c r="H2" s="8">
        <v>4.7834098590329104</v>
      </c>
      <c r="I2" s="1">
        <v>12.9</v>
      </c>
      <c r="J2">
        <f>MEDIAN(I2:I11)</f>
        <v>16.149999999999999</v>
      </c>
      <c r="K2">
        <f>J2-'output-analysis'!J2</f>
        <v>2.0499999999999989</v>
      </c>
      <c r="L2" t="s">
        <v>123</v>
      </c>
      <c r="Q2" s="12" t="s">
        <v>123</v>
      </c>
      <c r="R2" s="38" t="s">
        <v>122</v>
      </c>
      <c r="S2" s="38" t="s">
        <v>124</v>
      </c>
      <c r="T2" s="13" t="s">
        <v>125</v>
      </c>
      <c r="U2" s="13" t="s">
        <v>1</v>
      </c>
      <c r="V2" s="14" t="s">
        <v>0</v>
      </c>
    </row>
    <row r="3" spans="1:22" x14ac:dyDescent="0.25">
      <c r="A3" s="1">
        <v>44</v>
      </c>
      <c r="B3" s="1" t="s">
        <v>94</v>
      </c>
      <c r="C3" s="1" t="s">
        <v>95</v>
      </c>
      <c r="D3" s="9">
        <v>1544</v>
      </c>
      <c r="E3" s="9">
        <v>118</v>
      </c>
      <c r="F3" s="9">
        <v>3107126</v>
      </c>
      <c r="G3" s="8">
        <v>0.49692223617580999</v>
      </c>
      <c r="H3" s="8">
        <v>3.7977217531570902</v>
      </c>
      <c r="I3" s="1">
        <v>12.6</v>
      </c>
      <c r="J3">
        <f>MEDIAN(G2:G11)</f>
        <v>1.3961981591737</v>
      </c>
      <c r="K3" s="3">
        <f>J3-'output-analysis'!J3</f>
        <v>0.40202722291528303</v>
      </c>
      <c r="L3" t="s">
        <v>122</v>
      </c>
      <c r="P3" s="23" t="s">
        <v>135</v>
      </c>
      <c r="Q3" s="29">
        <f>'output-analysis'!J2</f>
        <v>14.1</v>
      </c>
      <c r="R3" s="30">
        <f>'output-analysis'!J3</f>
        <v>0.99417093625841702</v>
      </c>
      <c r="S3" s="30">
        <f>'output-analysis'!J4</f>
        <v>1.0328731082959</v>
      </c>
      <c r="T3" s="31">
        <f>'output-analysis'!J5</f>
        <v>3596677</v>
      </c>
      <c r="U3" s="32">
        <f>'output-analysis'!J6</f>
        <v>54.5</v>
      </c>
      <c r="V3" s="33">
        <f>'output-analysis'!J7</f>
        <v>5785.5</v>
      </c>
    </row>
    <row r="4" spans="1:22" x14ac:dyDescent="0.25">
      <c r="A4" s="1">
        <v>20</v>
      </c>
      <c r="B4" s="1" t="s">
        <v>46</v>
      </c>
      <c r="C4" s="1" t="s">
        <v>47</v>
      </c>
      <c r="D4" s="9">
        <v>4747</v>
      </c>
      <c r="E4" s="9">
        <v>127</v>
      </c>
      <c r="F4" s="9">
        <v>3878051</v>
      </c>
      <c r="G4" s="8">
        <v>1.2240684818224401</v>
      </c>
      <c r="H4" s="8">
        <v>3.2748408930155799</v>
      </c>
      <c r="I4" s="1">
        <v>16.7</v>
      </c>
      <c r="J4">
        <f>MEDIAN(H2:H11)</f>
        <v>2.5752373655092851</v>
      </c>
      <c r="K4" s="3">
        <f>J4-'output-analysis'!J4</f>
        <v>1.5423642572133851</v>
      </c>
      <c r="L4" t="s">
        <v>124</v>
      </c>
      <c r="P4" s="24" t="s">
        <v>136</v>
      </c>
      <c r="Q4" s="15">
        <f>'highest Death %'!J2</f>
        <v>15.850000000000001</v>
      </c>
      <c r="R4" s="19">
        <f>'highest Death %'!J3</f>
        <v>3.457188938000455</v>
      </c>
      <c r="S4" s="19">
        <f>'highest Death %'!J4</f>
        <v>1.6289535650929949</v>
      </c>
      <c r="T4" s="21">
        <f>'highest Death %'!J5</f>
        <v>3896139.5</v>
      </c>
      <c r="U4" s="26">
        <f>'highest Death %'!J6</f>
        <v>90.5</v>
      </c>
      <c r="V4" s="34">
        <f>'highest Death %'!J7</f>
        <v>16806</v>
      </c>
    </row>
    <row r="5" spans="1:22" x14ac:dyDescent="0.25">
      <c r="A5" s="1">
        <v>40</v>
      </c>
      <c r="B5" s="1" t="s">
        <v>86</v>
      </c>
      <c r="C5" s="1" t="s">
        <v>87</v>
      </c>
      <c r="D5" s="9">
        <v>3795</v>
      </c>
      <c r="E5" s="9">
        <v>78</v>
      </c>
      <c r="F5" s="9">
        <v>2966369</v>
      </c>
      <c r="G5" s="8">
        <v>1.2793418485697401</v>
      </c>
      <c r="H5" s="8">
        <v>2.6294773172184498</v>
      </c>
      <c r="I5" s="1">
        <v>19.399999999999999</v>
      </c>
      <c r="J5" s="5">
        <f>MEDIAN(F2:F11)</f>
        <v>3492588.5</v>
      </c>
      <c r="K5" s="5">
        <f>J5-'output-analysis'!J5</f>
        <v>-104088.5</v>
      </c>
      <c r="L5" t="s">
        <v>125</v>
      </c>
      <c r="P5" s="24" t="s">
        <v>137</v>
      </c>
      <c r="Q5" s="15">
        <f>'highest poverty %'!J2</f>
        <v>18.850000000000001</v>
      </c>
      <c r="R5" s="19">
        <f>'highest poverty %'!J3</f>
        <v>2.344722791308735</v>
      </c>
      <c r="S5" s="19">
        <f>'highest poverty %'!J4</f>
        <v>1.7856769332543749</v>
      </c>
      <c r="T5" s="21">
        <f>'highest poverty %'!J5</f>
        <v>5699364.5</v>
      </c>
      <c r="U5" s="26">
        <f>'highest poverty %'!J6</f>
        <v>103</v>
      </c>
      <c r="V5" s="34">
        <f>'highest poverty %'!J7</f>
        <v>10928.5</v>
      </c>
    </row>
    <row r="6" spans="1:22" ht="15.75" thickBot="1" x14ac:dyDescent="0.3">
      <c r="A6" s="1">
        <v>32</v>
      </c>
      <c r="B6" s="1" t="s">
        <v>70</v>
      </c>
      <c r="C6" s="1" t="s">
        <v>71</v>
      </c>
      <c r="D6" s="9">
        <v>11971</v>
      </c>
      <c r="E6" s="9">
        <v>120</v>
      </c>
      <c r="F6" s="9">
        <v>4649676</v>
      </c>
      <c r="G6" s="8">
        <v>2.57458799279777</v>
      </c>
      <c r="H6" s="8">
        <v>2.58082498651518</v>
      </c>
      <c r="I6" s="1">
        <v>20</v>
      </c>
      <c r="J6" s="6">
        <f>MEDIAN(E$2:E$11)</f>
        <v>106.5</v>
      </c>
      <c r="K6" s="7">
        <f>J6-'output-analysis'!J6</f>
        <v>52</v>
      </c>
      <c r="L6" t="s">
        <v>129</v>
      </c>
      <c r="P6" s="25" t="s">
        <v>138</v>
      </c>
      <c r="Q6" s="17">
        <f>J2</f>
        <v>16.149999999999999</v>
      </c>
      <c r="R6" s="20">
        <f>J3</f>
        <v>1.3961981591737</v>
      </c>
      <c r="S6" s="20">
        <f>J4</f>
        <v>2.5752373655092851</v>
      </c>
      <c r="T6" s="27">
        <f>J5</f>
        <v>3492588.5</v>
      </c>
      <c r="U6" s="28">
        <f>J6</f>
        <v>106.5</v>
      </c>
      <c r="V6" s="35">
        <f>J7</f>
        <v>4427</v>
      </c>
    </row>
    <row r="7" spans="1:22" x14ac:dyDescent="0.25">
      <c r="A7" s="1">
        <v>46</v>
      </c>
      <c r="B7" s="1" t="s">
        <v>98</v>
      </c>
      <c r="C7" s="1" t="s">
        <v>99</v>
      </c>
      <c r="D7" s="9">
        <v>3283</v>
      </c>
      <c r="E7" s="9">
        <v>42</v>
      </c>
      <c r="F7" s="9">
        <v>1634464</v>
      </c>
      <c r="G7" s="8">
        <v>2.00860955028682</v>
      </c>
      <c r="H7" s="8">
        <v>2.5696497445033901</v>
      </c>
      <c r="I7" s="1">
        <v>15.6</v>
      </c>
      <c r="J7" s="6">
        <f>MEDIAN(D$2:D$11)</f>
        <v>4427</v>
      </c>
      <c r="K7" s="7">
        <f>J7-'output-analysis'!J7</f>
        <v>-1358.5</v>
      </c>
      <c r="L7" t="s">
        <v>0</v>
      </c>
    </row>
    <row r="8" spans="1:22" x14ac:dyDescent="0.25">
      <c r="A8" s="1">
        <v>52</v>
      </c>
      <c r="B8" s="1" t="s">
        <v>110</v>
      </c>
      <c r="C8" s="1" t="s">
        <v>111</v>
      </c>
      <c r="D8" s="9">
        <v>8257</v>
      </c>
      <c r="E8" s="9">
        <v>132</v>
      </c>
      <c r="F8" s="9">
        <v>5457173</v>
      </c>
      <c r="G8" s="8">
        <v>1.51305446977766</v>
      </c>
      <c r="H8" s="8">
        <v>2.4188348069595702</v>
      </c>
      <c r="I8" s="1">
        <v>11.2</v>
      </c>
    </row>
    <row r="9" spans="1:22" x14ac:dyDescent="0.25">
      <c r="A9" s="1">
        <v>1</v>
      </c>
      <c r="B9" s="1" t="s">
        <v>8</v>
      </c>
      <c r="C9" s="1" t="s">
        <v>9</v>
      </c>
      <c r="D9" s="9">
        <v>3976</v>
      </c>
      <c r="E9" s="9">
        <v>127</v>
      </c>
      <c r="F9" s="9">
        <v>5757564</v>
      </c>
      <c r="G9" s="8">
        <v>0.69056983126891802</v>
      </c>
      <c r="H9" s="8">
        <v>2.2057939781477001</v>
      </c>
      <c r="I9" s="1">
        <v>13.5</v>
      </c>
    </row>
    <row r="10" spans="1:22" x14ac:dyDescent="0.25">
      <c r="A10" s="1">
        <v>24</v>
      </c>
      <c r="B10" s="1" t="s">
        <v>54</v>
      </c>
      <c r="C10" s="1" t="s">
        <v>55</v>
      </c>
      <c r="D10" s="9">
        <v>4107</v>
      </c>
      <c r="E10" s="9">
        <v>95</v>
      </c>
      <c r="F10" s="9">
        <v>4413457</v>
      </c>
      <c r="G10" s="8">
        <v>0.930563048422132</v>
      </c>
      <c r="H10" s="8">
        <v>2.1525076600950199</v>
      </c>
      <c r="I10" s="1">
        <v>18.8</v>
      </c>
      <c r="Q10" t="s">
        <v>123</v>
      </c>
      <c r="R10" t="s">
        <v>122</v>
      </c>
      <c r="S10" t="s">
        <v>124</v>
      </c>
      <c r="T10" t="s">
        <v>125</v>
      </c>
      <c r="U10" t="s">
        <v>1</v>
      </c>
      <c r="V10" t="s">
        <v>0</v>
      </c>
    </row>
    <row r="11" spans="1:22" x14ac:dyDescent="0.25">
      <c r="A11" s="1">
        <v>7</v>
      </c>
      <c r="B11" s="1" t="s">
        <v>20</v>
      </c>
      <c r="C11" s="1" t="s">
        <v>21</v>
      </c>
      <c r="D11" s="9">
        <v>6794</v>
      </c>
      <c r="E11" s="9">
        <v>42</v>
      </c>
      <c r="F11" s="9">
        <v>2085572</v>
      </c>
      <c r="G11" s="8">
        <v>3.25761949239824</v>
      </c>
      <c r="H11" s="8">
        <v>2.01383601237454</v>
      </c>
      <c r="I11" s="1">
        <v>21.4</v>
      </c>
      <c r="P11" t="s">
        <v>135</v>
      </c>
      <c r="Q11">
        <v>14.1</v>
      </c>
      <c r="R11">
        <v>0.99417093625841702</v>
      </c>
      <c r="S11">
        <v>1.0328731082959</v>
      </c>
      <c r="T11">
        <v>3596677</v>
      </c>
      <c r="U11">
        <v>54.5</v>
      </c>
      <c r="V11">
        <v>5785.5</v>
      </c>
    </row>
    <row r="12" spans="1:22" x14ac:dyDescent="0.25">
      <c r="A12">
        <v>43</v>
      </c>
      <c r="B12" t="s">
        <v>92</v>
      </c>
      <c r="C12" t="s">
        <v>93</v>
      </c>
      <c r="D12" s="5">
        <v>20543</v>
      </c>
      <c r="E12" s="5">
        <v>127</v>
      </c>
      <c r="F12" s="5">
        <v>6596855</v>
      </c>
      <c r="G12" s="3">
        <v>3.11405965418369</v>
      </c>
      <c r="H12" s="3">
        <v>1.9251597920524199</v>
      </c>
      <c r="I12">
        <v>15.8</v>
      </c>
      <c r="P12" t="s">
        <v>136</v>
      </c>
      <c r="Q12">
        <v>1.7500000000000018</v>
      </c>
      <c r="R12">
        <v>2.463018001742038</v>
      </c>
      <c r="S12">
        <v>0.59608045679709498</v>
      </c>
      <c r="T12">
        <v>299462.5</v>
      </c>
      <c r="U12">
        <v>36</v>
      </c>
      <c r="V12">
        <v>11020.5</v>
      </c>
    </row>
    <row r="13" spans="1:22" x14ac:dyDescent="0.25">
      <c r="A13">
        <v>38</v>
      </c>
      <c r="B13" t="s">
        <v>82</v>
      </c>
      <c r="C13" t="s">
        <v>83</v>
      </c>
      <c r="D13" s="5">
        <v>17733</v>
      </c>
      <c r="E13" s="5">
        <v>91</v>
      </c>
      <c r="F13" s="5">
        <v>4849377</v>
      </c>
      <c r="G13" s="3">
        <v>3.65675838360267</v>
      </c>
      <c r="H13" s="3">
        <v>1.8765297068056299</v>
      </c>
      <c r="I13">
        <v>18.899999999999999</v>
      </c>
      <c r="P13" t="s">
        <v>137</v>
      </c>
      <c r="Q13">
        <v>4.7500000000000018</v>
      </c>
      <c r="R13">
        <v>1.3505518550503179</v>
      </c>
      <c r="S13">
        <v>0.75280382495847498</v>
      </c>
      <c r="T13">
        <v>2102687.5</v>
      </c>
      <c r="U13">
        <v>48.5</v>
      </c>
      <c r="V13">
        <v>5143</v>
      </c>
    </row>
    <row r="14" spans="1:22" x14ac:dyDescent="0.25">
      <c r="A14">
        <v>51</v>
      </c>
      <c r="B14" t="s">
        <v>108</v>
      </c>
      <c r="C14" t="s">
        <v>109</v>
      </c>
      <c r="D14" s="5">
        <v>10727</v>
      </c>
      <c r="E14" s="5">
        <v>108</v>
      </c>
      <c r="F14" s="5">
        <v>6063589</v>
      </c>
      <c r="G14" s="3">
        <v>1.7690842832520399</v>
      </c>
      <c r="H14" s="3">
        <v>1.78112335780014</v>
      </c>
      <c r="I14">
        <v>15.8</v>
      </c>
      <c r="P14" t="s">
        <v>138</v>
      </c>
      <c r="Q14">
        <v>2.0499999999999989</v>
      </c>
      <c r="R14">
        <v>0.40202722291528303</v>
      </c>
      <c r="S14">
        <v>1.5423642572133851</v>
      </c>
      <c r="T14">
        <v>-104088.5</v>
      </c>
      <c r="U14">
        <v>52</v>
      </c>
      <c r="V14">
        <v>-1358.5</v>
      </c>
    </row>
    <row r="15" spans="1:22" x14ac:dyDescent="0.25">
      <c r="A15">
        <v>33</v>
      </c>
      <c r="B15" t="s">
        <v>72</v>
      </c>
      <c r="C15" t="s">
        <v>73</v>
      </c>
      <c r="D15" s="5">
        <v>29316</v>
      </c>
      <c r="E15" s="5">
        <v>111</v>
      </c>
      <c r="F15" s="5">
        <v>6549352</v>
      </c>
      <c r="G15" s="3">
        <v>4.4761680239510699</v>
      </c>
      <c r="H15" s="3">
        <v>1.6948241597031199</v>
      </c>
      <c r="I15">
        <v>17.8</v>
      </c>
    </row>
    <row r="16" spans="1:22" x14ac:dyDescent="0.25">
      <c r="A16">
        <v>50</v>
      </c>
      <c r="B16" t="s">
        <v>106</v>
      </c>
      <c r="C16" t="s">
        <v>107</v>
      </c>
      <c r="D16" s="5">
        <v>9206</v>
      </c>
      <c r="E16" s="5">
        <v>46</v>
      </c>
      <c r="F16" s="5">
        <v>2942902</v>
      </c>
      <c r="G16" s="3">
        <v>3.1282047448402901</v>
      </c>
      <c r="H16" s="3">
        <v>1.5630829704828699</v>
      </c>
      <c r="I16">
        <v>12.6</v>
      </c>
    </row>
    <row r="17" spans="1:22" x14ac:dyDescent="0.25">
      <c r="A17">
        <v>25</v>
      </c>
      <c r="B17" t="s">
        <v>56</v>
      </c>
      <c r="C17" t="s">
        <v>57</v>
      </c>
      <c r="D17" s="5">
        <v>6491</v>
      </c>
      <c r="E17" s="5">
        <v>61</v>
      </c>
      <c r="F17" s="5">
        <v>3970239</v>
      </c>
      <c r="G17" s="3">
        <v>1.63491417015449</v>
      </c>
      <c r="H17" s="3">
        <v>1.5364314339766401</v>
      </c>
      <c r="I17">
        <v>16.5</v>
      </c>
    </row>
    <row r="18" spans="1:22" x14ac:dyDescent="0.25">
      <c r="A18">
        <v>16</v>
      </c>
      <c r="B18" t="s">
        <v>38</v>
      </c>
      <c r="C18" t="s">
        <v>39</v>
      </c>
      <c r="D18" s="5">
        <v>10864</v>
      </c>
      <c r="E18" s="5">
        <v>79</v>
      </c>
      <c r="F18" s="5">
        <v>5355866</v>
      </c>
      <c r="G18" s="3">
        <v>2.0284301362282</v>
      </c>
      <c r="H18" s="3">
        <v>1.47501823234561</v>
      </c>
      <c r="I18">
        <v>12.9</v>
      </c>
      <c r="Q18" t="s">
        <v>123</v>
      </c>
      <c r="R18" t="s">
        <v>122</v>
      </c>
      <c r="S18" t="s">
        <v>124</v>
      </c>
      <c r="T18" t="s">
        <v>125</v>
      </c>
      <c r="U18" t="s">
        <v>1</v>
      </c>
      <c r="V18" t="s">
        <v>0</v>
      </c>
    </row>
    <row r="19" spans="1:22" x14ac:dyDescent="0.25">
      <c r="A19">
        <v>21</v>
      </c>
      <c r="B19" t="s">
        <v>48</v>
      </c>
      <c r="C19" t="s">
        <v>49</v>
      </c>
      <c r="D19" s="5">
        <v>49668</v>
      </c>
      <c r="E19" s="5">
        <v>170</v>
      </c>
      <c r="F19" s="5">
        <v>11594163</v>
      </c>
      <c r="G19" s="3">
        <v>4.2838797419011598</v>
      </c>
      <c r="H19" s="3">
        <v>1.46625504575017</v>
      </c>
      <c r="I19">
        <v>15.9</v>
      </c>
      <c r="P19" t="s">
        <v>135</v>
      </c>
      <c r="Q19">
        <v>14.1</v>
      </c>
      <c r="R19" s="3">
        <v>0.99417093625841702</v>
      </c>
      <c r="S19" s="3">
        <v>1.0328731082959</v>
      </c>
      <c r="T19" s="6">
        <v>3596677</v>
      </c>
      <c r="U19" s="6">
        <v>54.5</v>
      </c>
      <c r="V19" s="6">
        <v>5785.5</v>
      </c>
    </row>
    <row r="20" spans="1:22" x14ac:dyDescent="0.25">
      <c r="A20">
        <v>42</v>
      </c>
      <c r="B20" t="s">
        <v>90</v>
      </c>
      <c r="C20" t="s">
        <v>91</v>
      </c>
      <c r="D20" s="5">
        <v>18851</v>
      </c>
      <c r="E20" s="5">
        <v>181</v>
      </c>
      <c r="F20" s="5">
        <v>12880580</v>
      </c>
      <c r="G20" s="3">
        <v>1.4635210526233999</v>
      </c>
      <c r="H20" s="3">
        <v>1.40521622473522</v>
      </c>
      <c r="I20">
        <v>14.6</v>
      </c>
      <c r="P20" t="s">
        <v>136</v>
      </c>
      <c r="Q20">
        <v>15.850000000000001</v>
      </c>
      <c r="R20" s="3">
        <v>3.457188938000455</v>
      </c>
      <c r="S20" s="3">
        <v>1.6289535650929949</v>
      </c>
      <c r="T20" s="6">
        <v>3896139.5</v>
      </c>
      <c r="U20" s="6">
        <v>90.5</v>
      </c>
      <c r="V20" s="6">
        <v>16806</v>
      </c>
    </row>
    <row r="21" spans="1:22" x14ac:dyDescent="0.25">
      <c r="A21">
        <v>31</v>
      </c>
      <c r="B21" t="s">
        <v>68</v>
      </c>
      <c r="C21" t="s">
        <v>69</v>
      </c>
      <c r="D21" s="5">
        <v>60209</v>
      </c>
      <c r="E21" s="5">
        <v>374</v>
      </c>
      <c r="F21" s="5">
        <v>26956958</v>
      </c>
      <c r="G21" s="3">
        <v>2.2335235303627301</v>
      </c>
      <c r="H21" s="3">
        <v>1.3873969013862699</v>
      </c>
      <c r="I21">
        <v>17.5</v>
      </c>
      <c r="P21" t="s">
        <v>137</v>
      </c>
      <c r="Q21">
        <v>18.850000000000001</v>
      </c>
      <c r="R21" s="3">
        <v>2.344722791308735</v>
      </c>
      <c r="S21" s="3">
        <v>1.7856769332543749</v>
      </c>
      <c r="T21" s="6">
        <v>5699364.5</v>
      </c>
      <c r="U21" s="6">
        <v>103</v>
      </c>
      <c r="V21" s="6">
        <v>10928.5</v>
      </c>
    </row>
    <row r="22" spans="1:22" x14ac:dyDescent="0.25">
      <c r="A22">
        <v>53</v>
      </c>
      <c r="B22" t="s">
        <v>112</v>
      </c>
      <c r="C22" t="s">
        <v>113</v>
      </c>
      <c r="D22" s="5">
        <v>11095</v>
      </c>
      <c r="E22" s="5">
        <v>136</v>
      </c>
      <c r="F22" s="5">
        <v>9909877</v>
      </c>
      <c r="G22" s="3">
        <v>1.11959008169324</v>
      </c>
      <c r="H22" s="3">
        <v>1.3723681938736401</v>
      </c>
      <c r="I22">
        <v>17</v>
      </c>
      <c r="P22" t="s">
        <v>138</v>
      </c>
      <c r="Q22">
        <v>16.149999999999999</v>
      </c>
      <c r="R22" s="3">
        <v>1.3961981591737</v>
      </c>
      <c r="S22" s="3">
        <v>2.5752373655092851</v>
      </c>
      <c r="T22" s="6">
        <v>3492588.5</v>
      </c>
      <c r="U22" s="6">
        <v>106.5</v>
      </c>
      <c r="V22" s="6">
        <v>4427</v>
      </c>
    </row>
    <row r="23" spans="1:22" x14ac:dyDescent="0.25">
      <c r="A23">
        <v>34</v>
      </c>
      <c r="B23" t="s">
        <v>74</v>
      </c>
      <c r="C23" t="s">
        <v>75</v>
      </c>
      <c r="D23" s="5">
        <v>7574</v>
      </c>
      <c r="E23" s="5">
        <v>174</v>
      </c>
      <c r="F23" s="5">
        <v>12787209</v>
      </c>
      <c r="G23" s="3">
        <v>0.59231064417575396</v>
      </c>
      <c r="H23" s="3">
        <v>1.3607347780113701</v>
      </c>
      <c r="I23">
        <v>13.7</v>
      </c>
    </row>
    <row r="24" spans="1:22" x14ac:dyDescent="0.25">
      <c r="A24">
        <v>18</v>
      </c>
      <c r="B24" t="s">
        <v>42</v>
      </c>
      <c r="C24" t="s">
        <v>43</v>
      </c>
      <c r="D24" s="5">
        <v>9881</v>
      </c>
      <c r="E24" s="5">
        <v>134</v>
      </c>
      <c r="F24" s="5">
        <v>10097343</v>
      </c>
      <c r="G24" s="3">
        <v>0.97857426453672003</v>
      </c>
      <c r="H24" s="3">
        <v>1.32708178775347</v>
      </c>
      <c r="I24">
        <v>19</v>
      </c>
    </row>
    <row r="25" spans="1:22" x14ac:dyDescent="0.25">
      <c r="A25">
        <v>0</v>
      </c>
      <c r="B25" t="s">
        <v>6</v>
      </c>
      <c r="C25" t="s">
        <v>7</v>
      </c>
      <c r="D25" s="5">
        <v>15919</v>
      </c>
      <c r="E25" s="5">
        <v>92</v>
      </c>
      <c r="F25" s="5">
        <v>7061530</v>
      </c>
      <c r="G25" s="3">
        <v>2.25432732000005</v>
      </c>
      <c r="H25" s="3">
        <v>1.30283380513854</v>
      </c>
      <c r="I25">
        <v>14.1</v>
      </c>
    </row>
    <row r="26" spans="1:22" x14ac:dyDescent="0.25">
      <c r="A26">
        <v>14</v>
      </c>
      <c r="B26" t="s">
        <v>34</v>
      </c>
      <c r="C26" t="s">
        <v>35</v>
      </c>
      <c r="D26" s="5">
        <v>15879</v>
      </c>
      <c r="E26" s="5">
        <v>34</v>
      </c>
      <c r="F26" s="5">
        <v>2839099</v>
      </c>
      <c r="G26" s="3">
        <v>5.5929715730236902</v>
      </c>
      <c r="H26" s="3">
        <v>1.1975630296794799</v>
      </c>
      <c r="I26">
        <v>15.8</v>
      </c>
    </row>
    <row r="27" spans="1:22" x14ac:dyDescent="0.25">
      <c r="A27">
        <v>45</v>
      </c>
      <c r="B27" t="s">
        <v>96</v>
      </c>
      <c r="C27" t="s">
        <v>97</v>
      </c>
      <c r="D27" s="5">
        <v>16532</v>
      </c>
      <c r="E27" s="5">
        <v>79</v>
      </c>
      <c r="F27" s="5">
        <v>6731484</v>
      </c>
      <c r="G27" s="3">
        <v>2.4559220522547398</v>
      </c>
      <c r="H27" s="3">
        <v>1.17358965719891</v>
      </c>
      <c r="I27">
        <v>18.600000000000001</v>
      </c>
    </row>
    <row r="28" spans="1:22" x14ac:dyDescent="0.25">
      <c r="A28">
        <v>13</v>
      </c>
      <c r="B28" t="s">
        <v>32</v>
      </c>
      <c r="C28" t="s">
        <v>33</v>
      </c>
      <c r="D28" s="5">
        <v>3260</v>
      </c>
      <c r="E28" s="5">
        <v>12</v>
      </c>
      <c r="F28" s="5">
        <v>1055173</v>
      </c>
      <c r="G28" s="3">
        <v>3.0895407672485899</v>
      </c>
      <c r="H28" s="3">
        <v>1.1372542701528501</v>
      </c>
      <c r="I28">
        <v>14.7</v>
      </c>
    </row>
    <row r="29" spans="1:22" x14ac:dyDescent="0.25">
      <c r="A29">
        <v>9</v>
      </c>
      <c r="B29" t="s">
        <v>24</v>
      </c>
      <c r="C29" t="s">
        <v>25</v>
      </c>
      <c r="D29" s="5">
        <v>9886</v>
      </c>
      <c r="E29" s="5">
        <v>111</v>
      </c>
      <c r="F29" s="5">
        <v>9943964</v>
      </c>
      <c r="G29" s="3">
        <v>0.99417093625841702</v>
      </c>
      <c r="H29" s="3">
        <v>1.11625504678013</v>
      </c>
      <c r="I29">
        <v>17.8</v>
      </c>
    </row>
    <row r="30" spans="1:22" x14ac:dyDescent="0.25">
      <c r="A30">
        <v>35</v>
      </c>
      <c r="B30" t="s">
        <v>76</v>
      </c>
      <c r="C30" t="s">
        <v>77</v>
      </c>
      <c r="D30" s="5">
        <v>5693</v>
      </c>
      <c r="E30" s="5">
        <v>86</v>
      </c>
      <c r="F30" s="5">
        <v>8326289</v>
      </c>
      <c r="G30" s="3">
        <v>0.683737977387044</v>
      </c>
      <c r="H30" s="3">
        <v>1.0328731082959</v>
      </c>
      <c r="I30">
        <v>11.7</v>
      </c>
    </row>
    <row r="31" spans="1:22" x14ac:dyDescent="0.25">
      <c r="A31">
        <v>49</v>
      </c>
      <c r="B31" t="s">
        <v>104</v>
      </c>
      <c r="C31" t="s">
        <v>105</v>
      </c>
      <c r="D31" s="5">
        <v>17423</v>
      </c>
      <c r="E31" s="5">
        <v>67</v>
      </c>
      <c r="F31" s="5">
        <v>6745408</v>
      </c>
      <c r="G31" s="3">
        <v>2.58294235130032</v>
      </c>
      <c r="H31" s="3">
        <v>0.99326830934466803</v>
      </c>
      <c r="I31">
        <v>11.9</v>
      </c>
    </row>
    <row r="32" spans="1:22" x14ac:dyDescent="0.25">
      <c r="A32">
        <v>3</v>
      </c>
      <c r="B32" t="s">
        <v>12</v>
      </c>
      <c r="C32" t="s">
        <v>13</v>
      </c>
      <c r="D32" s="5">
        <v>20760</v>
      </c>
      <c r="E32" s="5">
        <v>188</v>
      </c>
      <c r="F32" s="5">
        <v>19893297</v>
      </c>
      <c r="G32" s="3">
        <v>1.0435675896257901</v>
      </c>
      <c r="H32" s="3">
        <v>0.945041940508906</v>
      </c>
      <c r="I32">
        <v>17.100000000000001</v>
      </c>
    </row>
    <row r="33" spans="1:9" x14ac:dyDescent="0.25">
      <c r="A33">
        <v>12</v>
      </c>
      <c r="B33" t="s">
        <v>30</v>
      </c>
      <c r="C33" t="s">
        <v>31</v>
      </c>
      <c r="D33" s="5">
        <v>76127</v>
      </c>
      <c r="E33" s="5">
        <v>180</v>
      </c>
      <c r="F33" s="5">
        <v>19746227</v>
      </c>
      <c r="G33" s="3">
        <v>3.85526814818851</v>
      </c>
      <c r="H33" s="3">
        <v>0.91156654889057998</v>
      </c>
      <c r="I33">
        <v>16</v>
      </c>
    </row>
    <row r="34" spans="1:9" x14ac:dyDescent="0.25">
      <c r="A34">
        <v>17</v>
      </c>
      <c r="B34" t="s">
        <v>40</v>
      </c>
      <c r="C34" t="s">
        <v>41</v>
      </c>
      <c r="D34" s="5">
        <v>66126</v>
      </c>
      <c r="E34" s="5">
        <v>339</v>
      </c>
      <c r="F34" s="5">
        <v>38802500</v>
      </c>
      <c r="G34" s="3">
        <v>1.70416854584111</v>
      </c>
      <c r="H34" s="3">
        <v>0.87365504799948401</v>
      </c>
      <c r="I34">
        <v>16.8</v>
      </c>
    </row>
    <row r="35" spans="1:9" x14ac:dyDescent="0.25">
      <c r="A35">
        <v>19</v>
      </c>
      <c r="B35" t="s">
        <v>44</v>
      </c>
      <c r="C35" t="s">
        <v>45</v>
      </c>
      <c r="D35" s="5">
        <v>7776</v>
      </c>
      <c r="E35" s="5">
        <v>31</v>
      </c>
      <c r="F35" s="5">
        <v>3596677</v>
      </c>
      <c r="G35" s="3">
        <v>2.16199564208851</v>
      </c>
      <c r="H35" s="3">
        <v>0.86190669887787996</v>
      </c>
      <c r="I35">
        <v>10.7</v>
      </c>
    </row>
    <row r="36" spans="1:9" x14ac:dyDescent="0.25">
      <c r="A36">
        <v>48</v>
      </c>
      <c r="B36" t="s">
        <v>102</v>
      </c>
      <c r="C36" t="s">
        <v>103</v>
      </c>
      <c r="D36" s="5">
        <v>7172</v>
      </c>
      <c r="E36" s="5">
        <v>47</v>
      </c>
      <c r="F36" s="5">
        <v>5976407</v>
      </c>
      <c r="G36" s="3">
        <v>1.20005213835001</v>
      </c>
      <c r="H36" s="3">
        <v>0.78642569021821895</v>
      </c>
      <c r="I36">
        <v>10.199999999999999</v>
      </c>
    </row>
    <row r="37" spans="1:9" x14ac:dyDescent="0.25">
      <c r="A37">
        <v>27</v>
      </c>
      <c r="B37" t="s">
        <v>60</v>
      </c>
      <c r="C37" t="s">
        <v>61</v>
      </c>
      <c r="D37" s="5">
        <v>607</v>
      </c>
      <c r="E37" s="5">
        <v>7</v>
      </c>
      <c r="F37" s="5">
        <v>935614</v>
      </c>
      <c r="G37" s="3">
        <v>0.64877182256785304</v>
      </c>
      <c r="H37" s="3">
        <v>0.74817178879324098</v>
      </c>
      <c r="I37">
        <v>12.9</v>
      </c>
    </row>
    <row r="38" spans="1:9" x14ac:dyDescent="0.25">
      <c r="A38">
        <v>6</v>
      </c>
      <c r="B38" t="s">
        <v>18</v>
      </c>
      <c r="C38" t="s">
        <v>19</v>
      </c>
      <c r="D38" s="5">
        <v>6656</v>
      </c>
      <c r="E38" s="5">
        <v>64</v>
      </c>
      <c r="F38" s="5">
        <v>8938175</v>
      </c>
      <c r="G38" s="3">
        <v>0.74467103183815397</v>
      </c>
      <c r="H38" s="3">
        <v>0.71602983830591804</v>
      </c>
      <c r="I38">
        <v>11.4</v>
      </c>
    </row>
    <row r="39" spans="1:9" x14ac:dyDescent="0.25">
      <c r="A39">
        <v>2</v>
      </c>
      <c r="B39" t="s">
        <v>10</v>
      </c>
      <c r="C39" t="s">
        <v>11</v>
      </c>
      <c r="D39" s="5">
        <v>0</v>
      </c>
      <c r="E39" s="5">
        <v>52</v>
      </c>
      <c r="F39" s="5">
        <v>1850326</v>
      </c>
      <c r="G39">
        <v>0</v>
      </c>
      <c r="H39">
        <v>0</v>
      </c>
      <c r="I39">
        <v>18.399999999999999</v>
      </c>
    </row>
    <row r="40" spans="1:9" x14ac:dyDescent="0.25">
      <c r="A40">
        <v>4</v>
      </c>
      <c r="B40" t="s">
        <v>14</v>
      </c>
      <c r="C40" t="s">
        <v>15</v>
      </c>
      <c r="D40" s="5">
        <v>0</v>
      </c>
      <c r="E40" s="5">
        <v>29</v>
      </c>
      <c r="F40" s="5">
        <v>584153</v>
      </c>
      <c r="G40">
        <v>0</v>
      </c>
      <c r="H40">
        <v>0</v>
      </c>
      <c r="I40">
        <v>10.9</v>
      </c>
    </row>
    <row r="41" spans="1:9" x14ac:dyDescent="0.25">
      <c r="A41">
        <v>5</v>
      </c>
      <c r="B41" t="s">
        <v>16</v>
      </c>
      <c r="C41" t="s">
        <v>17</v>
      </c>
      <c r="D41" s="5">
        <v>0</v>
      </c>
      <c r="E41" s="5">
        <v>26</v>
      </c>
      <c r="F41" s="5">
        <v>1326813</v>
      </c>
      <c r="G41">
        <v>0</v>
      </c>
      <c r="H41">
        <v>0</v>
      </c>
      <c r="I41">
        <v>9</v>
      </c>
    </row>
    <row r="42" spans="1:9" x14ac:dyDescent="0.25">
      <c r="A42">
        <v>8</v>
      </c>
      <c r="B42" t="s">
        <v>22</v>
      </c>
      <c r="C42" t="s">
        <v>23</v>
      </c>
      <c r="D42" s="5">
        <v>0</v>
      </c>
      <c r="E42" s="5">
        <v>0</v>
      </c>
      <c r="F42" s="5">
        <v>0</v>
      </c>
      <c r="G42">
        <v>0</v>
      </c>
      <c r="H42">
        <v>0</v>
      </c>
      <c r="I42">
        <v>0</v>
      </c>
    </row>
    <row r="43" spans="1:9" x14ac:dyDescent="0.25">
      <c r="A43">
        <v>10</v>
      </c>
      <c r="B43" t="s">
        <v>26</v>
      </c>
      <c r="C43" t="s">
        <v>27</v>
      </c>
      <c r="D43" s="5">
        <v>0</v>
      </c>
      <c r="E43" s="5">
        <v>45</v>
      </c>
      <c r="F43" s="5">
        <v>739482</v>
      </c>
      <c r="G43">
        <v>0</v>
      </c>
      <c r="H43">
        <v>0</v>
      </c>
      <c r="I43">
        <v>11.6</v>
      </c>
    </row>
    <row r="44" spans="1:9" x14ac:dyDescent="0.25">
      <c r="A44">
        <v>15</v>
      </c>
      <c r="B44" t="s">
        <v>36</v>
      </c>
      <c r="C44" t="s">
        <v>37</v>
      </c>
      <c r="D44" s="5">
        <v>0</v>
      </c>
      <c r="E44" s="5">
        <v>1</v>
      </c>
      <c r="F44" s="5">
        <v>0</v>
      </c>
      <c r="G44">
        <v>0</v>
      </c>
      <c r="H44">
        <v>0</v>
      </c>
      <c r="I44">
        <v>0</v>
      </c>
    </row>
    <row r="45" spans="1:9" x14ac:dyDescent="0.25">
      <c r="A45">
        <v>22</v>
      </c>
      <c r="B45" t="s">
        <v>50</v>
      </c>
      <c r="C45" t="s">
        <v>51</v>
      </c>
      <c r="D45" s="5">
        <v>6362</v>
      </c>
      <c r="E45" s="5">
        <v>133</v>
      </c>
      <c r="F45" s="5">
        <v>0</v>
      </c>
      <c r="G45">
        <v>0</v>
      </c>
      <c r="H45">
        <v>0</v>
      </c>
      <c r="I45">
        <v>13.9</v>
      </c>
    </row>
    <row r="46" spans="1:9" x14ac:dyDescent="0.25">
      <c r="A46">
        <v>23</v>
      </c>
      <c r="B46" t="s">
        <v>52</v>
      </c>
      <c r="C46" t="s">
        <v>53</v>
      </c>
      <c r="D46" s="5">
        <v>0</v>
      </c>
      <c r="E46" s="5">
        <v>63</v>
      </c>
      <c r="F46" s="5">
        <v>4832482</v>
      </c>
      <c r="G46">
        <v>0</v>
      </c>
      <c r="H46">
        <v>0</v>
      </c>
      <c r="I46">
        <v>18.5</v>
      </c>
    </row>
    <row r="47" spans="1:9" x14ac:dyDescent="0.25">
      <c r="A47">
        <v>26</v>
      </c>
      <c r="B47" t="s">
        <v>58</v>
      </c>
      <c r="C47" t="s">
        <v>59</v>
      </c>
      <c r="D47" s="5">
        <v>0</v>
      </c>
      <c r="E47" s="5">
        <v>55</v>
      </c>
      <c r="F47" s="5">
        <v>853175</v>
      </c>
      <c r="G47">
        <v>0</v>
      </c>
      <c r="H47">
        <v>0</v>
      </c>
      <c r="I47">
        <v>14</v>
      </c>
    </row>
    <row r="48" spans="1:9" x14ac:dyDescent="0.25">
      <c r="A48">
        <v>28</v>
      </c>
      <c r="B48" t="s">
        <v>62</v>
      </c>
      <c r="C48" t="s">
        <v>63</v>
      </c>
      <c r="D48" s="5">
        <v>0</v>
      </c>
      <c r="E48" s="5">
        <v>9</v>
      </c>
      <c r="F48" s="5">
        <v>658893</v>
      </c>
      <c r="G48">
        <v>0</v>
      </c>
      <c r="H48">
        <v>0</v>
      </c>
      <c r="I48">
        <v>18.8</v>
      </c>
    </row>
    <row r="49" spans="1:9" x14ac:dyDescent="0.25">
      <c r="A49">
        <v>29</v>
      </c>
      <c r="B49" t="s">
        <v>64</v>
      </c>
      <c r="C49" t="s">
        <v>65</v>
      </c>
      <c r="D49" s="5">
        <v>4178</v>
      </c>
      <c r="E49" s="5">
        <v>18</v>
      </c>
      <c r="F49" s="5">
        <v>0</v>
      </c>
      <c r="G49">
        <v>0</v>
      </c>
      <c r="H49">
        <v>0</v>
      </c>
      <c r="I49">
        <v>11.2</v>
      </c>
    </row>
    <row r="50" spans="1:9" x14ac:dyDescent="0.25">
      <c r="A50">
        <v>30</v>
      </c>
      <c r="B50" t="s">
        <v>66</v>
      </c>
      <c r="C50" t="s">
        <v>67</v>
      </c>
      <c r="D50" s="5">
        <v>0</v>
      </c>
      <c r="E50" s="5">
        <v>52</v>
      </c>
      <c r="F50" s="5">
        <v>0</v>
      </c>
      <c r="G50">
        <v>0</v>
      </c>
      <c r="H50">
        <v>0</v>
      </c>
      <c r="I50">
        <v>0</v>
      </c>
    </row>
    <row r="51" spans="1:9" x14ac:dyDescent="0.25">
      <c r="A51">
        <v>36</v>
      </c>
      <c r="B51" t="s">
        <v>78</v>
      </c>
      <c r="C51" t="s">
        <v>79</v>
      </c>
      <c r="D51" s="5">
        <v>0</v>
      </c>
      <c r="E51" s="5">
        <v>2</v>
      </c>
      <c r="F51" s="5">
        <v>0</v>
      </c>
      <c r="G51">
        <v>0</v>
      </c>
      <c r="H51">
        <v>0</v>
      </c>
      <c r="I51">
        <v>0</v>
      </c>
    </row>
    <row r="52" spans="1:9" x14ac:dyDescent="0.25">
      <c r="A52">
        <v>37</v>
      </c>
      <c r="B52" t="s">
        <v>80</v>
      </c>
      <c r="C52" t="s">
        <v>81</v>
      </c>
      <c r="D52" s="5">
        <v>0</v>
      </c>
      <c r="E52" s="5">
        <v>21</v>
      </c>
      <c r="F52" s="5">
        <v>736732</v>
      </c>
      <c r="G52">
        <v>0</v>
      </c>
      <c r="H52">
        <v>0</v>
      </c>
      <c r="I52">
        <v>10.1</v>
      </c>
    </row>
    <row r="53" spans="1:9" x14ac:dyDescent="0.25">
      <c r="A53">
        <v>39</v>
      </c>
      <c r="B53" t="s">
        <v>84</v>
      </c>
      <c r="C53" t="s">
        <v>85</v>
      </c>
      <c r="D53" s="5">
        <v>0</v>
      </c>
      <c r="E53" s="5">
        <v>1</v>
      </c>
      <c r="F53" s="5">
        <v>0</v>
      </c>
      <c r="G53">
        <v>0</v>
      </c>
      <c r="H53">
        <v>0</v>
      </c>
      <c r="I53">
        <v>0</v>
      </c>
    </row>
    <row r="54" spans="1:9" x14ac:dyDescent="0.25">
      <c r="A54">
        <v>41</v>
      </c>
      <c r="B54" t="s">
        <v>88</v>
      </c>
      <c r="C54" t="s">
        <v>89</v>
      </c>
      <c r="D54" s="5">
        <v>0</v>
      </c>
      <c r="E54" s="5">
        <v>15</v>
      </c>
      <c r="F54" s="5">
        <v>626562</v>
      </c>
      <c r="G54">
        <v>0</v>
      </c>
      <c r="H54">
        <v>0</v>
      </c>
      <c r="I54">
        <v>12.3</v>
      </c>
    </row>
    <row r="55" spans="1:9" x14ac:dyDescent="0.25">
      <c r="A55">
        <v>47</v>
      </c>
      <c r="B55" t="s">
        <v>100</v>
      </c>
      <c r="C55" t="s">
        <v>101</v>
      </c>
      <c r="D55" s="5">
        <v>0</v>
      </c>
      <c r="E55" s="5">
        <v>35</v>
      </c>
      <c r="F55" s="5">
        <v>1330089</v>
      </c>
      <c r="G55">
        <v>0</v>
      </c>
      <c r="H55">
        <v>0</v>
      </c>
      <c r="I55">
        <v>14</v>
      </c>
    </row>
    <row r="56" spans="1:9" x14ac:dyDescent="0.25">
      <c r="A56">
        <v>54</v>
      </c>
      <c r="B56" t="s">
        <v>114</v>
      </c>
      <c r="C56" t="s">
        <v>115</v>
      </c>
      <c r="D56" s="5">
        <v>0</v>
      </c>
      <c r="E56" s="5">
        <v>58</v>
      </c>
      <c r="F56" s="5">
        <v>1023579</v>
      </c>
      <c r="G56">
        <v>0</v>
      </c>
      <c r="H56">
        <v>0</v>
      </c>
      <c r="I56">
        <v>16.100000000000001</v>
      </c>
    </row>
    <row r="57" spans="1:9" x14ac:dyDescent="0.25">
      <c r="A57">
        <v>55</v>
      </c>
      <c r="B57" t="s">
        <v>116</v>
      </c>
      <c r="C57" t="s">
        <v>117</v>
      </c>
      <c r="D57" s="5">
        <v>0</v>
      </c>
      <c r="E57" s="5">
        <v>1</v>
      </c>
      <c r="F57" s="5">
        <v>0</v>
      </c>
      <c r="G57">
        <v>0</v>
      </c>
      <c r="H57">
        <v>0</v>
      </c>
      <c r="I57">
        <v>0</v>
      </c>
    </row>
    <row r="58" spans="1:9" x14ac:dyDescent="0.25">
      <c r="A58">
        <v>56</v>
      </c>
      <c r="B58" t="s">
        <v>118</v>
      </c>
      <c r="C58" t="s">
        <v>119</v>
      </c>
      <c r="D58" s="5">
        <v>0</v>
      </c>
      <c r="E58" s="5">
        <v>97</v>
      </c>
      <c r="F58" s="5">
        <v>0</v>
      </c>
      <c r="G58">
        <v>0</v>
      </c>
      <c r="H58">
        <v>0</v>
      </c>
      <c r="I58">
        <v>23.9</v>
      </c>
    </row>
    <row r="59" spans="1:9" x14ac:dyDescent="0.25">
      <c r="D59" s="5"/>
      <c r="F59" s="5"/>
    </row>
    <row r="60" spans="1:9" x14ac:dyDescent="0.25">
      <c r="F60" s="5"/>
    </row>
  </sheetData>
  <sortState ref="A2:I58">
    <sortCondition descending="1" ref="H2:H58"/>
  </sortState>
  <mergeCells count="1">
    <mergeCell ref="Q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output-analysis</vt:lpstr>
      <vt:lpstr>highest Death %</vt:lpstr>
      <vt:lpstr>highest poverty %</vt:lpstr>
      <vt:lpstr>highest hospitals 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Montalbano</dc:creator>
  <cp:lastModifiedBy>Lenore Montalbano</cp:lastModifiedBy>
  <dcterms:created xsi:type="dcterms:W3CDTF">2015-07-22T17:47:22Z</dcterms:created>
  <dcterms:modified xsi:type="dcterms:W3CDTF">2015-07-26T12:43:32Z</dcterms:modified>
</cp:coreProperties>
</file>