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ferences_coded" sheetId="1" r:id="rId4"/>
    <sheet state="visible" name="combined" sheetId="2" r:id="rId5"/>
    <sheet state="visible" name="google" sheetId="3" r:id="rId6"/>
    <sheet state="visible" name="ebsco" sheetId="4" r:id="rId7"/>
  </sheets>
  <definedNames>
    <definedName hidden="1" localSheetId="2" name="_xlnm._FilterDatabase">google!$A$1:$AA$130</definedName>
    <definedName hidden="1" localSheetId="3" name="_xlnm._FilterDatabase">ebsco!$A$1:$S$34</definedName>
  </definedNames>
  <calcPr/>
</workbook>
</file>

<file path=xl/sharedStrings.xml><?xml version="1.0" encoding="utf-8"?>
<sst xmlns="http://schemas.openxmlformats.org/spreadsheetml/2006/main" count="2569" uniqueCount="1374">
  <si>
    <t>unique_id</t>
  </si>
  <si>
    <t>Reference</t>
  </si>
  <si>
    <t>AlreadyInList</t>
  </si>
  <si>
    <t>ArticleURL</t>
  </si>
  <si>
    <t>90cc1271-45fc-4e6c-a366-ce54b7056a10</t>
  </si>
  <si>
    <t>Anaki, D., &amp; Henik, A. (2003). Is there a "strength effect" in automatic semantic priming? Memory &amp; Cognition, 31(2), 262-272.</t>
  </si>
  <si>
    <t>https://link.springer.com/article/10.3758/BF03194385</t>
  </si>
  <si>
    <t>a5d0bf73-d814-4a4e-a0ff-a163bb4efde9</t>
  </si>
  <si>
    <t>Bennett, D. J., &amp; McEvoy, C. L. (1999). Mediated priming in younger and older adults. Experimental Aging Research, 25(2), 141-159. https://doi.org/10.1080/036107399244066</t>
  </si>
  <si>
    <t>4bd28035-3a26-4e29-811b-1aa018e102ad</t>
  </si>
  <si>
    <t xml:space="preserve">Chwilla, D. J., &amp; Kolk, H. H. J. (2002). Three-step priming in lexical decision. Memory &amp; Cognition, 30(2), 217-225. </t>
  </si>
  <si>
    <t>https://link.springer.com/article/10.3758/BF03195282</t>
  </si>
  <si>
    <t>5f757f7b-09f2-40a0-a41e-5eca9a61d428</t>
  </si>
  <si>
    <t>Dannenbring, G. L. &amp; Briand, K. (1982) Semantic priming and the word repetition effect in a lexical decision task, Canadian Journal o f Psychology, 3 6, 435-444.</t>
  </si>
  <si>
    <t>https://www.sciencedirect.com/science/article/abs/pii/0749596X85900543</t>
  </si>
  <si>
    <t>b5da0d5a-2f80-4b9c-ab39-25eb08899243</t>
  </si>
  <si>
    <t>Duong, A., Whitehead, V., Hanratty, K., &amp; Chertkow, H. (2006). The nature of lexico-semantic processing deficits in mild cognitive impairment. Neuropsychologia, 44(10), 1928-1935. https://doi.org/10.1016/j.neuropsychologia.2006.01.034</t>
  </si>
  <si>
    <t>https://www.sciencedirect.com/science/article/abs/pii/S0028393206000479</t>
  </si>
  <si>
    <t>6c279fcd-aa5e-4acd-b525-55cfd1c0cac0</t>
  </si>
  <si>
    <t>Koriat, A. (1981). Semantic facilitation in lexical decision as a function of prime-target association. Memory &amp; Cognition, 9, 587-598</t>
  </si>
  <si>
    <t>https://link.springer.com/article/10.3758/BF03202353</t>
  </si>
  <si>
    <t>27fc854e-ee7c-4b60-8048-df6374dac118</t>
  </si>
  <si>
    <t>McNamara, T. P. (1992). Theories of priming: I. Associative distance and lag. Journal of Experimental Psychology: Learning Memory and Cognition,  18(6), 1173-1190.</t>
  </si>
  <si>
    <t>https://psycnet.apa.org/buy/1993-04326-001</t>
  </si>
  <si>
    <t>bbcfde85-3705-4740-b601-62b9c2bbc937</t>
  </si>
  <si>
    <t>McNamara, T. P., &amp; Altarriba, J. (1988). Depth of spreading activation revisited: Semantic mediated priming occurs in lexical decisions. Journal of Memory and Language, 27(5), 545-559. https://doi.org/10.1016/0749-596X(88)90025-3</t>
  </si>
  <si>
    <t>https://www.sciencedirect.com/science/article/abs/pii/0749596X88900253</t>
  </si>
  <si>
    <t>aff2d810-e726-4b9e-b0c1-8bb4bf2caf9d</t>
  </si>
  <si>
    <t>McRae, K., &amp; Boisvert, S. (1998). Automatic semantic similarity priming. Journal of Experimental Psychology: Learning, Memory, and Cognition, 24, 558–572. doi:10.1037/0278-7393.24.3.558</t>
  </si>
  <si>
    <t>https://psycnet.apa.org/record/1998-01774-002</t>
  </si>
  <si>
    <t>1105c084-8799-4fd9-a681-ace092b0ebf2</t>
  </si>
  <si>
    <t>Moss, H. E., Ostrin, R. K., Tyler, L. K., &amp; Marslen-Wilson, W. D. (1995). Accessing different types of lexical semantic information: Evidence from priming. Journal of Experimental Psychology: Learning, Memory, &amp; Cognition, 21, 863-883</t>
  </si>
  <si>
    <t>531a849a-660b-421d-a910-296477c2f5a7</t>
  </si>
  <si>
    <t>Myerson, J., Hale, S., Chen, J., &amp; Lawrence, B. (1997). General lexical slowing and the semantic priming effect: The roles of age and ability. Acta Psychologica, 96(1-2), 83-101. https://doi.org/10.1016/S0001-6918(97)00002-4</t>
  </si>
  <si>
    <t>https://www.sciencedirect.com/science/article/abs/pii/S0001691897000024</t>
  </si>
  <si>
    <t>4c5b193d-e6d4-4ae8-8db3-8e71f3d13eec</t>
  </si>
  <si>
    <t>Thompson-Schill, S. L., Kurtz, K. J., &amp; Gabrieli, J. D. E. (1998). Effects of semantic and associative relatedness on automatic priming. Journal of Memory and Language, 38, 440-458.</t>
  </si>
  <si>
    <t>https://www.sciencedirect.com/science/article/abs/pii/S0749596X97925596</t>
  </si>
  <si>
    <t>39daae61-45a9-408e-8a45-ff2388040486</t>
  </si>
  <si>
    <t>Shelton, J. R., &amp; Martin, R. C. (1992). How automatic is automatic semantic priming? Journal of Experimental Psychology: Learning, Memory, and Cognition, 18, 1191-1210</t>
  </si>
  <si>
    <t>https://psycnet.apa.org/record/1993-04339-001</t>
  </si>
  <si>
    <t>e3570308-f7d8-4a54-a587-54049c35f82b</t>
  </si>
  <si>
    <t>Neely, J. H., Keefe, D. E., &amp; Ross, K. L. (1989). Semantic priming in the lexical decision task: Roles of prospective prime-generated expectancies and retrospective semantic matching. Journal of Experimental Psychology: Learning, Memory, &amp; Cognition, 15(6), 1003-1019.</t>
  </si>
  <si>
    <t>https://psycnet.apa.org/record/1990-03513-001</t>
  </si>
  <si>
    <t>82b3dbe2-9e78-49a0-9a8f-8be1db7da214</t>
  </si>
  <si>
    <t>Stolz, J. A., &amp; Neely, J. H. (1995). When target degradation does and does not enhance semantic context effects in word recognition. Journal of Experimental Psychology: Learning, Memory, &amp; Cognition, 21(3), 596-611.</t>
  </si>
  <si>
    <t>https://psycnet.apa.org/record/1995-42763-001</t>
  </si>
  <si>
    <t>e6bf8c09-4187-4d3d-b984-8f807620369a</t>
  </si>
  <si>
    <t>Hutchison, K. A., Neely, J. H., &amp; Johnson, J. D. (2001). With great expectations, can two "wrongs" prime a "right"? Journal of Experimental Psychology: Learning, Memory, &amp; cognition, 27(6), 1451-1463.</t>
  </si>
  <si>
    <t>https://psycnet.apa.org/record/2001-18940-010</t>
  </si>
  <si>
    <t>d034739b-722a-44b9-b1e3-260a8de8b14e</t>
  </si>
  <si>
    <t>M.N. Jones, W. Kintsch, D.J.K. Mewhort (2006). High-dimensional semantic space accounts of priming Journal of Memory and Language, 55, 534-552</t>
  </si>
  <si>
    <t>https://www.sciencedirect.com/science/article/abs/pii/S0749596X06000829?casa_token=Rlow10a0drgAAAAA:wCQAYCJftbChfaRBBvnWqwUcIS7DEpm_Otqlsx4fcX9Aq_WIoH-ZpY746AJt36Mx6PMArTc3mKE</t>
  </si>
  <si>
    <t>d36f2559-d2c4-446d-ba8b-222c60e03cd4</t>
  </si>
  <si>
    <t>Hutchison, K. A., Balota, D. A., Cortese, M. J., &amp; Watson, J. M. (2008). Predicting semantic priming at the item level. Quarterly Journal of Experimental Psychology, 61(7), 1036–1066.</t>
  </si>
  <si>
    <t>3bf9151c-e519-41e5-9a30-1eb3afb75bae</t>
  </si>
  <si>
    <t>Roelke, A., Franke, N., Biemann, C., Radach, R., Jacobs, A. M., &amp; Hofmann, M. J. (2018). A novel co-occurrence-based approach to predict pure associative and semantic priming. Psychonomic Bulletin and Review, 25(4), 1488–1493.</t>
  </si>
  <si>
    <t>https://link.springer.com/article/10.3758/s13423-018-1453-6</t>
  </si>
  <si>
    <t>44bd01f0-e13f-43dd-874d-c248548209ce</t>
  </si>
  <si>
    <t>Lund, K., Burgess, C., &amp; Atchley, R. A. (1995). Semantic and associative priming in high-dimensional semantic space. In J. D. Moore, &amp; J. Fain Lehman (Eds.), Proceedings of the Seventeenth Annual Conference of the Cognitive Science Society (pp. 660–665). Lawrence Erlbaum.</t>
  </si>
  <si>
    <t>https://www.researchgate.net/profile/Curt-Burgess/publication/230876271_Semantic_and_associative_priming_in_high-dimensional_semantic_space/links/55599b9b08ae980ca610720b/Semantic-and-associative-priming-in-high-dimensional-semantic-space.pdf</t>
  </si>
  <si>
    <t>34ca0077-5974-4fe1-a215-3e9180fda43e</t>
  </si>
  <si>
    <t>Jones, L. L., Wurm, L. H., Calcaterra, R. D., &amp; Ofen, N. (2017).Integrative priming of compositional and locative relations. Frontiers in Physiology, 8, 359. https://doi.org/10.3389/fpsyg.2017.00359</t>
  </si>
  <si>
    <t>https://www.frontiersin.org/articles/10.3389/fpsyg.2017.00359/full</t>
  </si>
  <si>
    <t>53618b17-6879-4b2a-bc21-b009002e50d1</t>
  </si>
  <si>
    <t>Mandera, P., Keuleers, E., &amp; Brysbaert, M. (2017  ). Explaining human performance in psycholinguistic tasks with models of   semantic   similarity   based   on   prediction   and counting: A review and empirical validation. Journal of Memory and Language,92,57–78.   https://doi.org/10.1016/j.jml.2016.04.001</t>
  </si>
  <si>
    <t>140448d3-96ba-4b7f-87c8-bce881970469</t>
  </si>
  <si>
    <t>McDonald, S., &amp; Brew, C. (2004). A distributional model of semantic context effects in lexical processing. In D. Scott, W. Daelemans, &amp; M. A. Walker (Eds.), ACL (pp. 17–24). ACL. http://dblp.uni-trier.de/db/conf/acl/acl2004.html#McDonaldB04</t>
  </si>
  <si>
    <t>https://aclanthology.org/P04-1003.pdf</t>
  </si>
  <si>
    <t>76b3267d-9f7a-43e7-9dfc-06addda00018</t>
  </si>
  <si>
    <t>Padó, S., &amp; Lapata, M. (2007). Dependency-based construction of semantic space models. Computational Linguistics, 33(2), 161–199.</t>
  </si>
  <si>
    <t>https://direct.mit.edu/coli/article/33/2/161/1942/Dependency-Based-Construction-of-Semantic-Space</t>
  </si>
  <si>
    <t>cb4573a5-56b7-4298-80fc-f37a81550834</t>
  </si>
  <si>
    <t>Lund, K., &amp; Burgess, C. (1996). Producing high-dimensional semantic spaces from lexical co-occurrence. Behavior Research Methods, Instruments, &amp; Computers, 28(2), 203–208.</t>
  </si>
  <si>
    <t>https://link.springer.com/article/10.3758/BF03204766</t>
  </si>
  <si>
    <t>c0a48efa-7f1b-4841-9f0b-a4c4b4839a09</t>
  </si>
  <si>
    <t>Günther, F., Dudschig, C., &amp; Kaup, B. (2016). Latent semantic analysis cosines as a cognitive similarity measure: Evidence from priming studies. The Quarterly Journal of Experimental Psychology, 69(4), 626–653. http://dx.doi.org/10.1080/17470218.2015.1038280.</t>
  </si>
  <si>
    <t>https://journals.sagepub.com/doi/pdf/10.1080/17470218.2015.1038280?casa_token=ixNtOsIia1AAAAAA:3tlL7BqM4gGJOpUVv8wPR-o05gV32rlfOgAwf2MmrgVap6EtzAUxWd6zr-Fi9F5Ue1zuFQ13GXrVng</t>
  </si>
  <si>
    <t>9c286793-7281-441e-8fc7-964ff57fab1d</t>
  </si>
  <si>
    <t>de Mornay Davies, P. (1998). Automatic semantic priming: the contribution of lexical- and semantic-level processes. European Journal of Cognitive Psychology, 10, 389-412. https://doi.org/10.1080/713752286</t>
  </si>
  <si>
    <t>https://www.tandfonline.com/doi/abs/10.1080/713752286</t>
  </si>
  <si>
    <t>767e0547-a9d3-49db-a73e-65276c088190</t>
  </si>
  <si>
    <t>Joordens, S., &amp; Becker, S. (1997). The long and short of semantic priming effects in lexical decision. Journal of Experimental Psychology: Learning, Memory, and Cognition, 23, 1083-1105</t>
  </si>
  <si>
    <t>https://psycnet.apa.org/record/1997-06939-002</t>
  </si>
  <si>
    <t>2a915e65-2559-4820-9ef0-d77930793044</t>
  </si>
  <si>
    <t>Ober, B. A., Shenaut, G. K., &amp; Reed, B. R. (1995). Assessment of associative relations in Alzheimer’s disease: Evidence for preservation of semantic memory. Aging and Cognition, 2, 254 ­ 267.</t>
  </si>
  <si>
    <t>1992ef0e-593a-4dca-9148-9bd8602745c9</t>
  </si>
  <si>
    <t>Fischler, I. (1977). Semantic facilitation without association in a lexical decision task. Memory &amp; Cognition, 5, 335 ­ 339.</t>
  </si>
  <si>
    <t>https://link.springer.com/article/10.3758/BF03197580</t>
  </si>
  <si>
    <t>aac3ce46-b3d1-4bba-8343-f34e59d58f8a</t>
  </si>
  <si>
    <t>McKoon, G. &amp; Ratcliff, R. (1992). Spreading activation versus compound cue accounts of priming: Mediated priming revisited. Journal o f Experimental Psychology: Learning, Memory, and Cognition, 18,1155-1172.</t>
  </si>
  <si>
    <t>https://psycnet.apa.org/record/1993-04325-001</t>
  </si>
  <si>
    <t>Article Title</t>
  </si>
  <si>
    <t>Author</t>
  </si>
  <si>
    <t>Journal Title</t>
  </si>
  <si>
    <t>ISSN</t>
  </si>
  <si>
    <t>ISBN</t>
  </si>
  <si>
    <t>Publication Date</t>
  </si>
  <si>
    <t>Volume</t>
  </si>
  <si>
    <t>Issue</t>
  </si>
  <si>
    <t>First Page</t>
  </si>
  <si>
    <t>Page Count</t>
  </si>
  <si>
    <t>Accession Number</t>
  </si>
  <si>
    <t>DOI</t>
  </si>
  <si>
    <t>Publisher</t>
  </si>
  <si>
    <t>Doctype</t>
  </si>
  <si>
    <t>Subjects</t>
  </si>
  <si>
    <t>Keywords</t>
  </si>
  <si>
    <t>Abstract</t>
  </si>
  <si>
    <t>0151916d-beea-42a9-be4c-badcebc73eb5</t>
  </si>
  <si>
    <t>A model of repetition priming for lexical decisions.</t>
  </si>
  <si>
    <t>JR Erickson, S Allred</t>
  </si>
  <si>
    <t>psycnet.apa.org</t>
  </si>
  <si>
    <t>… regularities in the literature on repetition and semantic priming. One regularity is the long-… data are reminiscent of short-term effects in semantic priming. For example, in a production task …</t>
  </si>
  <si>
    <t>https://psycnet.apa.org/record/2002-02486-011</t>
  </si>
  <si>
    <t>0412750e-a20c-4469-8616-bd03d2560b9e</t>
  </si>
  <si>
    <t>A neural network model of backward priming</t>
  </si>
  <si>
    <t>J Franson</t>
  </si>
  <si>
    <t>atrium.lib.uoguelph.ca</t>
  </si>
  <si>
    <t>… Semantic priming refers to facilitation in the recognition or … The pervasive effects of semantic priming found in this … Two types of semantic relations contribute to semantic priming: purely …</t>
  </si>
  <si>
    <t>https://atrium.lib.uoguelph.ca/xmlui/handle/10214/21498</t>
  </si>
  <si>
    <t>0480f2f7-a4fc-40a2-b05c-e504dbeaddb5</t>
  </si>
  <si>
    <t>The activation of semantic memory: Effects of prime exposure, prime-target relationship, and task demands</t>
  </si>
  <si>
    <t>S Bueno, C Frenck-Mestre</t>
  </si>
  <si>
    <t>Memory &amp;Cognition</t>
  </si>
  <si>
    <t>10.3758/MC.36.4.882</t>
  </si>
  <si>
    <t>Springer</t>
  </si>
  <si>
    <t>… her metareview that semantic priming without association is … strongly that reports of semantic priming, in particular for … to the existing evidence that semantic priming does not depend on …</t>
  </si>
  <si>
    <t>https://link.springer.com/article/10.3758/MC.36.4.882</t>
  </si>
  <si>
    <t>05c86551-513b-41f9-a4cf-4cbde60e5dde</t>
  </si>
  <si>
    <t>The generalizability of context effects on word recognition: A reconsideration of the roles of parafoveal priming and sentence context</t>
  </si>
  <si>
    <t>KE Stanovich, RF West</t>
  </si>
  <si>
    <t>10.3758/BF03197661</t>
  </si>
  <si>
    <t>… Using a continuous lexical decision task and a self-paced reading task (admittedly, an … Thus, it might be conjectured that semantic priming from parafoveal words can occur if the prime …</t>
  </si>
  <si>
    <t>https://link.springer.com/article/10.3758/BF03197661</t>
  </si>
  <si>
    <t>06457259-f2e4-4930-b6c4-f1a3124a7c5b</t>
  </si>
  <si>
    <t>The locus and source of verbal associations</t>
  </si>
  <si>
    <t>G Lazendic</t>
  </si>
  <si>
    <t>researchgate.net</t>
  </si>
  <si>
    <t>… wellestablished paradigm of "semantic priming" using the lexical … The assumption here is that semantic priming provides a … approaches to explaining the semantic priming effect. The first …</t>
  </si>
  <si>
    <t>https://www.researchgate.net/profile/Goran-Lazendic/publication/265195133_THE_LOCUS_AND_SOURCE_OF_VERBAL_ASSOCIATIONS/links/5696e8e008aea2d743749163/THE-LOCUS-AND-SOURCE-OF-VERBAL-ASSOCIATIONS.pdf</t>
  </si>
  <si>
    <t>06ec1fed-2356-4eed-93a5-ca8f83ffad2e</t>
  </si>
  <si>
    <t>A study of semantic and syntactic control of fixations in reading.</t>
  </si>
  <si>
    <t>PJ Carroll</t>
  </si>
  <si>
    <t>scholarworks.umass.edu</t>
  </si>
  <si>
    <t>… Semantic priming, the influence of the processing of one concept on the laterprocessing of … The first question that was raised aboveabout semantic priming concerned its persistence …</t>
  </si>
  <si>
    <t>https://scholarworks.umass.edu/cgi/viewcontent.cgi?article=2677&amp;context=dissertations_1</t>
  </si>
  <si>
    <t>08ec54eb-ffc3-4955-a2d0-60b827ddcf95</t>
  </si>
  <si>
    <t>The mapping from sound structure to the lexicon: A study of normal and aphasic subjects</t>
  </si>
  <si>
    <t>RH Kessinger</t>
  </si>
  <si>
    <t>search.proquest.com</t>
  </si>
  <si>
    <t>… relationship between semantic priming and word repetition priming effects at varying lags using a continuous lexical decision paradigm. Stimuli were presented visually, and the primes …</t>
  </si>
  <si>
    <t>https://search.proquest.com/openview/ec73498075c520ab14515011495aaed6/1?pq-origsite=gscholar&amp;cbl=18750&amp;diss=y</t>
  </si>
  <si>
    <t>0b7a5943-2be5-4e8d-b9a4-6d6eb25c4796</t>
  </si>
  <si>
    <t>The nature of automatic semantic retrieval in individuals with mild cognitive impairment</t>
  </si>
  <si>
    <t>LM Jordan</t>
  </si>
  <si>
    <t>… The current study uses semantic priming to examine the extent to which semantic retrieval is … project examines semantic priming in individuals with MCI. During the semantic priming task…</t>
  </si>
  <si>
    <t>https://search.proquest.com/openview/93efbbc1a028a4d8e1d9c460a963730f/1?pq-origsite=gscholar&amp;cbl=18750&amp;diss=y</t>
  </si>
  <si>
    <t>0dafbe35-14f2-4686-a8ea-acb7739177fa</t>
  </si>
  <si>
    <t>About sharing and commitment: the retrieval of biased and balanced irregular polysemes</t>
  </si>
  <si>
    <t>A Brocher, JP Koenig, G Mauner…</t>
  </si>
  <si>
    <t>Language, Cognition and …</t>
  </si>
  <si>
    <t>10.1080/23273798.2017.1381748</t>
  </si>
  <si>
    <t>Taylor &amp;Francis</t>
  </si>
  <si>
    <t>… In Experiment 1, we employed a semantic priming paradigm. Ambiguous words were used … this early stage, since the continuous lexical decision task involves subject-paced decisions …</t>
  </si>
  <si>
    <t>https://www.tandfonline.com/doi/abs/10.1080/23273798.2017.1381748</t>
  </si>
  <si>
    <t>107c35e0-6240-470b-8e60-8a12a19a88e6</t>
  </si>
  <si>
    <t>The neurological organization of lexical and structural operations in sentence comprehension: findings and methodological considerations</t>
  </si>
  <si>
    <t>D Swinney, E Zurif</t>
  </si>
  <si>
    <t>… Neuroscience: Theoretical and Empirical Studies on …</t>
  </si>
  <si>
    <t>10.1007/978-3-322-91649-5_13</t>
  </si>
  <si>
    <t>… Thus, while continuous lexical decision tasks prevent pair-wise strategies from developing, … Neely, JH (1977): "Semantic priming and retrieval from lexical memory: roles of inhibitionless …</t>
  </si>
  <si>
    <t>https://link.springer.com/chapter/10.1007/978-3-322-91649-5_13</t>
  </si>
  <si>
    <t>10c4c18a-bc85-495b-8dd5-d66fe6904b92</t>
  </si>
  <si>
    <t>Abstracts Thursday morning, June 24, 1993.</t>
  </si>
  <si>
    <t>Journal of Clinical &amp; Experimental Neuropsychology (01688634)</t>
  </si>
  <si>
    <t>10.1080/01688639308407229</t>
  </si>
  <si>
    <t>Taylor &amp; Francis Ltd</t>
  </si>
  <si>
    <t>Article</t>
  </si>
  <si>
    <t>Accessing different types of lexical semantic information: Evidence from priming.</t>
  </si>
  <si>
    <t>HE Moss, RK Ostrin, LK Tyler…</t>
  </si>
  <si>
    <t>Journal of Experimental …</t>
  </si>
  <si>
    <t>10.1037/0278-7393.21.4.863</t>
  </si>
  <si>
    <t>… Because the priming effect for the nonassociated instrument subtype provides the crucial evidence for purely semantic priming in the visual continuous lexical decision paradigm, we …</t>
  </si>
  <si>
    <t>https://psycnet.apa.org/doiLanding?doi=10.1037/0278-7393.21.4.863</t>
  </si>
  <si>
    <t>12a6b7f7-6bdb-40f0-af47-d5498eca949b</t>
  </si>
  <si>
    <t>The organization of verbs in the mental lexicon</t>
  </si>
  <si>
    <t>T Pavlicic</t>
  </si>
  <si>
    <t>… Because the goal of the study is to test semantic priming under (relatively) psychologically plausible conditions, the experiment employs the continuous paradigm. Unlike the paired …</t>
  </si>
  <si>
    <t>https://search.proquest.com/openview/d40ef836508e5d3fed8fcbaad2d08d47/1?pq-origsite=gscholar&amp;cbl=18750&amp;diss=y</t>
  </si>
  <si>
    <t>16616ac4-1fe0-431b-a207-a3d5fb4dcfd0</t>
  </si>
  <si>
    <t>Accessing the bilingual lexicon</t>
  </si>
  <si>
    <t>MC Smith</t>
  </si>
  <si>
    <t>Resolving semantic ambiguity</t>
  </si>
  <si>
    <t>10.1007/978-1-4612-3596-5_8</t>
  </si>
  <si>
    <t>… The occurrence of mixed-language semantic priming indicates … In the above study of semantic priming, the two words were … The procedure employed was the continuous lexical-decision …</t>
  </si>
  <si>
    <t>https://link.springer.com/chapter/10.1007/978-1-4612-3596-5_8</t>
  </si>
  <si>
    <t>16998d22-4e32-4652-bcf0-c2656a388772</t>
  </si>
  <si>
    <t>Activating event knowledge</t>
  </si>
  <si>
    <t>M Hare, M Jones, C Thomson, S Kelly, K McRae</t>
  </si>
  <si>
    <t>Cognition</t>
  </si>
  <si>
    <t>Elsevier</t>
  </si>
  <si>
    <t>… One fruitful method for investigating this issue is semantic priming. In this article, we present … pairs in auditory single-word continuous lexical decision, and with no priming with single-…</t>
  </si>
  <si>
    <t>https://www.sciencedirect.com/science/article/pii/S0010027709000389</t>
  </si>
  <si>
    <t>188e127c-face-4401-a920-1fb4e2a07c2a</t>
  </si>
  <si>
    <t>The overlapping distributive model for the bilingual lexicon: some evidence from Spanish-English form priming</t>
  </si>
  <si>
    <t>H Wilson</t>
  </si>
  <si>
    <t>The development of models for the bilingual lexicon began in the 1950s. Its history is characterized by a continual process of making the models more complex in order to account for …</t>
  </si>
  <si>
    <t>https://search.proquest.com/openview/2de0f911ab1ec37b3b3e930d0bb22ccb/1?pq-origsite=gscholar&amp;cbl=18750&amp;diss=y</t>
  </si>
  <si>
    <t>1be9ccee-9790-4e26-b2f4-f9871188ad95</t>
  </si>
  <si>
    <t>Adding syntactic information to LSA</t>
  </si>
  <si>
    <t>P Wiemer-Hastings</t>
  </si>
  <si>
    <t>Proceedings of the Annual Meeting of the …</t>
  </si>
  <si>
    <t>escholarship.org</t>
  </si>
  <si>
    <t>Much effort has been expended in the field of Natural Language Understanding in developing methods for deriving the syntactic structure of a text. It is still unclear, however, to what …</t>
  </si>
  <si>
    <t>https://escholarship.org/content/qt7r89x190/qt7r89x190.pdf</t>
  </si>
  <si>
    <t>20b3e90f-0600-4bfa-a045-220c87d8edcf</t>
  </si>
  <si>
    <t>The Oxford Handbook of Reading</t>
  </si>
  <si>
    <t>Alexander Pollatsek; Rebecca Treiman</t>
  </si>
  <si>
    <t>Oxford University Press</t>
  </si>
  <si>
    <t>Book</t>
  </si>
  <si>
    <t>PSYCHOLOGY / Cognitive Psychology &amp; Cognition; Books and reading; Reading, Psychology of; Reading--Psychological aspects</t>
  </si>
  <si>
    <t>Writing is one of humankind's greatest inventions, and modern societies could not function if their citizens could not read and write. How do skilled readers pick up meaning from markings on a page so quickly, and how do children learn to do so? The chapters in the Oxford Handbook of Reading synthesize research on these topics from fields ranging from vision science to cognitive psychology and education, focusing on how studies using a cognitive approach can shed light on how the reading process works. To set the stage, the opening chapters present information about writing systems and methods of studying reading, including those that examine speeded responses to individual words as well as those that use eye movement technology to determine how sentences and short passages of text are processed. The following section discusses the identification of single words by skilled readers, as well as insights from studies of adults with reading disabilities due to brain damage. Another section considers how skilled readers read a text silently, addressing such issues as the role of sound in silent reading and how readers'eyes move through texts. Detailed quantitative models of the reading process are proposed throughout. The final sections deal with how children learn to read and spell, and how they should be taught to do so. These chapters review research with learners of different languages and those who speak different dialects of a language; discuss children who develop typically as well as those who exhibit specific disabilities in reading; and address questions about how reading should be taught with populations ranging from preschoolers to adolescents, and how research findings have influenced education. The Oxford Handbook of Reading will benefit researchers and graduate students in the fields of cognitive psychology, developmental psychology, education, and related fields (e.g., speech and language pathology) who are interested in reading, reading instruction, or reading disorders.</t>
  </si>
  <si>
    <t>21142ea9-5928-4898-b188-37285033ebcf</t>
  </si>
  <si>
    <t>After braking comes hasting: reversed effects of indirect associations in 2nd and 4th graders.</t>
  </si>
  <si>
    <t>N Franke, A Roelke, RR Radach, MJ Hofmann</t>
  </si>
  <si>
    <t>CogSci</t>
  </si>
  <si>
    <t>… performance of adults to predict semantic priming (eg, … semantic priming effects for younger children for semantic (indirect) relations. Furthermore, we expected greater semantic priming …</t>
  </si>
  <si>
    <t>https://www.researchgate.net/profile/Nicole-Franke/publication/318041535_After_braking_comes_hasting_reversed_effects_of_indirect_associations_in_2nd_and_4th_graders/links/595669fea6fdcc36cce5dc5f/After-braking-comes-hasting-reversed-effects-of-indirect-associations-in-2nd-and-4th-graders.pdf</t>
  </si>
  <si>
    <t>219e6b1e-2314-43a9-8d18-f8a3477e8785</t>
  </si>
  <si>
    <t>Aging, Alzheimer's Disease, and Word Recognition: A Review of the Recent Literature</t>
  </si>
  <si>
    <t>P Allen, TR Bashore</t>
  </si>
  <si>
    <t>cachescan.bcub.ro</t>
  </si>
  <si>
    <t>… an unrelated prime (the semantic priming effect; related faster … Although I will not get into the area of semantic priming and … continuous lexical decision or pronunciation, with each trial …</t>
  </si>
  <si>
    <t>http://cachescan.bcub.ro/e-book/30_07_2013/580743/pag_220-271.pdf</t>
  </si>
  <si>
    <t>256ab7f7-257d-42d9-9b4d-9fad63dcaf8b</t>
  </si>
  <si>
    <t>The processing and mental representation of ING variation</t>
  </si>
  <si>
    <t>YZ White</t>
  </si>
  <si>
    <t>… The experiments presented in this dissertation all employ a continuous lexical decision … in a semantic priming paradigm (eg using prime-target pairs like king-queen), semantic priming …</t>
  </si>
  <si>
    <t>https://search.proquest.com/openview/26cdf50efa4b450fa2b2ca55dd5f5627/1?pq-origsite=gscholar&amp;cbl=18750&amp;diss=y</t>
  </si>
  <si>
    <t>264248f1-ff05-4e9f-96d8-30a95237fb32</t>
  </si>
  <si>
    <t>ALAN W. STACY, SUSAN L. AMES, AND JERRY L. GRENARD</t>
  </si>
  <si>
    <t>JL GRENARD</t>
  </si>
  <si>
    <t>Handbook of Implicit Cognition and Addiction</t>
  </si>
  <si>
    <t>books.google.com</t>
  </si>
  <si>
    <t>… These tests have been used to infer association parameters in normative studies, to derive cues and primes used in diverse paradigms (semantic priming, cued recall, illusory memory), …</t>
  </si>
  <si>
    <t>https://books.google.com/books?hl=en&amp;lr=&amp;id=GxIPTpBI_LwC&amp;oi=fnd&amp;pg=PA75&amp;dq=%22predict+semantic+priming%22%7C%22continuous+lexical+decision%22+%22semantic+priming%22&amp;ots=fphvIoPrFk&amp;sig=n3YO2-Fwh881hSpm0ebPzpqNjoo</t>
  </si>
  <si>
    <t>26ea3961-7022-4033-bdbb-ff3d410a2ded</t>
  </si>
  <si>
    <t>The representation of plural inflectional affixes in English: Evidence from priming in an auditory lexical decision task</t>
  </si>
  <si>
    <t>A Goodwin Davies, D Embick</t>
  </si>
  <si>
    <t>Language, cognition and …</t>
  </si>
  <si>
    <t>10.1080/23273798.2019.1684528</t>
  </si>
  <si>
    <t>… of .3 between critical primes and targets to minimise semantic priming (where a value of 1 … The task was continuous lexical decision: participants responded to both primes and targets …</t>
  </si>
  <si>
    <t>https://www.tandfonline.com/doi/abs/10.1080/23273798.2019.1684528</t>
  </si>
  <si>
    <t>27c64874-3ce1-442b-b71f-1b3799267846</t>
  </si>
  <si>
    <t>An Eyetracking Method for Simultaneous and Differential Indexing of Automatic and Strategic Processes in Semantic Priming</t>
  </si>
  <si>
    <t>J Anjum</t>
  </si>
  <si>
    <t>rave.ohiolink.edu</t>
  </si>
  <si>
    <t>… an implicit assessment of semantic priming compared to the traditional semantic priming measure of reaction time, which reflects an offline assessment of semantic priming. Given the …</t>
  </si>
  <si>
    <t>https://rave.ohiolink.edu/etdc/view?acc_num=ohiou149010574160738</t>
  </si>
  <si>
    <t>296ffbcf-6ed2-4024-859c-e868867b7902</t>
  </si>
  <si>
    <t>An interpretable measure of semantic similarity for predicting eye movements in reading: A comparative approach</t>
  </si>
  <si>
    <t>K Sun, Q Wang</t>
  </si>
  <si>
    <t>psyarxiv.com</t>
  </si>
  <si>
    <t>Expectations or predictions about upcoming content play an important role during language comprehension and processing. Semantic similarity as a metric has been used to predict the …</t>
  </si>
  <si>
    <t>https://psyarxiv.com/jcp64/download</t>
  </si>
  <si>
    <t>29d797bb-091c-4e48-8ff5-bce7e0ebdacc</t>
  </si>
  <si>
    <t>An investigation of behavioural and electrophysiological markers of integration in learning of novel names for novel concepts</t>
  </si>
  <si>
    <t>M Korochkina, L Nickels, A Bürki</t>
  </si>
  <si>
    <t>… of the literature that has used the 81 semantic priming paradigm to study integration of novel … One participant performed below chance on the primed continuous lexical decision task; …</t>
  </si>
  <si>
    <t>https://psyarxiv.com/vup25/download/?format=pdf</t>
  </si>
  <si>
    <t>29dac461-0385-43fd-862c-6ff64294bc32</t>
  </si>
  <si>
    <t>Are judgments of semantic relatedness systematically impaired in Alzheimer's disease?</t>
  </si>
  <si>
    <t>M Hornberger, B Bell, KS Graham, TT Rogers</t>
  </si>
  <si>
    <t>Neuropsychologia</t>
  </si>
  <si>
    <t>We employed a triadic comparison task in patients with Alzheimer's disease (AD) and healthy controls to contrast (a) multidimensional scaling (MDS) and accuracy-based assessments …</t>
  </si>
  <si>
    <t>https://www.sciencedirect.com/science/article/pii/S0028393209002978</t>
  </si>
  <si>
    <t>2a05bd58-a900-40df-85da-9c4f9bac3564</t>
  </si>
  <si>
    <t>Are word meanings corresponding to different grammatical categories organised differently within lexical semantic memory?</t>
  </si>
  <si>
    <t>J Arciuli, L Cupples, G Vigliocco</t>
  </si>
  <si>
    <t>The Mental Lexicon</t>
  </si>
  <si>
    <t>10.1075/ml.1.2.05arc</t>
  </si>
  <si>
    <t>jbe-platform.com</t>
  </si>
  <si>
    <t>… In summary, we wanted to determine whether levels of semantic priming are similar across same versus different grammatical category word-pairs and whether priming occurs at similar …</t>
  </si>
  <si>
    <t>https://www.jbe-platform.com/content/journals/10.1075/ml.1.2.05arc</t>
  </si>
  <si>
    <t>Assessment of associative relations in Alzheimer's disease: Evidence for preservation of semantic memory</t>
  </si>
  <si>
    <t>BA Ober, GK Shenaut, BR Reed</t>
  </si>
  <si>
    <t>Aging, Neuropsychology, and …</t>
  </si>
  <si>
    <t>10.1080/13825589508256602</t>
  </si>
  <si>
    <t>… We have recently completed a meta-analysis and theoretical synthesis of semantic priming … designed to assess relatively automatic semantic priming, with continuous word recognition …</t>
  </si>
  <si>
    <t>https://www.tandfonline.com/doi/abs/10.1080/13825589508256602</t>
  </si>
  <si>
    <t>2ad4b598-491b-4c60-9357-c38d4fece37c</t>
  </si>
  <si>
    <t>The role of acoustic detail and context in the comprehension of reduced pronunciation variants</t>
  </si>
  <si>
    <t>V de Ven, MA Marinus</t>
  </si>
  <si>
    <t>pure.mpg.de</t>
  </si>
  <si>
    <t>… and 2 showed semantic priming for … semantic priming effects for reduced speech will be largest for words with a low word frequency as well. Many studies investigating semantic priming …</t>
  </si>
  <si>
    <t>https://pure.mpg.de/rest/items/item_1121677/component/file_2272977/content</t>
  </si>
  <si>
    <t>2af0c938-517e-4cbc-aa17-cf7918f54267</t>
  </si>
  <si>
    <t>Auditory morphological processing: Evidence from phonological priming</t>
  </si>
  <si>
    <t>HA Bacovcin, AG Davies, RJ Wilder, D Embick</t>
  </si>
  <si>
    <t>… Stimuli were presented to the participants binaurally through headphones in a continuous lexical decision task, with a random ISI between 400 and 600 ms. The ISI was measured from …</t>
  </si>
  <si>
    <t>https://www.sciencedirect.com/science/article/pii/S0010027717300768</t>
  </si>
  <si>
    <t>2c3536dc-d8cc-45ea-8049-a36f8a29e778</t>
  </si>
  <si>
    <t>Automatic non-associative semantic priming: Episodic affective priming of naming responses</t>
  </si>
  <si>
    <t>A Spruyt, D Hermans, J De Houwer, P Eelen</t>
  </si>
  <si>
    <t>Acta Psychologica</t>
  </si>
  <si>
    <t>… These models naturally predict semantic priming because the primes are assumed to cause … models of semantic priming. According to a distributed model of semantic priming, the extent …</t>
  </si>
  <si>
    <t>https://www.sciencedirect.com/science/article/pii/S0001691803001215</t>
  </si>
  <si>
    <t>2df220ed-3a56-4af2-a7cc-06d8e64427f4</t>
  </si>
  <si>
    <t>BA, University of Saskatchewan, 1996</t>
  </si>
  <si>
    <t>AD Hughes</t>
  </si>
  <si>
    <t>collectionscanada.gc.ca</t>
  </si>
  <si>
    <t>… semantic priming. The central aim of this thesis is to provide empirical evidence and a theoretical account of semantic priming … which long-term semantic priming can be observed and to …</t>
  </si>
  <si>
    <t>https://www.collectionscanada.gc.ca/obj/s4/f2/dsk4/etd/MQ81823.PDF?is_thesis=1&amp;oclc_number=56805485</t>
  </si>
  <si>
    <t>2f735f19-a8b5-4f6f-859d-1f711ededbaa</t>
  </si>
  <si>
    <t>The role of semantic transparency in the processing of spoken compound words.</t>
  </si>
  <si>
    <t>A Creemers, D Embick</t>
  </si>
  <si>
    <t>Journal of Experimental Psychology …</t>
  </si>
  <si>
    <t>… with continuous lexical decision. The experiments were designed to address two main aims. … priming, and in addition, semantically transparent heads also show semantic priming. …</t>
  </si>
  <si>
    <t>https://psycnet.apa.org/record/2022-50944-001</t>
  </si>
  <si>
    <t>30b86b34-9e6d-4a5b-8347-3eb25bb0f124</t>
  </si>
  <si>
    <t>The roles of conceptual feature overlap and distinctiveness during lexical access in spoken word production</t>
  </si>
  <si>
    <t>H Vieth</t>
  </si>
  <si>
    <t>core.ac.uk</t>
  </si>
  <si>
    <t>… and target invariably induces semantic priming, with the … Thus, these accounts predict semantic priming as feature … account similarly proposes that semantic priming will outweigh …</t>
  </si>
  <si>
    <t>https://core.ac.uk/download/pdf/43369024.pdf</t>
  </si>
  <si>
    <t>31bd4df1-4617-4e1d-8df1-e65ce7681dac</t>
  </si>
  <si>
    <t>Beth A. Ober” and Gregory K. Shenaut”</t>
  </si>
  <si>
    <t>Age Differences in Word and Language …</t>
  </si>
  <si>
    <t>… , semantic priming in AD compared to EN subjects. We also present several types of meta-analyses on the data from all available AD-EN semantic priming … .= continuous lexical decision …</t>
  </si>
  <si>
    <t>https://books.google.com/books?hl=en&amp;lr=&amp;id=jv9d5CxTFLQC&amp;oi=fnd&amp;pg=PA247&amp;dq=%22predict+semantic+priming%22%7C%22continuous+lexical+decision%22+%22semantic+priming%22&amp;ots=ITo1g9AVse&amp;sig=ps-wzQE9qlpUzbFBdOwTClyILCY</t>
  </si>
  <si>
    <t>3424c513-22b7-4d95-828b-31ce4537e733</t>
  </si>
  <si>
    <t>The semantic distance task: Quantifying semantic distance with semantic network path length.</t>
  </si>
  <si>
    <t>YN Kenett, E Levi, D Anaki, M Faust</t>
  </si>
  <si>
    <t>10.1037/xlm0000391</t>
  </si>
  <si>
    <t>… , mainly in its failure at predicting semantic priming. We propose a novel approach to … Thus, path length may be related to semantic distance and predict semantic priming effects. …</t>
  </si>
  <si>
    <t>https://psycnet.apa.org/getdoi.cfm?doi=10.1037/xlm0000391</t>
  </si>
  <si>
    <t>3a648c1e-7919-4286-ad04-5d7e3081dee5</t>
  </si>
  <si>
    <t>Competitor priming in spoken word recognition.</t>
  </si>
  <si>
    <t>S Monsell, KW Hirsh</t>
  </si>
  <si>
    <t>10.1037/0278-7393.24.6.1495</t>
  </si>
  <si>
    <t>… The authors report 7 continuous lexical-decision experiments … that cross-modal semantic priming causes the embedded … danger that zero-lag semantic priming tends to be transparent to …</t>
  </si>
  <si>
    <t>https://psycnet.apa.org/doiLanding?doi=10.1037/0278-7393.24.6.1495</t>
  </si>
  <si>
    <t>3b7af63d-e9d0-4408-927b-867ceb1220e3</t>
  </si>
  <si>
    <t>Compound words and structure in the lexicon</t>
  </si>
  <si>
    <t>R Fiorentino, D Poeppel</t>
  </si>
  <si>
    <t>Language and Cognitive processes</t>
  </si>
  <si>
    <t>10.1080/01690960701190215</t>
  </si>
  <si>
    <t>… The experimental paradigm was continuous lexical decision, for which the participants were … as cross-modal priming, semantic priming contrasting transparent and partially transparent …</t>
  </si>
  <si>
    <t>https://www.tandfonline.com/doi/abs/10.1080/01690960701190215</t>
  </si>
  <si>
    <t>3cb778fd-5374-47a8-8aba-977a3bfd34fc</t>
  </si>
  <si>
    <t>The Use of Semantic Priming as a Paradigm for the Detection of Faking on Self-report Psychological Tests</t>
  </si>
  <si>
    <t>RM Grieve</t>
  </si>
  <si>
    <t>It is recognised that individuals do not always respond honestly when completing psychological tests. One of the foremost issues for research in this area is the inability to detect …</t>
  </si>
  <si>
    <t>https://core.ac.uk/download/pdf/10907738.pdf</t>
  </si>
  <si>
    <t>3e867b98-1c24-4708-82f0-2ea69e2051ea</t>
  </si>
  <si>
    <t>Conceptual difference between noun and verb: Evidence from neural priming effects</t>
  </si>
  <si>
    <t>D Lee</t>
  </si>
  <si>
    <t>… semantic priming effect in the brain. This includes the summary of several regions that have been suggested to be involved in semantic priming … links predict semantic priming effects. As …</t>
  </si>
  <si>
    <t>https://search.proquest.com/openview/e852ce4c5aec6bb3ccaffc6a08681b57/1?pq-origsite=gscholar&amp;cbl=18750</t>
  </si>
  <si>
    <t>4343f0ae-5bde-43ad-a970-555f1e68fd7a</t>
  </si>
  <si>
    <t>Connectionist modelling of semantics using context vectors</t>
  </si>
  <si>
    <t>P Monaghan, R Shillcock</t>
  </si>
  <si>
    <t>435c9916-9b98-4e18-a78a-12cf547292e5</t>
  </si>
  <si>
    <t>Theoretical and practical issues in semantic priming research with Alzheimer's disease subjects</t>
  </si>
  <si>
    <t>BA Ober, GK Shenaut</t>
  </si>
  <si>
    <t>… of biological mechanisms across the life …</t>
  </si>
  <si>
    <t>10.4324/9780203773635-6</t>
  </si>
  <si>
    <t>taylorfrancis.com</t>
  </si>
  <si>
    <t>… The semantic matching process would also be greatly reduced, if not eliminated, in a continuous lexical decision paradigm as compared to a pairwise lexical decision paradigm. One …</t>
  </si>
  <si>
    <t>https://www.taylorfrancis.com/chapters/edit/10.4324/9780203773635-6/theoretical-practical-issues-semantic-priming-research-alzheimer-disease-subjects-beth-ober-gregory-shenaut</t>
  </si>
  <si>
    <t>45af3ecb-b552-4d92-8348-4a87110cf0b8</t>
  </si>
  <si>
    <t>Data-driven computational models reveal perceptual simulation in word processing</t>
  </si>
  <si>
    <t>MA Petilli, F Günther, A Vergallito, M Ciapparelli…</t>
  </si>
  <si>
    <t>Journal of Memory and …</t>
  </si>
  <si>
    <t>… Previous studies have tested this prediction in semantic priming … behavioural performance in a semantic priming mega-study … , visual experience can predict semantic priming effects. …</t>
  </si>
  <si>
    <t>https://www.sciencedirect.com/science/article/pii/S0749596X2030108X</t>
  </si>
  <si>
    <t>46a79058-4f5c-427f-b180-b4e0d57afe32</t>
  </si>
  <si>
    <t>Under the word shower: massive repetition priming of words and pseudowords</t>
  </si>
  <si>
    <t>T Albrecht</t>
  </si>
  <si>
    <t>d-nb.info</t>
  </si>
  <si>
    <t>… They employed a continuous lexical decision paradigm, in which participants performed several blocks of lexical decisions. Each target was presented in each of five blocks, so that …</t>
  </si>
  <si>
    <t>https://d-nb.info/98837742X/34</t>
  </si>
  <si>
    <t>479f66aa-818a-41e4-8aeb-9a93b47b1922</t>
  </si>
  <si>
    <t>Decomposing predictability: Semantic feature overlap between words and the dynamics of reading for meaning</t>
  </si>
  <si>
    <t>MJ Hofmann, MA Kleemann, A Roelke…</t>
  </si>
  <si>
    <t>arXiv preprint arXiv …</t>
  </si>
  <si>
    <t>arxiv.org</t>
  </si>
  <si>
    <t>… From the perspective of the semantic priming literature in visual word recognition, our results are straightforward: Long-SOA semantic priming typically elicits smaller facilitation than …</t>
  </si>
  <si>
    <t>https://arxiv.org/abs/1912.10164</t>
  </si>
  <si>
    <t>48744d10-3ef4-497b-8cb0-df4db7e8b846</t>
  </si>
  <si>
    <t>Understanding the intervener effect in masked priming</t>
  </si>
  <si>
    <t>AT Breuer</t>
  </si>
  <si>
    <t>dspace.library.uvic.ca</t>
  </si>
  <si>
    <t>… predict semantic priming, found that there was an inverse correlation between the length of the prime and the magnitude of the semantic priming effect—longer primes led to smaller …</t>
  </si>
  <si>
    <t>http://dspace.library.uvic.ca/handle/1828/1100</t>
  </si>
  <si>
    <t>489f6bcc-383b-49fe-ba61-d4da83f98eb5</t>
  </si>
  <si>
    <t>Understanding the role of linguistic distributional knowledge in cognition</t>
  </si>
  <si>
    <t>C Wingfield, L Connell</t>
  </si>
  <si>
    <t>Language, Cognition and Neuroscience</t>
  </si>
  <si>
    <t>10.1080/23273798.2022.2069278</t>
  </si>
  <si>
    <t>… In Study 4, we examined semantic priming in both lexical decision and word naming with a highly conceptually complex stimulus set that featured a very diverse range of semantic …</t>
  </si>
  <si>
    <t>https://www.tandfonline.com/doi/abs/10.1080/23273798.2022.2069278</t>
  </si>
  <si>
    <t>491df887-6891-4cfa-a544-53cf44c76130</t>
  </si>
  <si>
    <t>Developmental differences in sensitivity to semantic relations among good and poor comprehenders: Evidence from semantic priming</t>
  </si>
  <si>
    <t>K Nation, MJ Snowling</t>
  </si>
  <si>
    <t>… Moreover, our continuous lexical decision paradigm required children to respond to both primes and targets; if the poor comprehenders were slower to respond to primes, this would …</t>
  </si>
  <si>
    <t>https://www.sciencedirect.com/science/article/pii/S0010027799000049</t>
  </si>
  <si>
    <t>4ea49586-ad7c-4ce7-b12e-44c204c3fc89</t>
  </si>
  <si>
    <t>Using Kohonen maps of Chinese morphological families to visualize the interplay of morphology and semantics in Chinese</t>
  </si>
  <si>
    <t>B Galmar</t>
  </si>
  <si>
    <t>International Journal of Computational Linguistics &amp; …</t>
  </si>
  <si>
    <t>aclanthology.org</t>
  </si>
  <si>
    <t>… From two to five repetitions, there is semantic priming - behavioral enhancement in semantic tasks - and more … Continuous Lexical Decision Task. Chen, KJ, &amp;Chen, C. (2000). …</t>
  </si>
  <si>
    <t>https://aclanthology.org/O12-3004.pdf</t>
  </si>
  <si>
    <t>501b36c5-1604-46ea-95d4-adba55ec2f96</t>
  </si>
  <si>
    <t>Using the letter decision task to examine semantic priming</t>
  </si>
  <si>
    <t>T Heyman, S De Deyne, G Storms</t>
  </si>
  <si>
    <t>Cooperative Minds: Social …</t>
  </si>
  <si>
    <t>lirias.kuleuven.be</t>
  </si>
  <si>
    <t>… In this study, we examined semantic priming using a … The task conceptually resembled a continuous lexical decision … letter decision task over the continuous lexical decision task. First of …</t>
  </si>
  <si>
    <t>https://lirias.kuleuven.be/1785978?limo=0</t>
  </si>
  <si>
    <t>5057cef0-8acc-497b-bb93-daadf7896141</t>
  </si>
  <si>
    <t>Differential Effects of Association and Semantics on Priming and Memory Judgments.</t>
  </si>
  <si>
    <t>EM Buchanan</t>
  </si>
  <si>
    <t>ttu-ir.tdl.org</t>
  </si>
  <si>
    <t>… is not sent back to the word level, which prohibits semantic priming. These models are used to predict semantic priming effects from lexical decision tasks, naming tasks, perceptual …</t>
  </si>
  <si>
    <t>https://ttu-ir.tdl.org/handle/2346/19712</t>
  </si>
  <si>
    <t>5061ba79-fc33-4ac0-a8ab-b4a6919b5733</t>
  </si>
  <si>
    <t>Distant Concept Connectivity in Network-Based and Spatial Word Representations.</t>
  </si>
  <si>
    <t>AA Kumar, DA Balota, M Steyvers</t>
  </si>
  <si>
    <t>psychnet.wustl.edu</t>
  </si>
  <si>
    <t>… word2vec spatial representations) to predict semantic priming performance for distant concepts. … Importantly, the tasks in the current study focused on semantic priming, and it is possible …</t>
  </si>
  <si>
    <t>http://psychnet.wustl.edu/coglab/wp-content/uploads/2019/12/Kumar_CogSci2019.pdf</t>
  </si>
  <si>
    <t>510a2dec-4c8c-4538-9377-4bbbb7b222b3</t>
  </si>
  <si>
    <t>Using the speeded word fragment completion task to examine semantic priming</t>
  </si>
  <si>
    <t>T Heyman, S De Deyne, KA Hutchison…</t>
  </si>
  <si>
    <t>Behavior Research …</t>
  </si>
  <si>
    <t>10.3758/s13428-014-0496-5</t>
  </si>
  <si>
    <t>… used a different method to examine semantic priming. It is an … In this article, we examine semantic priming using relatively … conceptually resembled a continuous lexical decision task, in …</t>
  </si>
  <si>
    <t>https://link.springer.com/article/10.3758/s13428-014-0496-5</t>
  </si>
  <si>
    <t>510c5dc3-e2d8-42a2-a169-9d8ea98e27ea</t>
  </si>
  <si>
    <t>Effects of iconicity and semantic relatedness on lexical access in american sign language.</t>
  </si>
  <si>
    <t>RG Bosworth, K Emmorey</t>
  </si>
  <si>
    <t>Journal of experimental psychology …</t>
  </si>
  <si>
    <t>… The task was continuous lexical decision and approximately 1 min (30 items) intervened … Our goals in the current study are to replicate the semantic priming effects initially observed by …</t>
  </si>
  <si>
    <t>https://psycnet.apa.org/record/2010-20428-001</t>
  </si>
  <si>
    <t>514c4321-c25f-4038-b6e1-73294d889b12</t>
  </si>
  <si>
    <t>ERPs reflect lexical identification in word fragment priming</t>
  </si>
  <si>
    <t>CK Friedrich, SA Kotz, AD Friederici…</t>
  </si>
  <si>
    <t>Journal of Cognitive …</t>
  </si>
  <si>
    <t>ieeexplore.ieee.org</t>
  </si>
  <si>
    <t>… , we presented the targets in a continuous lexical decision task. Twenty-four … Semantic priming effects in visual word recognition: A … Semantic priming in the lexical decision task: Roles of …</t>
  </si>
  <si>
    <t>https://ieeexplore.ieee.org/abstract/document/6789559/</t>
  </si>
  <si>
    <t>Explaining human performance in psycholinguistic tasks with models of semantic similarity based on prediction and counting: A review and empirical validation</t>
  </si>
  <si>
    <t>P Mandera, E Keuleers, M Brysbaert</t>
  </si>
  <si>
    <t>Journal of Memory and Language</t>
  </si>
  <si>
    <t>… semantics models can predict semantic priming in human … Other studies try to model the semantic priming at the item … Although we consider the data from the semantic priming …</t>
  </si>
  <si>
    <t>https://www.sciencedirect.com/science/article/pii/S0749596X16300079</t>
  </si>
  <si>
    <t>561311d5-d532-4804-af88-a82d40991545</t>
  </si>
  <si>
    <t>Visually presented verbal stimuli by assembly language on the Apple II computer</t>
  </si>
  <si>
    <t>JK Adams</t>
  </si>
  <si>
    <t>Behavior Research Methods, Instruments, &amp; …</t>
  </si>
  <si>
    <t>10.3758/BF03214454</t>
  </si>
  <si>
    <t>… and semantic priming (eg, Neely, 1977) are two salient examples. In continuous lexical decision, … In semantic priming, the prime stimulus is presented first. After its offset, a blank-screen …</t>
  </si>
  <si>
    <t>https://link.springer.com/article/10.3758/BF03214454</t>
  </si>
  <si>
    <t>5697681b-49d2-4057-8d9c-038344346c10</t>
  </si>
  <si>
    <t>What have labels ever done for us? The linguistic shortcut in conceptual processing</t>
  </si>
  <si>
    <t>L Connell</t>
  </si>
  <si>
    <t>10.1080/23273798.2018.1471512</t>
  </si>
  <si>
    <t>… simulated information was better able to predict semantic priming data than either type of … For example, take a semantic priming task where the prime word is “car” and the target word …</t>
  </si>
  <si>
    <t>https://www.tandfonline.com/doi/abs/10.1080/23273798.2018.1471512</t>
  </si>
  <si>
    <t>5a6d7236-6f2e-4d70-8305-70347220faf1</t>
  </si>
  <si>
    <t>When variability matters in second language word learning: Talker variability and task type effects</t>
  </si>
  <si>
    <t>AK Shehata</t>
  </si>
  <si>
    <t>Unpublished doctoral dissertation, University …</t>
  </si>
  <si>
    <t>collections.lib.utah.edu</t>
  </si>
  <si>
    <t>This study addressed the role of talker variability in the perception of nonnative contrastive phonemes by adult second language (L2) learners who had no prior knowledge with the …</t>
  </si>
  <si>
    <t>https://collections.lib.utah.edu/dl_files/3b/e0/3be024c8d28569737305c2955817e1cf4801af80.pdf</t>
  </si>
  <si>
    <t>5c4dc076-8e4c-4591-be90-e8858945f67d</t>
  </si>
  <si>
    <t>Word association tests of associative memory and implicit processes: Theoretical and assessment issues</t>
  </si>
  <si>
    <t>AW Stacy, SL Ames, JL Grenard</t>
  </si>
  <si>
    <t>Handbook of implicit cognition …</t>
  </si>
  <si>
    <t>https://books.google.com/books?hl=en&amp;lr=&amp;id=KaY5DQAAQBAJ&amp;oi=fnd&amp;pg=PA75&amp;dq=%22predict+semantic+priming%22%7C%22continuous+lexical+decision%22+%22semantic+priming%22&amp;ots=4Qldhm1IzT&amp;sig=LsURaeglcshr4CXX7I7Q1yofYnY</t>
  </si>
  <si>
    <t>5e9a3df1-1b6b-4096-aaf3-870ab93e7302</t>
  </si>
  <si>
    <t>Words and voices: Implicit and explicit memory for spoken words</t>
  </si>
  <si>
    <t>SD Goldinger</t>
  </si>
  <si>
    <t>… these assumptions or data from the memory and categorization literature, most models are applied to resolving the nature of word frequency and context effects, semantic priming, and …</t>
  </si>
  <si>
    <t>https://search.proquest.com/openview/d9a7d105b4db5b049bb0e4c84ee970c8/1?pq-origsite=gscholar&amp;cbl=18750&amp;diss=y</t>
  </si>
  <si>
    <t>6060203e-7031-4a6a-8217-873855d306a6</t>
  </si>
  <si>
    <t>Feature overlap slows lexical selection: Evidence from the picture–word interference paradigm</t>
  </si>
  <si>
    <t>HE Vieth, KL McMahon…</t>
  </si>
  <si>
    <t>Quarterly Journal of …</t>
  </si>
  <si>
    <t>10.1080/17470218.2014.923922</t>
  </si>
  <si>
    <t>journals.sagepub.com</t>
  </si>
  <si>
    <t>… accounts predict semantic priming as feature overlap increases between distractor and target concepts. The swinging lexical network account similarly proposes that semantic priming …</t>
  </si>
  <si>
    <t>https://journals.sagepub.com/doi/pdf/10.1080/17470218.2014.923922</t>
  </si>
  <si>
    <t>63fac539-27f8-435c-87d4-158f06a4512d</t>
  </si>
  <si>
    <t>Finding structure in a maze of words: Priming as a guide through the mental lexicon</t>
  </si>
  <si>
    <t>T Heyman</t>
  </si>
  <si>
    <t>… This phenomenon, called semantic priming, has been … A first research line investigates semantic priming with the … The task conceptually resembled a continuous lexical decision task in …</t>
  </si>
  <si>
    <t>https://lirias.kuleuven.be/1786122?limo=0</t>
  </si>
  <si>
    <t>67ba94e6-545e-4278-a6bd-9594faa9c255</t>
  </si>
  <si>
    <t>FN400 and LPC's Sensitivity to Phonological Processes: An ERP Study</t>
  </si>
  <si>
    <t>M Aygüneş, Y Taşdemir</t>
  </si>
  <si>
    <t>avesis.istanbul.edu.tr</t>
  </si>
  <si>
    <t>… in lexical access predict semantic priming sensitivity: … relationship between accessibility and semantic priming has not been … were more sensitive to semantic priming, yet not necessarily …</t>
  </si>
  <si>
    <t>https://avesis.istanbul.edu.tr/publication/details/939cd6c4-6acc-41dc-9259-03afc823a25a/fn400-and-lpcs-sensitivity-to-phonological-processes-an-erp-study</t>
  </si>
  <si>
    <t>683c5af2-f7e8-4511-a22c-41bcb5c459eb</t>
  </si>
  <si>
    <t>From amnesia to dementia: ERP studies of memory and language</t>
  </si>
  <si>
    <t>JR Taylor, JM Olichney</t>
  </si>
  <si>
    <t>Clinical EEG and Neuroscience</t>
  </si>
  <si>
    <t>10.1177/155005940703800106</t>
  </si>
  <si>
    <t>… Using a continuous lexical decision task with incidental repetition at long lags (&gt;90 items or &gt;… Semantic priming in Alzheimer's disease: meta analysis and theoretical evaluation. In: Allen …</t>
  </si>
  <si>
    <t>https://journals.sagepub.com/doi/pdf/10.1177/155005940703800106</t>
  </si>
  <si>
    <t>6924591b-4d58-4701-b542-66dd3ba9d56a</t>
  </si>
  <si>
    <t>Generalizable predictive modeling of semantic processing ability from functional brain connectivity</t>
  </si>
  <si>
    <t>D Meng, S Wang, PCM Wong, G Feng</t>
  </si>
  <si>
    <t>Human Brain Mapping</t>
  </si>
  <si>
    <t>10.1002/hbm.25953</t>
  </si>
  <si>
    <t>Wiley Online Library</t>
  </si>
  <si>
    <t>… semantic priming effect in lexical decision time as individuals' SP scores for the SLD dataset. The strength of semantic priming … marginally significantly predict semantic priming scores in …</t>
  </si>
  <si>
    <t>https://onlinelibrary.wiley.com/doi/abs/10.1002/hbm.25953</t>
  </si>
  <si>
    <t>6a4b0b89-d5cf-4626-a118-7400d01efa80</t>
  </si>
  <si>
    <t>Generic concepts: words as transparent instances of categories</t>
  </si>
  <si>
    <t>DM Lawrence</t>
  </si>
  <si>
    <t>INFORMATION TO USERS Page 1 INFORMATION TO USERS This manuscript has been reproduced from the microfilm master. UMI films the text directly from the original or copy …</t>
  </si>
  <si>
    <t>https://search.proquest.com/openview/cf9364a679af36567330592867cb28af/1?pq-origsite=gscholar&amp;cbl=18750&amp;diss=y</t>
  </si>
  <si>
    <t>6f9ab1bc-f31d-4b52-a8b3-688ecf1f1785</t>
  </si>
  <si>
    <t>Reinout W. Wiers; Alan W. Stacy</t>
  </si>
  <si>
    <t>edsskl.9781412976237</t>
  </si>
  <si>
    <t>10.4135/9781412976237</t>
  </si>
  <si>
    <t>SAGE Publications, Inc.</t>
  </si>
  <si>
    <t>handbook</t>
  </si>
  <si>
    <t>addictive behavior; automatic processes; addiction; implementation intentions; cognition; drugs; alcohol; Addictive Disorders; Substance Abuse &amp; Addiction Counseling; Psychology</t>
  </si>
  <si>
    <t>For the first time, research on implicit cognitive processes relevant for the understanding of addictive behaviors and their prevention or treatment is brought together in one volume! The Handbook of Implicit Cognition and Addiction features the work of an internationally renowned group of contributing North American and European authors who draw together developments in basic research on implicit cognition with recent developments in addiction research. Editors Reinout W. Wiers and Alan W. Stacy examine recent findings from a variety of disciplines including basic memory and experimental psychology, experimental psychopathology, emotion, and neurosciences.</t>
  </si>
  <si>
    <t>70e31ad8-aee8-4b3d-9191-27be7aa6677c</t>
  </si>
  <si>
    <t>Handbook of Psychology, Experimental Psychology</t>
  </si>
  <si>
    <t>Alice F. Healy; Robert W. Proctor</t>
  </si>
  <si>
    <t>Wiley</t>
  </si>
  <si>
    <t>PSYCHOLOGY / General; Psychology, Experimental--Handbooks, manuals, etc; Psychology--Handbooks, manuals, etc; Psychology</t>
  </si>
  <si>
    <t>• Includes established theories and cutting-edge developments. • Presents the work of an international group of experts. • Presents the nature, origin, implications, and future course of major unresolved issues in the area.</t>
  </si>
  <si>
    <t>714a443b-d636-4aa5-b371-5ea44f24c5e0</t>
  </si>
  <si>
    <t>Hemispheric specialization for ASL signs and English words: Differences between imageable and abstract forms</t>
  </si>
  <si>
    <t>K Emmorey, D Corina</t>
  </si>
  <si>
    <t>… and nonsigns in a continuous lexical decision task with stimuli … were presented in a continuous lexical decision task rather than … Semantic priming with abstract and concrete words: …</t>
  </si>
  <si>
    <t>https://www.sciencedirect.com/science/article/pii/002839329390136N</t>
  </si>
  <si>
    <t>71a97d86-01ed-46f3-86f9-211cfcf37702</t>
  </si>
  <si>
    <t>Holographic Declarative Memory</t>
  </si>
  <si>
    <t>MA Kelly, K Kwok, RL West</t>
  </si>
  <si>
    <t>act-r.psy.cmu.edu</t>
  </si>
  <si>
    <t>… • Vector similarities predict semantic priming data …</t>
  </si>
  <si>
    <t>http://act-r.psy.cmu.edu/wordpress/wp-content/uploads/2016/08/matthew-kelly-ACT-R-PGSS-talk.pdf</t>
  </si>
  <si>
    <t>733b9959-8b7b-44fd-bc2e-d0fd97f963c2</t>
  </si>
  <si>
    <t>How well do different similarity measures predict semantic priming?</t>
  </si>
  <si>
    <t>Montefinese, Maria; Buchanan, Erin; Vinson, David</t>
  </si>
  <si>
    <t>edsair.doi...........7f4c60ee392ecf9d25c099db4d3200b5</t>
  </si>
  <si>
    <t>10.17605/osf.io/f8j9m</t>
  </si>
  <si>
    <t>Open Science Framework</t>
  </si>
  <si>
    <t>73f87782-d642-4893-8c9c-dbb05d297f38</t>
  </si>
  <si>
    <t>Hyper-priming'in thought-disordered schizophrenic patients</t>
  </si>
  <si>
    <t>S Moritz, K Mersmann, M Kloss, D Jacobsen…</t>
  </si>
  <si>
    <t>Psychological …</t>
  </si>
  <si>
    <t>cambridge.org</t>
  </si>
  <si>
    <t>… enhanced indirect semantic priming compared with healthy … indirect semantic priming rather than direct semantic priming … of this variable to predict semantic priming is analysed below)…</t>
  </si>
  <si>
    <t>https://www.cambridge.org/core/journals/psychological-medicine/article/hyperpriming-in-thoughtdisordered-schizophrenic-patients/80571557192D47979DAC3A6CDE352E13</t>
  </si>
  <si>
    <t>770fa55a-6627-40b5-b462-be483d69285f</t>
  </si>
  <si>
    <t>Inhibitory voluntary control of memory: Effect of stimulus onset asynchrony on reaction time to suppressed memories</t>
  </si>
  <si>
    <t>S Algarabel, JV Luciano, JL Martínez</t>
  </si>
  <si>
    <t>Psicológica</t>
  </si>
  <si>
    <t>redalyc.org</t>
  </si>
  <si>
    <t>… However, there is one study (Tolin, Abramowitz, Przeworski, &amp;Foa, 2002) as far as we know, that has used a continuous lexical decision task trying to counteract the criticism to the use …</t>
  </si>
  <si>
    <t>https://www.redalyc.org/pdf/169/16927103.pdf</t>
  </si>
  <si>
    <t>79693750-ae47-4151-9cbd-7ea83d9abb84</t>
  </si>
  <si>
    <t>Insights into language processing in aphasia from semantic priming and semantic judgement tasks</t>
  </si>
  <si>
    <t>L Dyson</t>
  </si>
  <si>
    <t>etheses.whiterose.ac.uk</t>
  </si>
  <si>
    <t>… Three experimental semantic tasks were developed, including one implicit measure of semantic processing (Semantic Priming) and two explicit measures (Word to Picture Verification …</t>
  </si>
  <si>
    <t>https://etheses.whiterose.ac.uk/19144/</t>
  </si>
  <si>
    <t>7bfcd823-07db-45ac-bd05-4d5005750dc4</t>
  </si>
  <si>
    <t>Investigating hybrid models of speech perception</t>
  </si>
  <si>
    <t>RJ Wilder</t>
  </si>
  <si>
    <t>The ability to perceive sounds as words involves a transformation from detailed speech signals to invariant meanings, which are separate from information about the speaker of a …</t>
  </si>
  <si>
    <t>https://search.proquest.com/openview/3c4221c493ddac364e74aa330271ab9f/1?pq-origsite=gscholar&amp;cbl=18750&amp;diss=y</t>
  </si>
  <si>
    <t>7f174c33-434d-4000-b32c-2e6fe91915ba</t>
  </si>
  <si>
    <t>Is reading ability related to activation dumping speed? Evidence from immediate repetition priming</t>
  </si>
  <si>
    <t>N Meiran</t>
  </si>
  <si>
    <t>10.3758/BF03197271</t>
  </si>
  <si>
    <t>… Subjects performed a continuous lexical decision task with repetitions (Experiments 1and 2)… priming reflects processes similar to those in semantic priming (such as residual activity), the …</t>
  </si>
  <si>
    <t>https://link.springer.com/article/10.3758/BF03197271</t>
  </si>
  <si>
    <t>8c0878e4-318f-4de9-889e-7adf0f8d7262</t>
  </si>
  <si>
    <t>Issues in Semantic Priming</t>
  </si>
  <si>
    <t>… of Biological Mechanisms Across the Life …</t>
  </si>
  <si>
    <t>https://books.google.com/books?hl=en&amp;lr=&amp;id=Hbdsj1B8qqIC&amp;oi=fnd&amp;pg=PA121&amp;dq=%22predict+semantic+priming%22%7C%22continuous+lexical+decision%22+%22semantic+priming%22&amp;ots=psexuf2WcI&amp;sig=_7te8_oc3F_tU31RfdxesTIWL5U</t>
  </si>
  <si>
    <t>8d9f336a-bcf3-4451-92d6-5e59eb3df4c7</t>
  </si>
  <si>
    <t>Language Profiles of Thai Children with Autism: Lexical, Grammatical, and Pragmatic Factors</t>
  </si>
  <si>
    <t>N Chanchaochai</t>
  </si>
  <si>
    <t>… The last condition is a simple semantic priming condition with primes that are merely … (2014b) extended the same semantic priming paradigm to one experiment with (3) spoken word …</t>
  </si>
  <si>
    <t>https://search.proquest.com/openview/ee01eb9b3b741817a5862b741142f8fc/1?pq-origsite=gscholar&amp;cbl=51922&amp;diss=y</t>
  </si>
  <si>
    <t>91160a78-6105-4528-b709-2958b91ed83d</t>
  </si>
  <si>
    <t>Language with vision: a study on grounded word and sentence embeddings</t>
  </si>
  <si>
    <t>H Shahmohammadi, M Heitmeier…</t>
  </si>
  <si>
    <t>Language grounding to vision is an active field of research aiming to enrich text-based representations of word meanings by leveraging perceptual knowledge from vision. Despite …</t>
  </si>
  <si>
    <t>https://arxiv.org/abs/2206.08823</t>
  </si>
  <si>
    <t>9236973e-2112-4f1a-b049-ab21884d3142</t>
  </si>
  <si>
    <t>Lexical competition effects in aphasia: Deactivation of lexical candidates in spoken word processing</t>
  </si>
  <si>
    <t>E Janse</t>
  </si>
  <si>
    <t>Brain and Language</t>
  </si>
  <si>
    <t>… Participants with fluent aphasia, however, showed mediated semantic priming in all … The use of listwise presentation of primes and targets with continuous lexical decision enables …</t>
  </si>
  <si>
    <t>https://www.sciencedirect.com/science/article/pii/S0093934X05001288</t>
  </si>
  <si>
    <t>9361c6d4-fe0a-4177-9414-e67376358571</t>
  </si>
  <si>
    <t>Lexical structure and the nature of linguistic representations</t>
  </si>
  <si>
    <t>RD Fiorentino</t>
  </si>
  <si>
    <t>This dissertation addresses a foundational debate regarding the role of structure and abstraction in linguistic representation, focusing on representations at the lexical level. Under one …</t>
  </si>
  <si>
    <t>https://search.proquest.com/openview/2b8edde2a6eba0da54fcc9e26d7f5402/1?pq-origsite=gscholar&amp;cbl=18750&amp;diss=y</t>
  </si>
  <si>
    <t>99e5eda4-4bce-4189-9e9b-e6273f144084</t>
  </si>
  <si>
    <t>Linguistic Morphology in the Mind and Brain</t>
  </si>
  <si>
    <t>D Crepaldi</t>
  </si>
  <si>
    <t>Linguistic Morphology is a unique collection of cutting-edge research in the psycholinguistics of morphology, offering a comprehensive overview of this interdisciplinary field. This book …</t>
  </si>
  <si>
    <t>https://books.google.com/books?hl=en&amp;lr=&amp;id=FJeoEAAAQBAJ&amp;oi=fnd&amp;pg=PT11&amp;dq=%22predict+semantic+priming%22%7C%22continuous+lexical+decision%22+%22semantic+priming%22&amp;ots=ZPV5edHNBN&amp;sig=KxBCXwgaOpUBc6l42dbRxzm4mm8</t>
  </si>
  <si>
    <t>9bc9db24-4072-4e3d-834c-21d4d2339802</t>
  </si>
  <si>
    <t>Lingüística Del Castellano Chileno / Chilean Spanish Linguistics</t>
  </si>
  <si>
    <t>Rogers, Brandon M. A.; Figueroa Candia, Mauricio A.</t>
  </si>
  <si>
    <t>Vernon Press</t>
  </si>
  <si>
    <t>LANGUAGE ARTS &amp; DISCIPLINES / Linguistics / General; Spanish language--Dialects--Chile</t>
  </si>
  <si>
    <t>Ya desde el siglo XIX, el castellano chileno generó interés en lingüistas como Lenz (1891), quien lo aclamó como un geolecto dinámico y en constante evolución. Más recientemente, un grupo importante de lingüistas contemporáneos ha indicado que existe una gran cantidad de diferencias entre el castellano de Chile y otras variedades en varios frentes lingüísticos; tanto es así que debería considerarse como una zona dialectal independiente en el mundo hispanohablante. Su interés como caso práctico se ve reforzado por la incongruencia del grado particularmente alto de variación social y el menor grado de su variación geográfica. Lingüística del castellano chileno: Estudios sobre variación, innovación, contacto e identidad es el primer volumen de su tipo, y reúne el trabajo de un grupo diverso e internacional de investigadores e investigadoras del castellano de Chile. Mediante el uso de métodos, teorizaciones y análisis lingüísticos actuales, este volumen examina cómo el uso, la variación, las actitudes, la identidad y el cambio lingüístico se manifiestan de manera única en diferentes aspectos del castellano chileno y sus hablantes. Este volumen, que acerca el trabajo más actual sobre la lingüística española de Chile a la vanguardia del campo, constituye un recurso valioso para aquellos involucrados en la investigación y la enseñanza de la lingüística, la variación y el cambio lingüístico del castellano, así como para estudiantes de grado y posgrado. As early as the 19th century, Chilean Spanish attracted the interest of linguists such as Lenz (1891), who hailed it as an evolving and vibrant variety. In more recent times, a number of contemporary linguists have indicated that such a variety of differences exist between Chilean Spanish and other varieties on a number of linguistic fronts, that it should be considered as an independent dialectal zone in the Spanish-speaking world. Its interest as a case study is reinforced further by the incongruence of the particularly high degree of social variation and the small degree of geographical variation. Chilean Spanish Linguistics: Studies on variation, innovation, contact, and identity is the first of its kind, bringing together the work of a diverse and international group of researchers on Chilean Spanish. Through the use of current linguistic methods, theorization, and analyses, this volume examines how language usage, variation, attitudes, identity, and change are uniquely manifested in different aspects of Chilean Spanish and its speakers. Bringing the most current work on Chilean Spanish linguistics to the forefront of the field, this volume will be a valuable resource to all involved in the research and teaching of Spanish language linguistics, language variation, and change, as well as undergraduate and graduate students alike.</t>
  </si>
  <si>
    <t>9bd2a044-48ca-4708-8911-aa3516dfa10e</t>
  </si>
  <si>
    <t>Logical metonymy resolution in a words‐as‐cues framework: Evidence from self‐paced reading and probe recognition</t>
  </si>
  <si>
    <t>A Zarcone, S Padó, A Lenci</t>
  </si>
  <si>
    <t>Cognitive Science</t>
  </si>
  <si>
    <t>10.1111/cogs.12108</t>
  </si>
  <si>
    <t>Logical metonymy resolution (begin a book → begin reading a book or begin writing a book) has traditionally been explained either through complex lexical entries (qualia structures) or …</t>
  </si>
  <si>
    <t>https://onlinelibrary.wiley.com/doi/abs/10.1111/cogs.12108</t>
  </si>
  <si>
    <t>9fa8eb43-571c-4774-a233-f97d62214388</t>
  </si>
  <si>
    <t>LSAfun-An R package for computations based on Latent Semantic Analysis</t>
  </si>
  <si>
    <t>F Günther, C Dudschig, B Kaup</t>
  </si>
  <si>
    <t>Behavior research methods</t>
  </si>
  <si>
    <t>10.3758/s13428-014-0529-0</t>
  </si>
  <si>
    <t>… and semantic priming, which is beyond the scope of this article. They find that LSA best predicts associative priming effects, while HAL and BEAGLE, better predict semantic priming …</t>
  </si>
  <si>
    <t>https://link.springer.com/article/10.3758/s13428-014-0529-0</t>
  </si>
  <si>
    <t>a00b689d-1c53-495c-a10a-863397969878</t>
  </si>
  <si>
    <t>Making things difficult in lexical decision: the impact of pseudohomophones and transposed-letter nonwords on frequency and semantic priming effects.</t>
  </si>
  <si>
    <t>SJ Lupker, PM Pexman</t>
  </si>
  <si>
    <t>… (1997) did demonstrate that semantic priming effects in a lexical decision task are larger when pseudohomophones are used. Their task was a continuous lexical decision task, that is, a …</t>
  </si>
  <si>
    <t>https://psycnet.apa.org/record/2010-17631-010</t>
  </si>
  <si>
    <t>a1bd061f-f672-43af-a27e-8da20b5c5064</t>
  </si>
  <si>
    <t>MATADORS AND BULLFROGS: A PSYCHOLINGUISTIC STUDY INTO THE OPACITY OF COMPOUNDS</t>
  </si>
  <si>
    <t>RC Taylor, S Borgwaldt, G Libben, R Kemps</t>
  </si>
  <si>
    <t>Actes du 1 er colloque international Revue des …</t>
  </si>
  <si>
    <t>a5435cc2-ffaa-421b-bf8d-9d916baebfef</t>
  </si>
  <si>
    <t>Mechanisms underlying lexical access in native and second language processing of gender and number agreement</t>
  </si>
  <si>
    <t>N Romanova</t>
  </si>
  <si>
    <t>… Lexical access and theoretical mechanisms of semantic priming … The three-process hybrid model of semantic priming … and colleagues used a continuous lexical decision methodology, …</t>
  </si>
  <si>
    <t>https://search.proquest.com/openview/ae514597047ce84fe59aaeec112d4461/1?pq-origsite=gscholar&amp;cbl=18750</t>
  </si>
  <si>
    <t>Mediated priming in younger and older adults</t>
  </si>
  <si>
    <t>D J. Bennett, Cathy L. Mcevoy</t>
  </si>
  <si>
    <t>Experimental Aging Research</t>
  </si>
  <si>
    <t>10.1080/036107399244066</t>
  </si>
  <si>
    <t>… would, in fact, exhibit semantic priming e ects. These studies showed … The semantic priming studies have contributed to our … The continuous lexical decision task di ers from the pair-wise …</t>
  </si>
  <si>
    <t>https://www.tandfonline.com/doi/abs/10.1080/036107399244066</t>
  </si>
  <si>
    <t>ad782520-e274-409a-92fb-adc61fbeb563</t>
  </si>
  <si>
    <t>Memory for affixes in a long-lag priming paradigm</t>
  </si>
  <si>
    <t>P Gaston, L Stockall, S VanWagenen…</t>
  </si>
  <si>
    <t>GLOSSA-A JOURNAL …</t>
  </si>
  <si>
    <t>qmro.qmul.ac.uk</t>
  </si>
  <si>
    <t>… (in the absence of long-lag form and semantic priming), we argue that suffixes are combinatorial … A continuous lexical decision task4 was presented using the freely available experiment …</t>
  </si>
  <si>
    <t>https://qmro.qmul.ac.uk/xmlui/bitstream/handle/123456789/75724/Stockall%20Memory%20for%20affixes%202021%20Published.pdf?sequence=2</t>
  </si>
  <si>
    <t>adabf1ba-e07b-4aa1-8f22-2e29c87e11f6</t>
  </si>
  <si>
    <t>Mind wandering minimizes mind numbing: Reducing semantic-satiation effects through absorptive lapses of attention</t>
  </si>
  <si>
    <t>BW Mooneyham, JW Schooler</t>
  </si>
  <si>
    <t>Psychonomic bulletin &amp;review</t>
  </si>
  <si>
    <t>10.3758/s13423-015-0993-2</t>
  </si>
  <si>
    <t>… , thereby jeopardizing semantic priming and encouraging … mind wandered, semantic priming would be preserved even … long trials did not predict semantic priming, whereas errors of …</t>
  </si>
  <si>
    <t>https://link.springer.com/article/10.3758/s13423-015-0993-2</t>
  </si>
  <si>
    <t>af898284-fedd-409f-b087-e9707b3755d3</t>
  </si>
  <si>
    <t>Morphological Processing in Spoken-Word Recognition</t>
  </si>
  <si>
    <t>A Creemers</t>
  </si>
  <si>
    <t>10.4324/9781003159759-4</t>
  </si>
  <si>
    <t>… being retained in echoic memory) have also been argued to lead to a recall advantage for spoken words compared to written words, potentially explaining why larger semantic priming …</t>
  </si>
  <si>
    <t>https://www.taylorfrancis.com/chapters/edit/10.4324/9781003159759-4/morphological-processing-spoken-word-recognition-ava-creemers</t>
  </si>
  <si>
    <t>b0ac8919-28de-427f-b7af-8ef0a41ca400</t>
  </si>
  <si>
    <t>Morphological representations in lexical processing</t>
  </si>
  <si>
    <t>AJ Goodwin Davies</t>
  </si>
  <si>
    <t>repository.upenn.edu</t>
  </si>
  <si>
    <t>This dissertation integrates insights from theoretical linguistics and the psycholinguistic literature through an investigation of the morphological representations involved in auditory …</t>
  </si>
  <si>
    <t>https://repository.upenn.edu/edissertations/3036/</t>
  </si>
  <si>
    <t>b16c3562-9ca6-407f-b465-f6efbb19d9c4</t>
  </si>
  <si>
    <t>MORPHOLOGICAL, SEMANTIC, AND FORMAL RELATIONSHIPS IN THE ORGANIZATION OF THE" MENTAL LEXICON"(ORTHOGRAPHY, PHONOLOGY …</t>
  </si>
  <si>
    <t>SE NAPPS</t>
  </si>
  <si>
    <t>… responsible for morphological priming, whereas a context system which operates on associative relationships among concepts in semantic memory is responsible for semantic priming. …</t>
  </si>
  <si>
    <t>https://search.proquest.com/openview/713289071a7bfbb1c68996242dd97524/1?pq-origsite=gscholar&amp;cbl=18750&amp;diss=y</t>
  </si>
  <si>
    <t>b34a89b1-58b6-4605-9abe-53be7ac159fd</t>
  </si>
  <si>
    <t>Multimodal word meaning induction from minimal exposure to natural text</t>
  </si>
  <si>
    <t>A Lazaridou, M Marelli, M Baroni</t>
  </si>
  <si>
    <t>Cognitive science</t>
  </si>
  <si>
    <t>10.1111/cogs.12481</t>
  </si>
  <si>
    <t>By the time they reach early adulthood, English speakers are familiar with the meaning of thousands of words. In the last decades, computational simulations known as distributional …</t>
  </si>
  <si>
    <t>https://onlinelibrary.wiley.com/doi/abs/10.1111/cogs.12481</t>
  </si>
  <si>
    <t>b3a1c683-671f-45bb-b94f-cf1f0f05d8fa</t>
  </si>
  <si>
    <t>Neuromagnetic evidence for the timing of lexical activation: An MEG component sensitive to phonotactic probability but not to neighborhood density</t>
  </si>
  <si>
    <t>L Pylkkänen, A Stringfellow, A Marantz</t>
  </si>
  <si>
    <t>Brain and language</t>
  </si>
  <si>
    <t>… The task was continuous lexical decision. In the first block participants made word decisions with the index finger of their left hand and nonword decisions with the middle finger; in the …</t>
  </si>
  <si>
    <t>https://www.sciencedirect.com/science/article/pii/S0093934X01925556</t>
  </si>
  <si>
    <t>b867ec35-5e6d-4e49-8817-7f27da8a421f</t>
  </si>
  <si>
    <t>Now you hear me, now you don't: perception of highly lenited Chilean Spanish approximants and its implications for lexical access models</t>
  </si>
  <si>
    <t>M Figueroa Candia, B Evans</t>
  </si>
  <si>
    <t>discovery.ucl.ac.uk</t>
  </si>
  <si>
    <t>… that semantic priming facilitates … thus predict semantic priming effects for /d/ and /g/, but they should be stronger for /d/, which in turn was the only consonant in which semantic priming …</t>
  </si>
  <si>
    <t>https://discovery.ucl.ac.uk/id/eprint/10109224/</t>
  </si>
  <si>
    <t>b91e4ed0-9c4c-44e2-be96-a904cf047a16</t>
  </si>
  <si>
    <t>On the existence of semantic working memory: evidence for direct semantic maintenance.</t>
  </si>
  <si>
    <t>G Shivde, MC Anderson</t>
  </si>
  <si>
    <t>… ; we already know that long-term semantic priming exists and that such effects last long enough (… All trials are embedded in a continuous lexical decision task. Each trial begins with the …</t>
  </si>
  <si>
    <t>https://psycnet.apa.org/record/2011-17708-001</t>
  </si>
  <si>
    <t>bb79a219-3aed-41c9-b335-a03117eafaf3</t>
  </si>
  <si>
    <t>On the nature and scope of featural representations of word meaning.</t>
  </si>
  <si>
    <t>K McRae, VR De Sa, MS Seidenberg</t>
  </si>
  <si>
    <t>10.1037/0096-3445.126.2.99</t>
  </si>
  <si>
    <t>… The studies also suggest that it may be possible to predict semantic priming effects from … on defining semantic relatedness and specifying the source of automatic semantic priming. …</t>
  </si>
  <si>
    <t>https://psycnet.apa.org/doiLanding?doi=10.1037/0096-3445.126.2.99</t>
  </si>
  <si>
    <t>bd22188d-e4f0-4b50-83a2-6cea61ff95bc</t>
  </si>
  <si>
    <t>Ontological Category Specific Effects in Word Processing: The Influences of Age, Strategy Use, and Stimuli Attributes</t>
  </si>
  <si>
    <t>LI Morrow</t>
  </si>
  <si>
    <t>… However, in a continuous lexical decision task, responses are required to each of the words, both the primes and the targets. Another type of paradigm that is used in semantic priming …</t>
  </si>
  <si>
    <t>https://search.proquest.com/openview/2841f09a8a7580b6563a28728deb5020/1?pq-origsite=gscholar&amp;cbl=2026366&amp;diss=y</t>
  </si>
  <si>
    <t>bd80f86d-9553-401b-b98e-73b1c45dced5</t>
  </si>
  <si>
    <t>Opacity, transparency, and morphological priming: A study of prefixed verbs in Dutch</t>
  </si>
  <si>
    <t>A Creemers, AG Davies, RJ Wilder…</t>
  </si>
  <si>
    <t>… In addition, we make use of a continuous lexical decision task, rather than a paired … Since semantic priming effects decay more quickly over time than morphological effects, we …</t>
  </si>
  <si>
    <t>https://www.sciencedirect.com/science/article/pii/S0749596X19300877</t>
  </si>
  <si>
    <t>c1f2553b-66bf-436a-bb20-380bde1ab3d3</t>
  </si>
  <si>
    <t>Perception of lenited Chilean Spanish approximants: implications for lexical access models1</t>
  </si>
  <si>
    <t>MAF Candia, BG Evans</t>
  </si>
  <si>
    <t>mauriciofigueroa.cl</t>
  </si>
  <si>
    <t>http://www.mauriciofigueroa.cl/02_academia/2021_Figueroa_&amp;_Evans_Chapter_2_Perception_of_lenited_approximants.pdf</t>
  </si>
  <si>
    <t>c6b6b14b-1238-4153-a93c-085f58ecb84f</t>
  </si>
  <si>
    <t>Phonetic and lexical encoding of tone in Cantonese heritage speakers</t>
  </si>
  <si>
    <t>R Soo, PJ Monahan</t>
  </si>
  <si>
    <t>Language and Speech</t>
  </si>
  <si>
    <t>10.1177/00238309221122090</t>
  </si>
  <si>
    <t>… In particular, Experiment 2 required participants to make continuous lexical decision judgments to individual words and nonwords that were occasionally followed by an identical …</t>
  </si>
  <si>
    <t>https://journals.sagepub.com/doi/abs/10.1177/00238309221122090</t>
  </si>
  <si>
    <t>c8a74dc2-4318-4162-84d2-7011b5abb864</t>
  </si>
  <si>
    <t>Precognitive priming and sequential effects in visual word recognition</t>
  </si>
  <si>
    <t>R Garton</t>
  </si>
  <si>
    <t>eprints.utas.edu.au</t>
  </si>
  <si>
    <t>… a priming paradigm involving continuous lexical decision was deemed, … semantic priming. Together with observations of classical past-to-present priming, precognitive semantic priming …</t>
  </si>
  <si>
    <t>https://eprints.utas.edu.au/10787/</t>
  </si>
  <si>
    <t>cfdff7d0-735c-48b2-a457-80a75f42e717</t>
  </si>
  <si>
    <t>Predictability versus activation of representations: Evidence from sentence comprehension</t>
  </si>
  <si>
    <t>H Yun</t>
  </si>
  <si>
    <t>… Imagine a semantic priming experiment in which the target … is important about these semantic priming results is that the … often fail to accurately predict semantic priming suggests that …</t>
  </si>
  <si>
    <t>https://search.proquest.com/openview/599ffd2ba425374f5e0b918371b8d965/1?pq-origsite=gscholar&amp;cbl=18750</t>
  </si>
  <si>
    <t>Predicting semantic priming at the item level</t>
  </si>
  <si>
    <t>KA Hutchison, DA Balota, MJ Cortese…</t>
  </si>
  <si>
    <t>10.1080/17470210701438111</t>
  </si>
  <si>
    <t>… The current study explores a set of variables that have the potential to predict semantic priming effects for 300 prime–target associates at the item level. Young and older adults …</t>
  </si>
  <si>
    <t>https://journals.sagepub.com/doi/pdf/10.1080/17470210701438111</t>
  </si>
  <si>
    <t>d4834be4-02c2-4129-8fb9-4dda85546702</t>
  </si>
  <si>
    <t>Processing of English relative clauses by adult L2 learners</t>
  </si>
  <si>
    <t>S Baek</t>
  </si>
  <si>
    <t>… The L2 learners, in contrast, showed a semantic priming effect at both positions, and the … errors, and response latencies in continuous lexical decision and acceptability judgments on …</t>
  </si>
  <si>
    <t>https://search.proquest.com/openview/80b6190a1aec6aa8d0a65df83b72740e/1?pq-origsite=gscholar&amp;cbl=18750</t>
  </si>
  <si>
    <t>d6c5318f-c7f2-4299-8af5-cf7bcc4dcd5c</t>
  </si>
  <si>
    <t>Psycholinguistics in fluency disorders: Prearticulatory speech planning in stuttering and cluttering</t>
  </si>
  <si>
    <t>EOD Garnett</t>
  </si>
  <si>
    <t>The Covert Repair Hypothesis (CRH) is an account for speech errors in normally fluent speakers, and also hypothesizes errors in the phonological encoding stage in people who stutter …</t>
  </si>
  <si>
    <t>https://search.proquest.com/openview/a329303f872d79107d86fc9a72660e63/1?pq-origsite=gscholar&amp;cbl=18750</t>
  </si>
  <si>
    <t>da467f2c-ae7e-4274-9938-282ba1b814fb</t>
  </si>
  <si>
    <t>Pure mediated priming: a retrospective semantic matching model.</t>
  </si>
  <si>
    <t>LL Jones</t>
  </si>
  <si>
    <t>Journal of Experimental Psychology: Learning, Memory …</t>
  </si>
  <si>
    <t>… of pure mediated priming and assesses which semantic priming model (spreading activation, … However, such priming did not occur in a continuous lexical decision task, which precludes …</t>
  </si>
  <si>
    <t>https://psycnet.apa.org/record/2009-24668-004</t>
  </si>
  <si>
    <t>dd9053b9-f7d2-42ac-b53e-4eef80ef0c88</t>
  </si>
  <si>
    <t>Reading in a deep orthography: neuromagnetic evidence for dual-mechanisms</t>
  </si>
  <si>
    <t>TW Wilson, AC Leuthold, JE Moran, PJ Pardo…</t>
  </si>
  <si>
    <t>Experimental brain …</t>
  </si>
  <si>
    <t>10.1007/s00221-007-0852-0</t>
  </si>
  <si>
    <t>… single-mechanism question differently by focusing on the temporal dynamics of MEG imaged neuronal activity, during performance of an oddball version of continuous lexical-decision, …</t>
  </si>
  <si>
    <t>https://link.springer.com/article/10.1007/s00221-007-0852-0</t>
  </si>
  <si>
    <t>e22d6841-e281-4811-9d51-ff1e2f56aa0b</t>
  </si>
  <si>
    <t>Repetition priming with aspect and agreement morphology in American Sign Language</t>
  </si>
  <si>
    <t>K Emmorey</t>
  </si>
  <si>
    <t>Journal of psycholinguistic research</t>
  </si>
  <si>
    <t>10.1007/BF01067970</t>
  </si>
  <si>
    <t>… Thus, a total of 172 stimuli were presented in a continuous lexical decision task: 64 test signs (primes and targets), 44 filler signs, 20 test nonsigns, and 44 filler nonsigns. …</t>
  </si>
  <si>
    <t>https://link.springer.com/article/10.1007/BF01067970</t>
  </si>
  <si>
    <t>e3e48d97-01e1-4c9e-995a-df53ac981a4c</t>
  </si>
  <si>
    <t>Representación de la estructura del lenguaje escrito mediante grafos y espacios semánticos</t>
  </si>
  <si>
    <t>A Cabana</t>
  </si>
  <si>
    <t>Tesis de Maestría, PEDECIBA …</t>
  </si>
  <si>
    <t>e4c8593e-47a8-4554-8105-b5f5413018bf</t>
  </si>
  <si>
    <t>Retrieving stem meanings in opaque words during auditory lexical processing</t>
  </si>
  <si>
    <t>10.1080/23273798.2021.1909085</t>
  </si>
  <si>
    <t>… We designed an auditory primed continuous lexical decision experiment that uses semantic priming as a window into the question of whether the meaning of opaque words is activated …</t>
  </si>
  <si>
    <t>https://www.tandfonline.com/doi/abs/10.1080/23273798.2021.1909085</t>
  </si>
  <si>
    <t>e5b82c26-0d0f-4fca-8a5c-818c5349480d</t>
  </si>
  <si>
    <t>RT and non-RT methodology for semantic priming research with Alzheimer's disease patients: A critical review</t>
  </si>
  <si>
    <t>BA Ober</t>
  </si>
  <si>
    <t>Journal of Clinical and Experimental Neuropsychology</t>
  </si>
  <si>
    <t>10.1076/jcen.24.7.883.8384</t>
  </si>
  <si>
    <t>… This article provides a review of the research on semantic priming in AD, with an … , semantic priming paradigms have made to our understanding of which aspects of semantic priming …</t>
  </si>
  <si>
    <t>https://www.tandfonline.com/doi/abs/10.1076/jcen.24.7.883.8384</t>
  </si>
  <si>
    <t>e8255234-8b2a-4cd7-af61-9ab264a5a4cf</t>
  </si>
  <si>
    <t>Selectional restriction and semantic priming effects in normals and Broca's aphasics</t>
  </si>
  <si>
    <t>EB Myers, SE Blumstein</t>
  </si>
  <si>
    <t>Journal of Neurolinguistics</t>
  </si>
  <si>
    <t>… These studies investigated whether semantic priming between words embedded in … A semantic priming effect was seen in the grammatical context, manifested by significantly …</t>
  </si>
  <si>
    <t>https://www.sciencedirect.com/science/article/pii/S0911604405000084</t>
  </si>
  <si>
    <t>ea29bc3f-9e65-47e8-8a70-60e60e2314e9</t>
  </si>
  <si>
    <t>Semantic and Associative</t>
  </si>
  <si>
    <t>L Ferrand, B New</t>
  </si>
  <si>
    <t>Mental lexicon: Some words to talk about …</t>
  </si>
  <si>
    <t>… Lucas (2000) examined semantic priming across different tasks (such as naming, paired lexical decision, lexical decision with a mask, and serial or continuous lexical decision). For the …</t>
  </si>
  <si>
    <t>https://books.google.com/books?hl=en&amp;lr=&amp;id=b4-HuBGoi7oC&amp;oi=fnd&amp;pg=PA25&amp;dq=%22predict+semantic+priming%22%7C%22continuous+lexical+decision%22+%22semantic+priming%22&amp;ots=7rlUf5WwR3&amp;sig=k40-H6R8fhzg9PBwSTk23JDdF1w</t>
  </si>
  <si>
    <t>ea7f55c9-731f-4bb8-af2c-8092d5a626a8</t>
  </si>
  <si>
    <t>Semantic facilitation in bilingual everyday speech comprehension</t>
  </si>
  <si>
    <t>MAM van de Ven, BV Tucker, MTC Ernestus</t>
  </si>
  <si>
    <t>repository.ubn.ru.nl</t>
  </si>
  <si>
    <t>… We report two auditory lexical decision experiments with semantic priming, in which bilinguals … Previous research has shown that LSA scores predict semantic priming effects obtained in …</t>
  </si>
  <si>
    <t>https://repository.ubn.ru.nl/bitstream/handle/2066/86613/86613.pdf</t>
  </si>
  <si>
    <t>ec5b7761-fe7e-46b4-97d3-8e32bc35597a</t>
  </si>
  <si>
    <t>Semantic priming in a first and second language: Evidence from reaction time variability and event-related brain potentials</t>
  </si>
  <si>
    <t>NA Phillips, N Segalowitz, I O'Brien…</t>
  </si>
  <si>
    <t>… of the overlap in demands of semantic priming tasks and reading … For these reasons we made use of a semantic priming … L2 within-language semantic priming have typically used lexical …</t>
  </si>
  <si>
    <t>https://www.sciencedirect.com/science/article/pii/S0911604403000551</t>
  </si>
  <si>
    <t>efb03b5c-0369-4c69-986a-04c427962970</t>
  </si>
  <si>
    <t>Semantic priming in Alzheimer's disease: Meta-analysis and theoretical evaluation</t>
  </si>
  <si>
    <t>Advances in psychology</t>
  </si>
  <si>
    <t>… continuous lexical decision or pronunciation, with each trial … For row 10 (Balota &amp;Duchek) the semantic priming … being the prime and target for semantic priming. Five out of every eight …</t>
  </si>
  <si>
    <t>https://www.sciencedirect.com/science/article/pii/S0166411506800749</t>
  </si>
  <si>
    <t>f457138e-e8e0-491b-affd-c7ffccc32610</t>
  </si>
  <si>
    <t>Semantic priming in deep dyslexia: Investigating the integrity of the semantic system.</t>
  </si>
  <si>
    <t>BA King</t>
  </si>
  <si>
    <t>scholar.uwindsor.ca</t>
  </si>
  <si>
    <t>… Semantic priming was measured in a continuous lexical decision task in which a lexical decision was required for all stimuli presented. This procedure was selected over the standard …</t>
  </si>
  <si>
    <t>https://scholar.uwindsor.ca/cgi/viewcontent.cgi?article=8063&amp;context=etd</t>
  </si>
  <si>
    <t>f4778457-6ffe-4397-890e-5c351671c3be</t>
  </si>
  <si>
    <t>Semantic priming without association: A meta-analytic review</t>
  </si>
  <si>
    <t>M Lucas</t>
  </si>
  <si>
    <t>10.3758/BF03212999</t>
  </si>
  <si>
    <t>… for models of semantic priming are discussed. The phenomenon of semantic priming is a rich … strategic processing-that is, when the masked or continuous lexical decision task is used. …</t>
  </si>
  <si>
    <t>https://link.springer.com/article/10.3758/BF03212999</t>
  </si>
  <si>
    <t>f6d7eabd-1a4c-484c-98ae-289cbe3241d4</t>
  </si>
  <si>
    <t>Semantic processing of spoken words under cognitive load in older listeners</t>
  </si>
  <si>
    <t>J Schmidt, O Scharenborg, E Janse</t>
  </si>
  <si>
    <t>18th International Congress of …</t>
  </si>
  <si>
    <t>… auditory continuous lexical decision … of semantic priming in the high-load condition compared to the low-load condition. The individual differences analysis showed that semantic priming …</t>
  </si>
  <si>
    <t>https://pure.mpg.de/pubman/faces/ViewItemOverviewPage.jsp?itemId=item_2161951</t>
  </si>
  <si>
    <t>f84faeb6-7217-4d7f-82ef-00b65bf83a6d</t>
  </si>
  <si>
    <t>Short term implicit memory in lexical processing</t>
  </si>
  <si>
    <t>E McKone</t>
  </si>
  <si>
    <t>openresearch-repository.anu.edu.au</t>
  </si>
  <si>
    <t>A single recent presentation of an item can lead to substantial improvementin speed or accuracy of processing when that item is presented subsequently, a phenomenon referred to as …</t>
  </si>
  <si>
    <t>https://openresearch-repository.anu.edu.au/handle/1885/10215</t>
  </si>
  <si>
    <t>fa48e9f2-ff6b-40b7-8d50-40b05f261659</t>
  </si>
  <si>
    <t>Support for the right hemisphere hypothesis of language processing: An investigation of ambiguous word resolution in puns</t>
  </si>
  <si>
    <t>TS McHugh</t>
  </si>
  <si>
    <t>… that studied participants without brain injury; semantic priming occurred at 250 ms and increased … 7This type of task is a continuous lexical decision task because a lexical decision was …</t>
  </si>
  <si>
    <t>https://scholar.uwindsor.ca/cgi/viewcontent.cgi?article=9203&amp;context=etd</t>
  </si>
  <si>
    <t>fb7ffdac-a1f5-4588-bc9f-02db6e78fba9</t>
  </si>
  <si>
    <t>Tests of Conceptual Metaphor Theory with episodic memory tests</t>
  </si>
  <si>
    <t>AN Katz, JN Reid</t>
  </si>
  <si>
    <t>Cognitive Semantics</t>
  </si>
  <si>
    <t>brill.com</t>
  </si>
  <si>
    <t>Adopting Lakoff’s (1990) “cognitive commitment”, we make the argument that an under-employed means of testing tenets of Conceptual Metaphor Theory ( cmt ), and in bridging the gap …</t>
  </si>
  <si>
    <t>https://brill.com/view/journals/cose/6/1/article-p56_56.xml</t>
  </si>
  <si>
    <t>fd75d1a2-2a16-47f7-a98c-71f533a5ec55</t>
  </si>
  <si>
    <t>The (un) reliability of item-level semantic priming effects</t>
  </si>
  <si>
    <t>T Heyman, A Bruninx, KA Hutchison…</t>
  </si>
  <si>
    <t>10.3758/s13428-018-1040-9</t>
  </si>
  <si>
    <t>… Many researchers have tried to predict semantic priming effects … that previous attempts to predict semantic priming were unlikely to … , should be the future for semantic priming research. …</t>
  </si>
  <si>
    <t>https://link.springer.com/article/10.3758/s13428-018-1040-9</t>
  </si>
  <si>
    <t>duplicate</t>
  </si>
  <si>
    <t>Cites</t>
  </si>
  <si>
    <t>Authors</t>
  </si>
  <si>
    <t>Title</t>
  </si>
  <si>
    <t>Year</t>
  </si>
  <si>
    <t>Source</t>
  </si>
  <si>
    <t>CitesURL</t>
  </si>
  <si>
    <t>GSRank</t>
  </si>
  <si>
    <t>QueryDate</t>
  </si>
  <si>
    <t>Type</t>
  </si>
  <si>
    <t>CitationURL</t>
  </si>
  <si>
    <t>StartPage</t>
  </si>
  <si>
    <t>EndPage</t>
  </si>
  <si>
    <t>ECC</t>
  </si>
  <si>
    <t>CitesPerYear</t>
  </si>
  <si>
    <t>CitesPerAuthor</t>
  </si>
  <si>
    <t>AuthorCount</t>
  </si>
  <si>
    <t>Age</t>
  </si>
  <si>
    <t>FullTextURL</t>
  </si>
  <si>
    <t>RelatedURL</t>
  </si>
  <si>
    <t>no</t>
  </si>
  <si>
    <t>https://scholar.google.com/scholar?cites=1737497039686417827&amp;as_sdt=2005&amp;sciodt=2007&amp;hl=en</t>
  </si>
  <si>
    <t>https://scholar.google.com/scholar?q=related:oz3NGFrUHBgJ:scholar.google.com/&amp;scioq=%22predict+semantic+priming%22%7C%22continuous+lexical+decision%22+%22semantic+priming%22&amp;hl=en&amp;as_sdt=2007</t>
  </si>
  <si>
    <t>https://atrium.lib.uoguelph.ca/xmlui/bitstream/handle/10214/21498/Franson_Jeffrey_MA.pdf?sequence=1&amp;isAllowed=y</t>
  </si>
  <si>
    <t>https://scholar.google.com/scholar?q=related:zWqBktXd3s0J:scholar.google.com/&amp;scioq=%22predict+semantic+priming%22%7C%22continuous+lexical+decision%22+%22semantic+priming%22&amp;hl=en&amp;as_sdt=2007</t>
  </si>
  <si>
    <t>https://scholar.google.com/scholar?cites=10101697128267272405&amp;as_sdt=2005&amp;sciodt=2007&amp;hl=en</t>
  </si>
  <si>
    <t>PDF</t>
  </si>
  <si>
    <t>https://scholar.google.com/scholar?q=related:1VD0XgRwMIwJ:scholar.google.com/&amp;scioq=%22predict+semantic+priming%22%7C%22continuous+lexical+decision%22+%22semantic+priming%22&amp;hl=en&amp;as_sdt=2007</t>
  </si>
  <si>
    <t>https://scholar.google.com/scholar?cites=16298221055796372064&amp;as_sdt=2005&amp;sciodt=2007&amp;hl=en</t>
  </si>
  <si>
    <t>https://www.researchgate.net/profile/Jean-Pierre-Koenig/publication/320067051_About_sharing_and_commitment_the_retrieval_of_biased_and_balanced_irregular_polysemes/links/59de0aeaaca272204c2c75c7/About-sharing-and-commitment-the-retrieval-of-biased-and-balanced-irregular-polysemes.pdf</t>
  </si>
  <si>
    <t>https://scholar.google.com/scholar?q=related:YOKI1bLpLuIJ:scholar.google.com/&amp;scioq=%22predict+semantic+priming%22%7C%22continuous+lexical+decision%22+%22semantic+priming%22&amp;hl=en&amp;as_sdt=2007</t>
  </si>
  <si>
    <t>https://scholar.google.com/scholar?cites=1401836821062150399&amp;as_sdt=2005&amp;sciodt=2007&amp;hl=en</t>
  </si>
  <si>
    <t>https://www.researchgate.net/profile/William-Marslen-Wilson/publication/232478445_Accessing_Different_Types_of_Lexical_Semantic_Information_Evidence_From_Priming/links/0deec53072944a46ee000000/Accessing-Different-Types-of-Lexical-Semantic-Information-Evidence-From-Priming.pdf</t>
  </si>
  <si>
    <t>https://scholar.google.com/scholar?q=related:_-h4WClTdBMJ:scholar.google.com/&amp;scioq=%22predict+semantic+priming%22%7C%22continuous+lexical+decision%22+%22semantic+priming%22&amp;hl=en&amp;as_sdt=2007</t>
  </si>
  <si>
    <t>https://scholar.google.com/scholar?cites=10790161491247439972&amp;as_sdt=2005&amp;sciodt=2007&amp;hl=en</t>
  </si>
  <si>
    <t>https://scholar.google.com/scholar?q=related:ZCDnIrVavpUJ:scholar.google.com/&amp;scioq=%22predict+semantic+priming%22%7C%22continuous+lexical+decision%22+%22semantic+priming%22&amp;hl=en&amp;as_sdt=2007</t>
  </si>
  <si>
    <t>https://scholar.google.com/scholar?cites=16111466714819180428&amp;as_sdt=2005&amp;sciodt=2007&amp;hl=en</t>
  </si>
  <si>
    <t>https://www.ncbi.nlm.nih.gov/pmc/articles/PMC2831639/</t>
  </si>
  <si>
    <t>https://scholar.google.com/scholar?q=related:jLdTa51tl98J:scholar.google.com/&amp;scioq=%22predict+semantic+priming%22%7C%22continuous+lexical+decision%22+%22semantic+priming%22&amp;hl=en&amp;as_sdt=2007</t>
  </si>
  <si>
    <t>https://scholar.google.com/scholar?cites=8282973393253656130&amp;as_sdt=2005&amp;sciodt=2007&amp;hl=en</t>
  </si>
  <si>
    <t>https://scholar.google.com/scholar?q=related:QmblhGoI83IJ:scholar.google.com/&amp;scioq=%22predict+semantic+priming%22%7C%22continuous+lexical+decision%22+%22semantic+priming%22&amp;hl=en&amp;as_sdt=2007</t>
  </si>
  <si>
    <t>https://scholar.google.com/scholar?cites=3051747353823242006&amp;as_sdt=2005&amp;sciodt=2007&amp;hl=en</t>
  </si>
  <si>
    <t>https://scholar.google.com/scholar?q=related:FmffqAz8WSoJ:scholar.google.com/&amp;scioq=%22predict+semantic+priming%22%7C%22continuous+lexical+decision%22+%22semantic+priming%22&amp;hl=en&amp;as_sdt=2007</t>
  </si>
  <si>
    <t>https://scholar.google.com/scholar?q=related:sDB_X0zTRRcJ:scholar.google.com/&amp;scioq=%22predict+semantic+priming%22%7C%22continuous+lexical+decision%22+%22semantic+priming%22&amp;hl=en&amp;as_sdt=2007</t>
  </si>
  <si>
    <t>https://scholar.google.com/scholar?q=related:23QUeCzG36MJ:scholar.google.com/&amp;scioq=%22predict+semantic+priming%22%7C%22continuous+lexical+decision%22+%22semantic+priming%22&amp;hl=en&amp;as_sdt=2007</t>
  </si>
  <si>
    <t>https://etd.ohiolink.edu/apexprod/rws_etd/send_file/send?accession=ohiou149010574160738&amp;disposition=inline</t>
  </si>
  <si>
    <t>https://scholar.google.com/scholar?q=related:_GNI1DIplDkJ:scholar.google.com/&amp;scioq=%22predict+semantic+priming%22%7C%22continuous+lexical+decision%22+%22semantic+priming%22&amp;hl=en&amp;as_sdt=2007</t>
  </si>
  <si>
    <t>https://scholar.google.com/scholar?q=related:vuhWVU6gjSMJ:scholar.google.com/&amp;scioq=%22predict+semantic+priming%22%7C%22continuous+lexical+decision%22+%22semantic+priming%22&amp;hl=en&amp;as_sdt=2007</t>
  </si>
  <si>
    <t>yes</t>
  </si>
  <si>
    <t>K Sun</t>
  </si>
  <si>
    <t>An interpretable semantic similarity for predicting eye movements in reading: Approach comparison</t>
  </si>
  <si>
    <t>https://psyarxiv.com/jcp64/download?format=pdf</t>
  </si>
  <si>
    <t>https://scholar.google.com/scholar?q=related:vYrFBpC2nxgJ:scholar.google.com/&amp;scioq=%22predict+semantic+priming%22%7C%22continuous+lexical+decision%22+%22semantic+priming%22&amp;hl=en&amp;as_sdt=2007</t>
  </si>
  <si>
    <t>https://scholar.google.com/scholar?cites=7471703071609069926&amp;as_sdt=2005&amp;sciodt=2007&amp;hl=en</t>
  </si>
  <si>
    <t>https://scholar.google.com/scholar?q=related:ZiF0WlvSsGcJ:scholar.google.com/&amp;scioq=%22predict+semantic+priming%22%7C%22continuous+lexical+decision%22+%22semantic+priming%22&amp;hl=en&amp;as_sdt=2007</t>
  </si>
  <si>
    <t>https://scholar.google.com/scholar?cites=16620635131175156603&amp;as_sdt=2005&amp;sciodt=2007&amp;hl=en</t>
  </si>
  <si>
    <t>https://scholar.google.com/scholar?q=related:e7sSh5dbqOYJ:scholar.google.com/&amp;scioq=%22predict+semantic+priming%22%7C%22continuous+lexical+decision%22+%22semantic+priming%22&amp;hl=en&amp;as_sdt=2007</t>
  </si>
  <si>
    <t>https://scholar.google.com/scholar?cites=11040245906150334942&amp;as_sdt=2005&amp;sciodt=2007&amp;hl=en</t>
  </si>
  <si>
    <t>https://scholar.google.com/scholar?q=related:3iENbSjVNpkJ:scholar.google.com/&amp;scioq=%22predict+semantic+priming%22%7C%22continuous+lexical+decision%22+%22semantic+priming%22&amp;hl=en&amp;as_sdt=2007</t>
  </si>
  <si>
    <t>https://scholar.google.com/scholar?cites=3226786510643264274&amp;as_sdt=2005&amp;sciodt=2007&amp;hl=en</t>
  </si>
  <si>
    <t>https://scholar.google.com/scholar?q=related:EvvpNDzZxywJ:scholar.google.com/&amp;scioq=%22predict+semantic+priming%22%7C%22continuous+lexical+decision%22+%22semantic+priming%22&amp;hl=en&amp;as_sdt=2007</t>
  </si>
  <si>
    <t>https://scholar.google.com/scholar?cites=9892970995065257058&amp;as_sdt=2005&amp;sciodt=2007&amp;hl=en</t>
  </si>
  <si>
    <t>https://www.ncbi.nlm.nih.gov/pmc/articles/PMC6953625/</t>
  </si>
  <si>
    <t>https://scholar.google.com/scholar?q=related:YnwbbrTkSokJ:scholar.google.com/&amp;scioq=%22predict+semantic+priming%22%7C%22continuous+lexical+decision%22+%22semantic+priming%22&amp;hl=en&amp;as_sdt=2007</t>
  </si>
  <si>
    <t>https://scholar.google.com/scholar?cites=9839573805942406627&amp;as_sdt=2005&amp;sciodt=2007&amp;hl=en</t>
  </si>
  <si>
    <t>https://www.academia.edu/download/30685620/15111229.pdf</t>
  </si>
  <si>
    <t>https://scholar.google.com/scholar?q=related:431vhD4wjYgJ:scholar.google.com/&amp;scioq=%22predict+semantic+priming%22%7C%22continuous+lexical+decision%22+%22semantic+priming%22&amp;hl=en&amp;as_sdt=2007</t>
  </si>
  <si>
    <t>https://scholar.google.com/scholar?q=related:cCKAy7HbogkJ:scholar.google.com/&amp;scioq=%22predict+semantic+priming%22%7C%22continuous+lexical+decision%22+%22semantic+priming%22&amp;hl=en&amp;as_sdt=2007</t>
  </si>
  <si>
    <t>https://scholar.google.com/scholar?q=related:AEZ42FciCMgJ:scholar.google.com/&amp;scioq=%22predict+semantic+priming%22%7C%22continuous+lexical+decision%22+%22semantic+priming%22&amp;hl=en&amp;as_sdt=2007</t>
  </si>
  <si>
    <t>https://scholar.google.com/scholar?cites=3504352078788434475&amp;as_sdt=2005&amp;sciodt=2007&amp;hl=en</t>
  </si>
  <si>
    <t>https://scholar.google.com/scholar?q=related:KxoWGKb1oTAJ:scholar.google.com/&amp;scioq=%22predict+semantic+priming%22%7C%22continuous+lexical+decision%22+%22semantic+priming%22&amp;hl=en&amp;as_sdt=2007</t>
  </si>
  <si>
    <t>https://scholar.google.com/scholar?cites=4879717342250394036&amp;as_sdt=2005&amp;sciodt=2007&amp;hl=en</t>
  </si>
  <si>
    <t>https://citeseerx.ist.psu.edu/document?repid=rep1&amp;type=pdf&amp;doi=08f24b1d9fbb028e284a33d7a7bdaf9f8f825791</t>
  </si>
  <si>
    <t>https://scholar.google.com/scholar?q=related:tOElpRE9uEMJ:scholar.google.com/&amp;scioq=%22predict+semantic+priming%22%7C%22continuous+lexical+decision%22+%22semantic+priming%22&amp;hl=en&amp;as_sdt=2007</t>
  </si>
  <si>
    <t>https://scholar.google.com/scholar?cites=2603230421106619890&amp;as_sdt=2005&amp;sciodt=2007&amp;hl=en</t>
  </si>
  <si>
    <t>https://scholar.google.com/scholar?q=related:8vWMhkaIICQJ:scholar.google.com/&amp;scioq=%22predict+semantic+priming%22%7C%22continuous+lexical+decision%22+%22semantic+priming%22&amp;hl=en&amp;as_sdt=2007</t>
  </si>
  <si>
    <t>CITATION</t>
  </si>
  <si>
    <t>https://scholar.google.com/scholar?q=related:70E8eQs2XjwJ:scholar.google.com/&amp;scioq=%22predict+semantic+priming%22%7C%22continuous+lexical+decision%22+%22semantic+priming%22&amp;hl=en&amp;as_sdt=2007</t>
  </si>
  <si>
    <t>https://scholar.google.com/scholar?cites=16124534254435284074&amp;as_sdt=2005&amp;sciodt=2007&amp;hl=en</t>
  </si>
  <si>
    <t>https://psyarxiv.com/98z72/download?format=pdf</t>
  </si>
  <si>
    <t>https://scholar.google.com/scholar?q=related:arQ7FHnaxd8J:scholar.google.com/&amp;scioq=%22predict+semantic+priming%22%7C%22continuous+lexical+decision%22+%22semantic+priming%22&amp;hl=en&amp;as_sdt=2007</t>
  </si>
  <si>
    <t>https://scholar.google.com/scholar?cites=458698565669628337&amp;as_sdt=2005&amp;sciodt=2007&amp;hl=en</t>
  </si>
  <si>
    <t>https://arxiv.org/pdf/1912.10164</t>
  </si>
  <si>
    <t>https://scholar.google.com/scholar?q=related:sSm4SeqfXQYJ:scholar.google.com/&amp;scioq=%22predict+semantic+priming%22%7C%22continuous+lexical+decision%22+%22semantic+priming%22&amp;hl=en&amp;as_sdt=2007</t>
  </si>
  <si>
    <t>https://scholar.google.com/scholar?cites=8290179622962938824&amp;as_sdt=2005&amp;sciodt=2007&amp;hl=en</t>
  </si>
  <si>
    <t>https://citeseerx.ist.psu.edu/document?repid=rep1&amp;type=pdf&amp;doi=3f472dbb262cc32e1a9d13e0ed7d868b7e8eabd7</t>
  </si>
  <si>
    <t>https://scholar.google.com/scholar?q=related:yEPjnnGiDHMJ:scholar.google.com/&amp;scioq=%22predict+semantic+priming%22%7C%22continuous+lexical+decision%22+%22semantic+priming%22&amp;hl=en&amp;as_sdt=2007</t>
  </si>
  <si>
    <t>https://ttu-ir.tdl.org/ttu-ir/bitstream/handle/2346/19712/buchanan_erin_diss.pdf?sequence=1</t>
  </si>
  <si>
    <t>https://scholar.google.com/scholar?q=related:jSwIi6d2oKcJ:scholar.google.com/&amp;scioq=%22predict+semantic+priming%22%7C%22continuous+lexical+decision%22+%22semantic+priming%22&amp;hl=en&amp;as_sdt=2007</t>
  </si>
  <si>
    <t>https://scholar.google.com/scholar?cites=14107191036243940475&amp;as_sdt=2005&amp;sciodt=2007&amp;hl=en</t>
  </si>
  <si>
    <t>https://scholar.google.com/scholar?q=related:exTlHYHPxsMJ:scholar.google.com/&amp;scioq=%22predict+semantic+priming%22%7C%22continuous+lexical+decision%22+%22semantic+priming%22&amp;hl=en&amp;as_sdt=2007</t>
  </si>
  <si>
    <t>https://scholar.google.com/scholar?cites=15483629485482651747&amp;as_sdt=2005&amp;sciodt=2007&amp;hl=en</t>
  </si>
  <si>
    <t>https://www.academia.edu/download/47034682/Effects_of_iconicity_and_semantic_relate20160705-29260-arnoxj.pdf</t>
  </si>
  <si>
    <t>https://scholar.google.com/scholar?q=related:YzD1M_vm4NYJ:scholar.google.com/&amp;scioq=%22predict+semantic+priming%22%7C%22continuous+lexical+decision%22+%22semantic+priming%22&amp;hl=en&amp;as_sdt=2007</t>
  </si>
  <si>
    <t>https://scholar.google.com/scholar?cites=15133937816284008260&amp;as_sdt=2005&amp;sciodt=2007&amp;hl=en</t>
  </si>
  <si>
    <t>https://pure.mpg.de/rest/items/item_722241/component/file_2070092/content</t>
  </si>
  <si>
    <t>https://scholar.google.com/scholar?q=related:RI91yEKMBtIJ:scholar.google.com/&amp;scioq=%22predict+semantic+priming%22%7C%22continuous+lexical+decision%22+%22semantic+priming%22&amp;hl=en&amp;as_sdt=2007</t>
  </si>
  <si>
    <t>https://scholar.google.com/scholar?cites=3784508303595270823&amp;as_sdt=2005&amp;sciodt=2007&amp;hl=en</t>
  </si>
  <si>
    <t>https://www.montana.edu/attmemlab/documents/Manderaetal_predictingSPP.pdf</t>
  </si>
  <si>
    <t>https://scholar.google.com/scholar?q=related:p_JPPUBGhTQJ:scholar.google.com/&amp;scioq=%22predict+semantic+priming%22%7C%22continuous+lexical+decision%22+%22semantic+priming%22&amp;hl=en&amp;as_sdt=2007</t>
  </si>
  <si>
    <t>https://scholar.google.com/scholar?cites=321601518158385631&amp;as_sdt=2005&amp;sciodt=2007&amp;hl=en</t>
  </si>
  <si>
    <t>https://core.ac.uk/download/pdf/43347189.pdf</t>
  </si>
  <si>
    <t>https://scholar.google.com/scholar?q=related:35EOeeCOdgQJ:scholar.google.com/&amp;scioq=%22predict+semantic+priming%22%7C%22continuous+lexical+decision%22+%22semantic+priming%22&amp;hl=en&amp;as_sdt=2007</t>
  </si>
  <si>
    <t>https://lirias.kuleuven.be/retrieve/385540</t>
  </si>
  <si>
    <t>https://scholar.google.com/scholar?q=related:F6fs86UH8aQJ:scholar.google.com/&amp;scioq=%22predict+semantic+priming%22%7C%22continuous+lexical+decision%22+%22semantic+priming%22&amp;hl=en&amp;as_sdt=2007</t>
  </si>
  <si>
    <t>https://avesis.istanbul.edu.tr/publication/details/939cd6c4-6acc-41dc-9259-03afc823a25a/fn400-and-lpcs-sensitivity-to-phonological-processes-an-erp-study/document.pdf</t>
  </si>
  <si>
    <t>https://scholar.google.com/scholar?q=related:s2oJheNsdfAJ:scholar.google.com/&amp;scioq=%22predict+semantic+priming%22%7C%22continuous+lexical+decision%22+%22semantic+priming%22&amp;hl=en&amp;as_sdt=2007</t>
  </si>
  <si>
    <t>https://scholar.google.com/scholar?cites=10574670192241826904&amp;as_sdt=2005&amp;sciodt=2007&amp;hl=en</t>
  </si>
  <si>
    <t>https://scholar.google.com/scholar?q=related:WFx8SYPGwJIJ:scholar.google.com/&amp;scioq=%22predict+semantic+priming%22%7C%22continuous+lexical+decision%22+%22semantic+priming%22&amp;hl=en&amp;as_sdt=2007</t>
  </si>
  <si>
    <t>https://onlinelibrary.wiley.com/doi/pdfdirect/10.1002/hbm.25953</t>
  </si>
  <si>
    <t>https://scholar.google.com/scholar?q=related:SOq4XpcBXNUJ:scholar.google.com/&amp;scioq=%22predict+semantic+priming%22%7C%22continuous+lexical+decision%22+%22semantic+priming%22&amp;hl=en&amp;as_sdt=2007</t>
  </si>
  <si>
    <t>BOOK</t>
  </si>
  <si>
    <t>https://scholar.google.com/scholar?q=related:p4RITbY3rFsJ:scholar.google.com/&amp;scioq=%22predict+semantic+priming%22%7C%22continuous+lexical+decision%22+%22semantic+priming%22&amp;hl=en&amp;as_sdt=2007</t>
  </si>
  <si>
    <t>https://scholar.google.com/scholar?cites=15660192845202810669&amp;as_sdt=2005&amp;sciodt=2007&amp;hl=en</t>
  </si>
  <si>
    <t>https://scholar.google.com/scholar?q=related:LWdt5GsuVNkJ:scholar.google.com/&amp;scioq=%22predict+semantic+priming%22%7C%22continuous+lexical+decision%22+%22semantic+priming%22&amp;hl=en&amp;as_sdt=2007</t>
  </si>
  <si>
    <t>https://scholar.google.com/scholar?q=related:vab76f-HNbIJ:scholar.google.com/&amp;scioq=%22predict+semantic+priming%22%7C%22continuous+lexical+decision%22+%22semantic+priming%22&amp;hl=en&amp;as_sdt=2007</t>
  </si>
  <si>
    <t>https://scholar.google.com/scholar?cites=1506819684481635289&amp;as_sdt=2005&amp;sciodt=2007&amp;hl=en</t>
  </si>
  <si>
    <t>https://scholar.google.com/scholar?q=related:2RMYAoVM6RQJ:scholar.google.com/&amp;scioq=%22predict+semantic+priming%22%7C%22continuous+lexical+decision%22+%22semantic+priming%22&amp;hl=en&amp;as_sdt=2007</t>
  </si>
  <si>
    <t>https://scholar.google.com/scholar?cites=14548035479303328277&amp;as_sdt=2005&amp;sciodt=2007&amp;hl=en</t>
  </si>
  <si>
    <t>https://scholar.google.com/scholar?q=related:FZKnizAB5ckJ:scholar.google.com/&amp;scioq=%22predict+semantic+priming%22%7C%22continuous+lexical+decision%22+%22semantic+priming%22&amp;hl=en&amp;as_sdt=2007</t>
  </si>
  <si>
    <t>https://etheses.whiterose.ac.uk/19144/1/Lucy%20Dyson%20Thesis_White%20Rose.pdf</t>
  </si>
  <si>
    <t>https://scholar.google.com/scholar?q=related:AAKDUnd3UGoJ:scholar.google.com/&amp;scioq=%22predict+semantic+priming%22%7C%22continuous+lexical+decision%22+%22semantic+priming%22&amp;hl=en&amp;as_sdt=2007</t>
  </si>
  <si>
    <t>https://scholar.google.com/scholar?cites=2557128795964507010&amp;as_sdt=2005&amp;sciodt=2007&amp;hl=en</t>
  </si>
  <si>
    <t>https://repository.upenn.edu/cgi/viewcontent.cgi?article=4988&amp;context=edissertations</t>
  </si>
  <si>
    <t>https://scholar.google.com/scholar?q=related:ggNjeBe_fCMJ:scholar.google.com/&amp;scioq=%22predict+semantic+priming%22%7C%22continuous+lexical+decision%22+%22semantic+priming%22&amp;hl=en&amp;as_sdt=2007</t>
  </si>
  <si>
    <t>https://scholar.google.com/scholar?cites=16736114626508602760&amp;as_sdt=2005&amp;sciodt=2007&amp;hl=en</t>
  </si>
  <si>
    <t>https://link.springer.com/content/pdf/10.3758/BF03197271.pdf</t>
  </si>
  <si>
    <t>https://scholar.google.com/scholar?q=related:iL1DwZSfQugJ:scholar.google.com/&amp;scioq=%22predict+semantic+priming%22%7C%22continuous+lexical+decision%22+%22semantic+priming%22&amp;hl=en&amp;as_sdt=2007</t>
  </si>
  <si>
    <t>https://scholar.google.com/scholar?q=related:1m9AekvdXVMJ:scholar.google.com/&amp;scioq=%22predict+semantic+priming%22%7C%22continuous+lexical+decision%22+%22semantic+priming%22&amp;hl=en&amp;as_sdt=2007</t>
  </si>
  <si>
    <t>https://scholar.google.com/scholar?cites=13568539065458752770&amp;as_sdt=2005&amp;sciodt=2007&amp;hl=en</t>
  </si>
  <si>
    <t>https://repository.upenn.edu/cgi/viewcontent.cgi?article=5348&amp;context=edissertations</t>
  </si>
  <si>
    <t>https://scholar.google.com/scholar?q=related:Av2tDWQiTbwJ:scholar.google.com/&amp;scioq=%22predict+semantic+priming%22%7C%22continuous+lexical+decision%22+%22semantic+priming%22&amp;hl=en&amp;as_sdt=2007</t>
  </si>
  <si>
    <t>https://scholar.google.com/scholar?cites=6466721649776606147&amp;as_sdt=2005&amp;sciodt=2007&amp;hl=en</t>
  </si>
  <si>
    <t>https://arxiv.org/pdf/2206.08823</t>
  </si>
  <si>
    <t>https://scholar.google.com/scholar?q=related:wztDDBRpvlkJ:scholar.google.com/&amp;scioq=%22predict+semantic+priming%22%7C%22continuous+lexical+decision%22+%22semantic+priming%22&amp;hl=en&amp;as_sdt=2007</t>
  </si>
  <si>
    <t>https://scholar.google.com/scholar?cites=6369446922725729932&amp;as_sdt=2005&amp;sciodt=2007&amp;hl=en</t>
  </si>
  <si>
    <t>https://pure.mpg.de/rest/items/item_66904_4/component/file_66905/content</t>
  </si>
  <si>
    <t>https://scholar.google.com/scholar?q=related:jKbFvDrSZFgJ:scholar.google.com/&amp;scioq=%22predict+semantic+priming%22%7C%22continuous+lexical+decision%22+%22semantic+priming%22&amp;hl=en&amp;as_sdt=2007</t>
  </si>
  <si>
    <t>https://scholar.google.com/scholar?cites=18303804081400834015&amp;as_sdt=2005&amp;sciodt=2007&amp;hl=en</t>
  </si>
  <si>
    <t>https://drum.lib.umd.edu/bitstream/handle/1903/3896/umi-umd-3742.pdf?sequence=1&amp;isAllowed=y</t>
  </si>
  <si>
    <t>https://scholar.google.com/scholar?q=related:3-c9ltUsBP4J:scholar.google.com/&amp;scioq=%22predict+semantic+priming%22%7C%22continuous+lexical+decision%22+%22semantic+priming%22&amp;hl=en&amp;as_sdt=2007</t>
  </si>
  <si>
    <t>https://scholar.google.com/scholar?cites=6824473015901659368&amp;as_sdt=2005&amp;sciodt=2007&amp;hl=en</t>
  </si>
  <si>
    <t>https://onlinelibrary.wiley.com/doi/pdfdirect/10.1111/cogs.12108</t>
  </si>
  <si>
    <t>https://scholar.google.com/scholar?q=related:6KAO5AxmtV4J:scholar.google.com/&amp;scioq=%22predict+semantic+priming%22%7C%22continuous+lexical+decision%22+%22semantic+priming%22&amp;hl=en&amp;as_sdt=2007</t>
  </si>
  <si>
    <t>https://scholar.google.com/scholar?cites=1873440111195734615&amp;as_sdt=2005&amp;sciodt=2007&amp;hl=en</t>
  </si>
  <si>
    <t>HTML</t>
  </si>
  <si>
    <t>https://scholar.google.com/scholar?q=related:V0LK79rL_xkJ:scholar.google.com/&amp;scioq=%22predict+semantic+priming%22%7C%22continuous+lexical+decision%22+%22semantic+priming%22&amp;hl=en&amp;as_sdt=2007</t>
  </si>
  <si>
    <t>https://scholar.google.com/scholar?cites=1655910514291475524&amp;as_sdt=2005&amp;sciodt=2007&amp;hl=en</t>
  </si>
  <si>
    <t>https://www.researchgate.net/profile/Penny-Pexman/publication/46094327_Making_things_difficult_in_lexical_decision_The_impact_of_pseudohomophones_and_transposed-letter_nonwords_on_frequency_and_semantic_priming_effects/links/02e7e52c71c751630d000000/Making-things-difficult-in-lexical-decision-The-impact-of-pseudohomophones-and-transposed-letter-nonwords-on-frequency-and-semantic-priming-effects.pdf</t>
  </si>
  <si>
    <t>https://scholar.google.com/scholar?q=related:RIQt4Nb5-hYJ:scholar.google.com/&amp;scioq=%22predict+semantic+priming%22%7C%22continuous+lexical+decision%22+%22semantic+priming%22&amp;hl=en&amp;as_sdt=2007</t>
  </si>
  <si>
    <t>https://scholar.google.com/scholar?q=related:-7HXZO7cFhUJ:scholar.google.com/&amp;scioq=%22predict+semantic+priming%22%7C%22continuous+lexical+decision%22+%22semantic+priming%22&amp;hl=en&amp;as_sdt=2007</t>
  </si>
  <si>
    <t>https://scholar.google.com/scholar?cites=7920684207300146737&amp;as_sdt=2005&amp;sciodt=2007&amp;hl=en</t>
  </si>
  <si>
    <t>https://drum.lib.umd.edu/bitstream/handle/1903/13978/Romanova_umd_0117E_13993.pdf?sequence=1&amp;isAllowed=y</t>
  </si>
  <si>
    <t>https://scholar.google.com/scholar?q=related:MfYrKlLs620J:scholar.google.com/&amp;scioq=%22predict+semantic+priming%22%7C%22continuous+lexical+decision%22+%22semantic+priming%22&amp;hl=en&amp;as_sdt=2007</t>
  </si>
  <si>
    <t>https://scholar.google.com/scholar?cites=1788349832866119412&amp;as_sdt=2005&amp;sciodt=2007&amp;hl=en</t>
  </si>
  <si>
    <t>https://scholar.google.com/scholar?q=related:9D4dqrJ-0RgJ:scholar.google.com/&amp;scioq=%22predict+semantic+priming%22%7C%22continuous+lexical+decision%22+%22semantic+priming%22&amp;hl=en&amp;as_sdt=2007</t>
  </si>
  <si>
    <t>https://scholar.google.com/scholar?cites=4119088933919245049&amp;as_sdt=2005&amp;sciodt=2007&amp;hl=en</t>
  </si>
  <si>
    <t>https://scholar.google.com/scholar?q=related:-cJ_wI_xKTkJ:scholar.google.com/&amp;scioq=%22predict+semantic+priming%22%7C%22continuous+lexical+decision%22+%22semantic+priming%22&amp;hl=en&amp;as_sdt=2007</t>
  </si>
  <si>
    <t>https://scholar.google.com/scholar?cites=11837070792010274474&amp;as_sdt=2005&amp;sciodt=2007&amp;hl=en</t>
  </si>
  <si>
    <t>https://scholar.google.com/scholar?q=related:qpbseiu5RaQJ:scholar.google.com/&amp;scioq=%22predict+semantic+priming%22%7C%22continuous+lexical+decision%22+%22semantic+priming%22&amp;hl=en&amp;as_sdt=2007</t>
  </si>
  <si>
    <t>Morphological Processing and the Effects of Semantic Transparency</t>
  </si>
  <si>
    <t>https://search.proquest.com/openview/8cf891bb7ab1f2d552cd2d117a99d5ae/1?pq-origsite=gscholar&amp;cbl=18750&amp;diss=y</t>
  </si>
  <si>
    <t>… relatedness using an auditory primed continuous lexical decision task. In particular, the … with orthographic/phonological and semantic priming conditions to make sure that the …</t>
  </si>
  <si>
    <t>https://repository.upenn.edu/cgi/viewcontent.cgi?article=5595&amp;context=edissertations</t>
  </si>
  <si>
    <t>https://scholar.google.com/scholar?q=related:SspOrG19_WAJ:scholar.google.com/&amp;scioq=%22predict+semantic+priming%22%7C%22continuous+lexical+decision%22+%22semantic+priming%22&amp;hl=en&amp;as_sdt=2007</t>
  </si>
  <si>
    <t>https://scholar.google.com/scholar?cites=7938441872829478120&amp;as_sdt=2005&amp;sciodt=2007&amp;hl=en</t>
  </si>
  <si>
    <t>https://repository.upenn.edu/cgi/viewcontent.cgi?article=4822&amp;context=edissertations</t>
  </si>
  <si>
    <t>https://scholar.google.com/scholar?q=related:6HQW3NICK24J:scholar.google.com/&amp;scioq=%22predict+semantic+priming%22%7C%22continuous+lexical+decision%22+%22semantic+priming%22&amp;hl=en&amp;as_sdt=2007</t>
  </si>
  <si>
    <t>https://scholar.google.com/scholar?q=related:JEYSLrt68h4J:scholar.google.com/&amp;scioq=%22predict+semantic+priming%22%7C%22continuous+lexical+decision%22+%22semantic+priming%22&amp;hl=en&amp;as_sdt=2007</t>
  </si>
  <si>
    <t>https://scholar.google.com/scholar?cites=15969241662446720817&amp;as_sdt=2005&amp;sciodt=2007&amp;hl=en</t>
  </si>
  <si>
    <t>https://onlinelibrary.wiley.com/doi/pdf/10.1111/cogs.12481</t>
  </si>
  <si>
    <t>https://scholar.google.com/scholar?q=related:MVeB7q4knt0J:scholar.google.com/&amp;scioq=%22predict+semantic+priming%22%7C%22continuous+lexical+decision%22+%22semantic+priming%22&amp;hl=en&amp;as_sdt=2007</t>
  </si>
  <si>
    <t>https://scholar.google.com/scholar?cites=7650125768743846748&amp;as_sdt=2005&amp;sciodt=2007&amp;hl=en</t>
  </si>
  <si>
    <t>https://www.cogsci.msu.edu/DSS/2002-2003/Marantz/MEG&amp;LexicalActivation.pdf</t>
  </si>
  <si>
    <t>https://scholar.google.com/scholar?q=related:XAMKxdq0KmoJ:scholar.google.com/&amp;scioq=%22predict+semantic+priming%22%7C%22continuous+lexical+decision%22+%22semantic+priming%22&amp;hl=en&amp;as_sdt=2007</t>
  </si>
  <si>
    <t>https://discovery.ucl.ac.uk/id/eprint/10109224/1/Chapter_2_Figueroa_%26_Evans_%28in_press%29.pdf</t>
  </si>
  <si>
    <t>https://scholar.google.com/scholar?q=related:4n98K42eMkIJ:scholar.google.com/&amp;scioq=%22predict+semantic+priming%22%7C%22continuous+lexical+decision%22+%22semantic+priming%22&amp;hl=en&amp;as_sdt=2007</t>
  </si>
  <si>
    <t>https://scholar.google.com/scholar?cites=16451213817852170300&amp;as_sdt=2005&amp;sciodt=2007&amp;hl=en</t>
  </si>
  <si>
    <t>https://www.researchgate.net/profile/Michael-Anderson-32/publication/51572770_On_the_Existence_of_Semantic_Working_Memory_Evidence_for_Direct_Semantic_Maintenance/links/0c96052a5d48113cf6000000/On-the-Existence-of-Semantic-Working-Memory-Evidence-for-Direct-Semantic-Maintenance.pdf</t>
  </si>
  <si>
    <t>https://scholar.google.com/scholar?q=related:PJATGc5zTuQJ:scholar.google.com/&amp;scioq=%22predict+semantic+priming%22%7C%22continuous+lexical+decision%22+%22semantic+priming%22&amp;hl=en&amp;as_sdt=2007</t>
  </si>
  <si>
    <t>К Mc Rae, VR De Sa…</t>
  </si>
  <si>
    <t>On the nature and scope of featural representations of word meaning</t>
  </si>
  <si>
    <t>… . Critical Concepts in …</t>
  </si>
  <si>
    <t>https://books.google.com/books?hl=en&amp;lr=&amp;id=8rPPFGFW0aYC&amp;oi=fnd&amp;pg=PA297&amp;dq=%22predict+semantic+priming%22%7C%22continuous+lexical+decision%22+%22semantic+priming%22&amp;ots=fIXhFpWEmT&amp;sig=NtduvalG2nI0KhOOc1921CGvdk0</t>
  </si>
  <si>
    <t>https://scholar.google.com/scholar?cites=4778867369223797439&amp;as_sdt=2005&amp;sciodt=2007&amp;hl=en</t>
  </si>
  <si>
    <t>https://scholar.google.com/scholar?q=related:vzpKg43yUUIJ:scholar.google.com/&amp;scioq=%22predict+semantic+priming%22%7C%22continuous+lexical+decision%22+%22semantic+priming%22&amp;hl=en&amp;as_sdt=2007</t>
  </si>
  <si>
    <t>https://scholar.google.com/scholar?cites=3171270723067015832&amp;as_sdt=2005&amp;sciodt=2007&amp;hl=en</t>
  </si>
  <si>
    <t>https://www.academia.edu/download/49844699/On_the_nature_and_scope_of_featural_repr20161024-12795-n5nq99.pdf</t>
  </si>
  <si>
    <t>https://scholar.google.com/scholar?q=related:mHIBp-udAiwJ:scholar.google.com/&amp;scioq=%22predict+semantic+priming%22%7C%22continuous+lexical+decision%22+%22semantic+priming%22&amp;hl=en&amp;as_sdt=2007</t>
  </si>
  <si>
    <t>https://scholar.google.com/scholar?cites=4630183008791402105&amp;as_sdt=2005&amp;sciodt=2007&amp;hl=en</t>
  </si>
  <si>
    <t>https://scholar.google.com/scholar?q=related:eZYPLOq2QUAJ:scholar.google.com/&amp;scioq=%22predict+semantic+priming%22%7C%22continuous+lexical+decision%22+%22semantic+priming%22&amp;hl=en&amp;as_sdt=2007</t>
  </si>
  <si>
    <t>https://scholar.google.com/scholar?cites=12540707067384009745&amp;as_sdt=2005&amp;sciodt=2007&amp;hl=en</t>
  </si>
  <si>
    <t>https://www.ncbi.nlm.nih.gov/pmc/articles/PMC7583677/</t>
  </si>
  <si>
    <t>https://scholar.google.com/scholar?q=related:EZSnX6KKCa4J:scholar.google.com/&amp;scioq=%22predict+semantic+priming%22%7C%22continuous+lexical+decision%22+%22semantic+priming%22&amp;hl=en&amp;as_sdt=2007</t>
  </si>
  <si>
    <t>https://scholar.google.com/scholar?q=related:cRi-VqmFbRkJ:scholar.google.com/&amp;scioq=%22predict+semantic+priming%22%7C%22continuous+lexical+decision%22+%22semantic+priming%22&amp;hl=en&amp;as_sdt=2007</t>
  </si>
  <si>
    <t>https://journals.sagepub.com/doi/pdf/10.1177/00238309221122090</t>
  </si>
  <si>
    <t>https://scholar.google.com/scholar?q=related:CbbRcEcOV8MJ:scholar.google.com/&amp;scioq=%22predict+semantic+priming%22%7C%22continuous+lexical+decision%22+%22semantic+priming%22&amp;hl=en&amp;as_sdt=2007</t>
  </si>
  <si>
    <t>https://scholar.google.com/scholar?cites=6162497730339681374&amp;as_sdt=2005&amp;sciodt=2007&amp;hl=en</t>
  </si>
  <si>
    <t>https://eprints.utas.edu.au/10787/2/02whole.pdf</t>
  </si>
  <si>
    <t>https://scholar.google.com/scholar?q=related:XjQMEgmXhVUJ:scholar.google.com/&amp;scioq=%22predict+semantic+priming%22%7C%22continuous+lexical+decision%22+%22semantic+priming%22&amp;hl=en&amp;as_sdt=2007</t>
  </si>
  <si>
    <t>https://scholar.google.com/scholar?q=related:g9qfJDKpuEAJ:scholar.google.com/&amp;scioq=%22predict+semantic+priming%22%7C%22continuous+lexical+decision%22+%22semantic+priming%22&amp;hl=en&amp;as_sdt=2007</t>
  </si>
  <si>
    <t>https://scholar.google.com/scholar?cites=14171570059730244785&amp;as_sdt=2005&amp;sciodt=2007&amp;hl=en</t>
  </si>
  <si>
    <t>https://www.academia.edu/download/40686609/hutch_balota_et_al_QJEP_2008.pdf</t>
  </si>
  <si>
    <t>https://scholar.google.com/scholar?q=related:sVTIl-KHq8QJ:scholar.google.com/&amp;scioq=%22predict+semantic+priming%22%7C%22continuous+lexical+decision%22+%22semantic+priming%22&amp;hl=en&amp;as_sdt=2007</t>
  </si>
  <si>
    <t>https://scholar.google.com/scholar?cites=17931223966714035635&amp;as_sdt=2005&amp;sciodt=2007&amp;hl=en</t>
  </si>
  <si>
    <t>https://www.ideals.illinois.edu/items/32316/bitstreams/105928/stream</t>
  </si>
  <si>
    <t>https://scholar.google.com/scholar?q=related:s_31qzGB2PgJ:scholar.google.com/&amp;scioq=%22predict+semantic+priming%22%7C%22continuous+lexical+decision%22+%22semantic+priming%22&amp;hl=en&amp;as_sdt=2007</t>
  </si>
  <si>
    <t>https://scholar.google.com/scholar?cites=1534378296567790728&amp;as_sdt=2005&amp;sciodt=2007&amp;hl=en</t>
  </si>
  <si>
    <t>https://scholarcommons.sc.edu/cgi/viewcontent.cgi?article=4674&amp;context=etd</t>
  </si>
  <si>
    <t>https://scholar.google.com/scholar?q=related:iPz9Ze40SxUJ:scholar.google.com/&amp;scioq=%22predict+semantic+priming%22%7C%22continuous+lexical+decision%22+%22semantic+priming%22&amp;hl=en&amp;as_sdt=2007</t>
  </si>
  <si>
    <t>https://scholar.google.com/scholar?cites=7943131162427810358&amp;as_sdt=2005&amp;sciodt=2007&amp;hl=en</t>
  </si>
  <si>
    <t>https://www.researchgate.net/profile/Lara-Jones-2/publication/40869039_Pure_Mediated_Priming_A_Retrospective_Semantic_Matching_Model/links/09e4150aed07c899c8000000/Pure-Mediated-Priming-A-Retrospective-Semantic-Matching-Model.pdf</t>
  </si>
  <si>
    <t>https://scholar.google.com/scholar?q=related:NmLYLLWrO24J:scholar.google.com/&amp;scioq=%22predict+semantic+priming%22%7C%22continuous+lexical+decision%22+%22semantic+priming%22&amp;hl=en&amp;as_sdt=2007</t>
  </si>
  <si>
    <t>https://scholar.google.com/scholar?cites=1592264142463111035&amp;as_sdt=2005&amp;sciodt=2007&amp;hl=en</t>
  </si>
  <si>
    <t>https://www.ncbi.nlm.nih.gov/pmc/articles/PMC2716069/</t>
  </si>
  <si>
    <t>https://scholar.google.com/scholar?q=related:ew8bKM3bGBYJ:scholar.google.com/&amp;scioq=%22predict+semantic+priming%22%7C%22continuous+lexical+decision%22+%22semantic+priming%22&amp;hl=en&amp;as_sdt=2007</t>
  </si>
  <si>
    <t>https://scholar.google.com/scholar?cites=12424841753755520679&amp;as_sdt=2005&amp;sciodt=2007&amp;hl=en</t>
  </si>
  <si>
    <t>https://www.academia.edu/download/35655327/Emmorey_JPsychlingRes_91.pdf</t>
  </si>
  <si>
    <t>https://scholar.google.com/scholar?q=related:pw4K077nbawJ:scholar.google.com/&amp;scioq=%22predict+semantic+priming%22%7C%22continuous+lexical+decision%22+%22semantic+priming%22&amp;hl=en&amp;as_sdt=2007</t>
  </si>
  <si>
    <t>https://scholar.google.com/scholar?cites=9089428504626616995&amp;as_sdt=2005&amp;sciodt=2007&amp;hl=en</t>
  </si>
  <si>
    <t>https://scholar.google.com/scholar?q=related:o1qULREjJH4J:scholar.google.com/&amp;scioq=%22predict+semantic+priming%22%7C%22continuous+lexical+decision%22+%22semantic+priming%22&amp;hl=en&amp;as_sdt=2007</t>
  </si>
  <si>
    <t>https://scholar.google.com/scholar?cites=8484796394151891099&amp;as_sdt=2005&amp;sciodt=2007&amp;hl=en</t>
  </si>
  <si>
    <t>https://www.tandfonline.com/doi/pdf/10.1080/23273798.2021.1909085?needAccess=true&amp;role=button</t>
  </si>
  <si>
    <t>https://scholar.google.com/scholar?q=related:m1DwuF0NwHUJ:scholar.google.com/&amp;scioq=%22predict+semantic+priming%22%7C%22continuous+lexical+decision%22+%22semantic+priming%22&amp;hl=en&amp;as_sdt=2007</t>
  </si>
  <si>
    <t>https://scholar.google.com/scholar?cites=10837203820333769194&amp;as_sdt=2005&amp;sciodt=2007&amp;hl=en</t>
  </si>
  <si>
    <t>https://scholar.google.com/scholar?q=related:6iGA5XR7ZZYJ:scholar.google.com/&amp;scioq=%22predict+semantic+priming%22%7C%22continuous+lexical+decision%22+%22semantic+priming%22&amp;hl=en&amp;as_sdt=2007</t>
  </si>
  <si>
    <t>https://scholar.google.com/scholar?cites=13458980229586842750&amp;as_sdt=2005&amp;sciodt=2007&amp;hl=en</t>
  </si>
  <si>
    <t>https://myerslab.uconn.edu/wp-content/uploads/sites/291/2013/07/JNL2005.pdf</t>
  </si>
  <si>
    <t>https://scholar.google.com/scholar?q=related:fnSHxzXnx7oJ:scholar.google.com/&amp;scioq=%22predict+semantic+priming%22%7C%22continuous+lexical+decision%22+%22semantic+priming%22&amp;hl=en&amp;as_sdt=2007</t>
  </si>
  <si>
    <t>https://scholar.google.com/scholar?cites=5850481446662133398&amp;as_sdt=2005&amp;sciodt=2007&amp;hl=en</t>
  </si>
  <si>
    <t>https://psycho-usmb.fr/boris.new/wp-content/uploads/2021/10/99-Semantic-final-2003.pdf</t>
  </si>
  <si>
    <t>https://scholar.google.com/scholar?q=related:llZP6eAVMVEJ:scholar.google.com/&amp;scioq=%22predict+semantic+priming%22%7C%22continuous+lexical+decision%22+%22semantic+priming%22&amp;hl=en&amp;as_sdt=2007</t>
  </si>
  <si>
    <t>https://scholar.google.com/scholar?cites=16592134520906556150&amp;as_sdt=2005&amp;sciodt=2007&amp;hl=en</t>
  </si>
  <si>
    <t>https://scholar.google.com/scholar?q=related:9qIhGHAaQ-YJ:scholar.google.com/&amp;scioq=%22predict+semantic+priming%22%7C%22continuous+lexical+decision%22+%22semantic+priming%22&amp;hl=en&amp;as_sdt=2007</t>
  </si>
  <si>
    <t>https://scholar.google.com/scholar?cites=8788330860145842466&amp;as_sdt=2005&amp;sciodt=2007&amp;hl=en</t>
  </si>
  <si>
    <t>https://www.academia.edu/download/35971757/phillips-et-al-2004.pdf</t>
  </si>
  <si>
    <t>https://scholar.google.com/scholar?q=related:IpmYz1ps9nkJ:scholar.google.com/&amp;scioq=%22predict+semantic+priming%22%7C%22continuous+lexical+decision%22+%22semantic+priming%22&amp;hl=en&amp;as_sdt=2007</t>
  </si>
  <si>
    <t>https://scholar.google.com/scholar?cites=6007473141839949447&amp;as_sdt=2005&amp;sciodt=2007&amp;hl=en</t>
  </si>
  <si>
    <t>https://scholar.google.com/scholar?q=related:h-4RWf7UXlMJ:scholar.google.com/&amp;scioq=%22predict+semantic+priming%22%7C%22continuous+lexical+decision%22+%22semantic+priming%22&amp;hl=en&amp;as_sdt=2007</t>
  </si>
  <si>
    <t>https://scholar.google.com/scholar?cites=17960531315818807010&amp;as_sdt=2005&amp;sciodt=2007&amp;hl=en</t>
  </si>
  <si>
    <t>https://scholar.google.com/scholar?q=related:4r6ooBKgQPkJ:scholar.google.com/&amp;scioq=%22predict+semantic+priming%22%7C%22continuous+lexical+decision%22+%22semantic+priming%22&amp;hl=en&amp;as_sdt=2007</t>
  </si>
  <si>
    <t>https://scholar.google.com/scholar?cites=15378977975793556033&amp;as_sdt=2005&amp;sciodt=2007&amp;hl=en</t>
  </si>
  <si>
    <t>https://link.springer.com/content/pdf/10.3758/BF03212999.pdf</t>
  </si>
  <si>
    <t>https://scholar.google.com/scholar?q=related:QRq71_wabdUJ:scholar.google.com/&amp;scioq=%22predict+semantic+priming%22%7C%22continuous+lexical+decision%22+%22semantic+priming%22&amp;hl=en&amp;as_sdt=2007</t>
  </si>
  <si>
    <t>https://scholar.google.com/scholar?cites=5525704651482269674&amp;as_sdt=2005&amp;sciodt=2007&amp;hl=en</t>
  </si>
  <si>
    <t>https://pure.mpg.de/rest/items/item_2161951_6/component/file_2195941/content</t>
  </si>
  <si>
    <t>https://scholar.google.com/scholar?q=related:6gdTpRo_r0wJ:scholar.google.com/&amp;scioq=%22predict+semantic+priming%22%7C%22continuous+lexical+decision%22+%22semantic+priming%22&amp;hl=en&amp;as_sdt=2007</t>
  </si>
  <si>
    <t>J Kirsch, OE Scharenborg, E Janse</t>
  </si>
  <si>
    <t>Semantic Processing of Spoken Words under Cognitive Load in Older Listeners</t>
  </si>
  <si>
    <t>https://repository.ubn.ru.nl/bitstream/handle/2066/145484/145484.pdf</t>
  </si>
  <si>
    <t>https://scholar.google.com/scholar?q=related:YFVVZjiNKXUJ:scholar.google.com/&amp;scioq=%22predict+semantic+priming%22%7C%22continuous+lexical+decision%22+%22semantic+priming%22&amp;hl=en&amp;as_sdt=2007</t>
  </si>
  <si>
    <t>https://openresearch-repository.anu.edu.au/bitstream/1885/10215/2/02Whole_Mckone.pdf</t>
  </si>
  <si>
    <t>https://scholar.google.com/scholar?q=related:bPHvR30ZUngJ:scholar.google.com/&amp;scioq=%22predict+semantic+priming%22%7C%22continuous+lexical+decision%22+%22semantic+priming%22&amp;hl=en&amp;as_sdt=2007</t>
  </si>
  <si>
    <t>A Zarconea, S Padób, A Lencic</t>
  </si>
  <si>
    <t>SHORT TITLE: Logical metonymy in a words-as-cues framework</t>
  </si>
  <si>
    <t>nlpado.de</t>
  </si>
  <si>
    <t>https://nlpado.de/~sebastian/pub/papers/csj14_zarcone.pdf</t>
  </si>
  <si>
    <t>Logical metonymy resolution (begin a book→ begin reading a book or begin writing a book) has traditionally been explained either through complex lexical entries (qualia structures) or …</t>
  </si>
  <si>
    <t>https://scholar.google.com/scholar?q=related:zplMrkrm6xgJ:scholar.google.com/&amp;scioq=%22predict+semantic+priming%22%7C%22continuous+lexical+decision%22+%22semantic+priming%22&amp;hl=en&amp;as_sdt=2007</t>
  </si>
  <si>
    <t>https://scholar.google.com/scholar?cites=14089290916471932717&amp;as_sdt=2005&amp;sciodt=2007&amp;hl=en</t>
  </si>
  <si>
    <t>https://scholar.google.com/scholar?q=related:LYdytXA3h8MJ:scholar.google.com/&amp;scioq=%22predict+semantic+priming%22%7C%22continuous+lexical+decision%22+%22semantic+priming%22&amp;hl=en&amp;as_sdt=2007</t>
  </si>
  <si>
    <t>https://scholar.google.com/scholar?cites=715251064521513052&amp;as_sdt=2005&amp;sciodt=2007&amp;hl=en</t>
  </si>
  <si>
    <t>https://scholar.google.com/scholar?q=related:XFgGug0V7QkJ:scholar.google.com/&amp;scioq=%22predict+semantic+priming%22%7C%22continuous+lexical+decision%22+%22semantic+priming%22&amp;hl=en&amp;as_sdt=2007</t>
  </si>
  <si>
    <t>https://scholar.google.com/scholar?cites=1057975478011225078&amp;as_sdt=2005&amp;sciodt=2007&amp;hl=en</t>
  </si>
  <si>
    <t>https://scholar.google.com/scholar?q=related:9uPugxevrg4J:scholar.google.com/&amp;scioq=%22predict+semantic+priming%22%7C%22continuous+lexical+decision%22+%22semantic+priming%22&amp;hl=en&amp;as_sdt=2007</t>
  </si>
  <si>
    <t>T Heyman, K Hutchison, G Storms</t>
  </si>
  <si>
    <t>The (un) reliability of semantic priming</t>
  </si>
  <si>
    <t>… , Date: 2017/09/03-2017/09 …</t>
  </si>
  <si>
    <t>https://lirias.kuleuven.be/1786205?limo=0</t>
  </si>
  <si>
    <t>… exactly to investigate the psychometric properties of semantic priming. More specifically, we … to predict semantic priming were not likely to be successful. However, semantic priming is …</t>
  </si>
  <si>
    <t>https://scholar.google.com/scholar?q=related:dCft1SkictAJ:scholar.google.com/&amp;scioq=%22predict+semantic+priming%22%7C%22continuous+lexical+decision%22+%22semantic+priming%22&amp;hl=en&amp;as_sdt=2007</t>
  </si>
  <si>
    <t>https://scholar.google.com/scholar?cites=1209891362443484874&amp;as_sdt=2005&amp;sciodt=2007&amp;hl=en</t>
  </si>
  <si>
    <t>https://link.springer.com/content/pdf/10.3758/MC.36.4.882.pdf</t>
  </si>
  <si>
    <t>https://scholar.google.com/scholar?q=related:yt5Bq8hlyhAJ:scholar.google.com/&amp;scioq=%22predict+semantic+priming%22%7C%22continuous+lexical+decision%22+%22semantic+priming%22&amp;hl=en&amp;as_sdt=2007</t>
  </si>
  <si>
    <t>https://scholar.google.com/scholar?cites=8524704975637799163&amp;as_sdt=2005&amp;sciodt=2007&amp;hl=en</t>
  </si>
  <si>
    <t>https://link.springer.com/content/pdf/10.3758/BF03197661.pdf</t>
  </si>
  <si>
    <t>https://scholar.google.com/scholar?q=related:-2DlbwLWTXYJ:scholar.google.com/&amp;scioq=%22predict+semantic+priming%22%7C%22continuous+lexical+decision%22+%22semantic+priming%22&amp;hl=en&amp;as_sdt=2007</t>
  </si>
  <si>
    <t>RF WEST</t>
  </si>
  <si>
    <t>rfwest.net</t>
  </si>
  <si>
    <t>http://rfwest.net/Site_2/Welcome_files/Stanovich-generalize-M%26C83.pdf</t>
  </si>
  <si>
    <t>… Using a continuous lexical decision task and a self-paced reading task (admittedly, an … Using a single-word semantic priming paradigm, they found that the processing of a target …</t>
  </si>
  <si>
    <t>https://scholar.google.com/scholar?q=related:IBixYBq1_WMJ:scholar.google.com/&amp;scioq=%22predict+semantic+priming%22%7C%22continuous+lexical+decision%22+%22semantic+priming%22&amp;hl=en&amp;as_sdt=2007</t>
  </si>
  <si>
    <t>https://scholar.google.com/scholar?q=related:8s_tYyzbP4UJ:scholar.google.com/&amp;scioq=%22predict+semantic+priming%22%7C%22continuous+lexical+decision%22+%22semantic+priming%22&amp;hl=en&amp;as_sdt=2007</t>
  </si>
  <si>
    <t>https://scholar.google.com/scholar?cites=10960321071755828423&amp;as_sdt=2005&amp;sciodt=2007&amp;hl=en</t>
  </si>
  <si>
    <t>https://scholar.google.com/scholar?q=related:xxw8yvHhGpgJ:scholar.google.com/&amp;scioq=%22predict+semantic+priming%22%7C%22continuous+lexical+decision%22+%22semantic+priming%22&amp;hl=en&amp;as_sdt=2007</t>
  </si>
  <si>
    <t>https://iro.uiowa.edu/view/pdfCoverPage?instCode=01IOWA_INST&amp;filePid=13841180380002771&amp;download=true</t>
  </si>
  <si>
    <t>https://scholar.google.com/scholar?q=related:3kh87iR0b_wJ:scholar.google.com/&amp;scioq=%22predict+semantic+priming%22%7C%22continuous+lexical+decision%22+%22semantic+priming%22&amp;hl=en&amp;as_sdt=2007</t>
  </si>
  <si>
    <t>https://scholar.google.com/scholar?cites=6091877029327010920&amp;as_sdt=2005&amp;sciodt=2007&amp;hl=en</t>
  </si>
  <si>
    <t>https://scholar.google.com/scholar?q=related:aPxlzOGxilQJ:scholar.google.com/&amp;scioq=%22predict+semantic+priming%22%7C%22continuous+lexical+decision%22+%22semantic+priming%22&amp;hl=en&amp;as_sdt=2007</t>
  </si>
  <si>
    <t>https://scholar.google.com/scholar?cites=5756676427178101399&amp;as_sdt=2005&amp;sciodt=2007&amp;hl=en</t>
  </si>
  <si>
    <t>https://scholar.google.com/scholar?q=related:l8rQ2LXS408J:scholar.google.com/&amp;scioq=%22predict+semantic+priming%22%7C%22continuous+lexical+decision%22+%22semantic+priming%22&amp;hl=en&amp;as_sdt=2007</t>
  </si>
  <si>
    <t>https://scholar.google.com/scholar?cites=13511782352659469009&amp;as_sdt=2005&amp;sciodt=2007&amp;hl=en</t>
  </si>
  <si>
    <t>https://scholar.google.com/scholar?q=related:0dKoFHZ-g7sJ:scholar.google.com/&amp;scioq=%22predict+semantic+priming%22%7C%22continuous+lexical+decision%22+%22semantic+priming%22&amp;hl=en&amp;as_sdt=2007</t>
  </si>
  <si>
    <t>https://scholar.google.com/scholar?cites=2868129968398893136&amp;as_sdt=2005&amp;sciodt=2007&amp;hl=en</t>
  </si>
  <si>
    <t>https://repository.upenn.edu/cgi/viewcontent.cgi?article=6530&amp;context=edissertations</t>
  </si>
  <si>
    <t>https://scholar.google.com/scholar?q=related:UIARoAKlzScJ:scholar.google.com/&amp;scioq=%22predict+semantic+priming%22%7C%22continuous+lexical+decision%22+%22semantic+priming%22&amp;hl=en&amp;as_sdt=2007</t>
  </si>
  <si>
    <t>https://scholar.google.com/scholar?cites=3680755900292345446&amp;as_sdt=2005&amp;sciodt=2007&amp;hl=en</t>
  </si>
  <si>
    <t>https://www.ncbi.nlm.nih.gov/pmc/articles/PMC7545954/</t>
  </si>
  <si>
    <t>https://scholar.google.com/scholar?q=related:Zi7ZZf2rFDMJ:scholar.google.com/&amp;scioq=%22predict+semantic+priming%22%7C%22continuous+lexical+decision%22+%22semantic+priming%22&amp;hl=en&amp;as_sdt=2007</t>
  </si>
  <si>
    <t>https://scholar.google.com/scholar?cites=6280287371507439826&amp;as_sdt=2005&amp;sciodt=2007&amp;hl=en</t>
  </si>
  <si>
    <t>https://scholar.google.com/scholar?q=related:0pgSChcQKFcJ:scholar.google.com/&amp;scioq=%22predict+semantic+priming%22%7C%22continuous+lexical+decision%22+%22semantic+priming%22&amp;hl=en&amp;as_sdt=2007</t>
  </si>
  <si>
    <t>https://pure.mpg.de/rest/items/item_3370848/component/file_3386757/content</t>
  </si>
  <si>
    <t>https://scholar.google.com/scholar?q=related:xECP57ZH0-sJ:scholar.google.com/&amp;scioq=%22predict+semantic+priming%22%7C%22continuous+lexical+decision%22+%22semantic+priming%22&amp;hl=en&amp;as_sdt=2007</t>
  </si>
  <si>
    <t>https://scholar.google.com/scholar?q=related:uNq11oCxPr0J:scholar.google.com/&amp;scioq=%22predict+semantic+priming%22%7C%22continuous+lexical+decision%22+%22semantic+priming%22&amp;hl=en&amp;as_sdt=2007</t>
  </si>
  <si>
    <t>https://scholar.google.com/scholar?cites=6211769253010725030&amp;as_sdt=2005&amp;sciodt=2007&amp;hl=en</t>
  </si>
  <si>
    <t>https://www.academia.edu/download/86979528/Kenett-Levi-Anaki-and-Faust-2017.pdf</t>
  </si>
  <si>
    <t>https://scholar.google.com/scholar?q=related:pthlaDmjNFYJ:scholar.google.com/&amp;scioq=%22predict+semantic+priming%22%7C%22continuous+lexical+decision%22+%22semantic+priming%22&amp;hl=en&amp;as_sdt=2007</t>
  </si>
  <si>
    <t>https://scholar.google.com/scholar?q=related:VozBjOokiKAJ:scholar.google.com/&amp;scioq=%22predict+semantic+priming%22%7C%22continuous+lexical+decision%22+%22semantic+priming%22&amp;hl=en&amp;as_sdt=2007</t>
  </si>
  <si>
    <t>https://scholar.google.com/scholar?cites=1529304749955093510&amp;as_sdt=2005&amp;sciodt=2007&amp;hl=en</t>
  </si>
  <si>
    <t>https://scholar.google.com/scholar?q=related:BhRkRpEuORUJ:scholar.google.com/&amp;scioq=%22predict+semantic+priming%22%7C%22continuous+lexical+decision%22+%22semantic+priming%22&amp;hl=en&amp;as_sdt=2007</t>
  </si>
  <si>
    <t>https://scholar.google.com/scholar?cites=14613804915212561265&amp;as_sdt=2005&amp;sciodt=2007&amp;hl=en</t>
  </si>
  <si>
    <t>https://scholar.google.com/scholar?q=related:cSsapCSqzsoJ:scholar.google.com/&amp;scioq=%22predict+semantic+priming%22%7C%22continuous+lexical+decision%22+%22semantic+priming%22&amp;hl=en&amp;as_sdt=2007</t>
  </si>
  <si>
    <t>https://scholar.google.com/scholar?cites=5987778743729542892&amp;as_sdt=2005&amp;sciodt=2007&amp;hl=en</t>
  </si>
  <si>
    <t>http://dspace.library.uvic.ca/bitstream/handle/1828/1100/AndreasThesis.FINAL.pdf?sequence=1&amp;isAllowed=y</t>
  </si>
  <si>
    <t>https://scholar.google.com/scholar?q=related:7Fai9QrdGFMJ:scholar.google.com/&amp;scioq=%22predict+semantic+priming%22%7C%22continuous+lexical+decision%22+%22semantic+priming%22&amp;hl=en&amp;as_sdt=2007</t>
  </si>
  <si>
    <t>https://scholar.google.com/scholar?cites=1464504014689235486&amp;as_sdt=2005&amp;sciodt=2007&amp;hl=en</t>
  </si>
  <si>
    <t>https://www.tandfonline.com/doi/pdf/10.1080/23273798.2022.2069278</t>
  </si>
  <si>
    <t>https://scholar.google.com/scholar?q=related:HnKvX6T2UhQJ:scholar.google.com/&amp;scioq=%22predict+semantic+priming%22%7C%22continuous+lexical+decision%22+%22semantic+priming%22&amp;hl=en&amp;as_sdt=2007</t>
  </si>
  <si>
    <t>https://scholar.google.com/scholar?cites=345309580921428793&amp;as_sdt=2005&amp;sciodt=2007&amp;hl=en</t>
  </si>
  <si>
    <t>https://scholar.google.com/scholar?q=related:OVtc_DvJygQJ:scholar.google.com/&amp;scioq=%22predict+semantic+priming%22%7C%22continuous+lexical+decision%22+%22semantic+priming%22&amp;hl=en&amp;as_sdt=2007</t>
  </si>
  <si>
    <t>https://scholar.google.com/scholar?cites=1088096878987567928&amp;as_sdt=2005&amp;sciodt=2007&amp;hl=en</t>
  </si>
  <si>
    <t>https://lirias.kuleuven.be/retrieve/286198</t>
  </si>
  <si>
    <t>https://scholar.google.com/scholar?q=related:OONDsViyGQ8J:scholar.google.com/&amp;scioq=%22predict+semantic+priming%22%7C%22continuous+lexical+decision%22+%22semantic+priming%22&amp;hl=en&amp;as_sdt=2007</t>
  </si>
  <si>
    <t>https://scholar.google.com/scholar?cites=16264491583892207763&amp;as_sdt=2005&amp;sciodt=2007&amp;hl=en</t>
  </si>
  <si>
    <t>https://lirias.kuleuven.be/retrieve/286189</t>
  </si>
  <si>
    <t>https://scholar.google.com/scholar?q=related:k7g5LuwUt-EJ:scholar.google.com/&amp;scioq=%22predict+semantic+priming%22%7C%22continuous+lexical+decision%22+%22semantic+priming%22&amp;hl=en&amp;as_sdt=2007</t>
  </si>
  <si>
    <t>https://scholar.google.com/scholar?cites=17358268384730545508&amp;as_sdt=2005&amp;sciodt=2007&amp;hl=en</t>
  </si>
  <si>
    <t>https://link.springer.com/content/pdf/10.3758/BF03214454.pdf</t>
  </si>
  <si>
    <t>https://scholar.google.com/scholar?q=related:ZP3BuyD15PAJ:scholar.google.com/&amp;scioq=%22predict+semantic+priming%22%7C%22continuous+lexical+decision%22+%22semantic+priming%22&amp;hl=en&amp;as_sdt=2007</t>
  </si>
  <si>
    <t>https://scholar.google.com/scholar?cites=11178325262178983864&amp;as_sdt=2005&amp;sciodt=2007&amp;hl=en</t>
  </si>
  <si>
    <t>https://eprints.lancs.ac.uk/id/eprint/125225/1/Connell_inpress_LCN.pdf</t>
  </si>
  <si>
    <t>https://scholar.google.com/scholar?q=related:uB_0w5ljIZsJ:scholar.google.com/&amp;scioq=%22predict+semantic+priming%22%7C%22continuous+lexical+decision%22+%22semantic+priming%22&amp;hl=en&amp;as_sdt=2007</t>
  </si>
  <si>
    <t>https://scholar.google.com/scholar?cites=14927678063146573356&amp;as_sdt=2005&amp;sciodt=2007&amp;hl=en</t>
  </si>
  <si>
    <t>https://scholar.google.com/scholar?q=related:LB4-sxvEKc8J:scholar.google.com/&amp;scioq=%22predict+semantic+priming%22%7C%22continuous+lexical+decision%22+%22semantic+priming%22&amp;hl=en&amp;as_sdt=2007</t>
  </si>
  <si>
    <t>https://scholar.google.com/scholar?cites=4616765099228611856&amp;as_sdt=2005&amp;sciodt=2007&amp;hl=en</t>
  </si>
  <si>
    <t>https://scholarship.claremont.edu/cgi/viewcontent.cgi?article=1515&amp;context=cgu_fac_pub</t>
  </si>
  <si>
    <t>https://scholar.google.com/scholar?q=related:EEXxpmULEkAJ:scholar.google.com/&amp;scioq=%22predict+semantic+priming%22%7C%22continuous+lexical+decision%22+%22semantic+priming%22&amp;hl=en&amp;as_sdt=2007</t>
  </si>
  <si>
    <t>https://scholar.google.com/scholar?cites=9239117477196345520&amp;as_sdt=2005&amp;sciodt=2007&amp;hl=en</t>
  </si>
  <si>
    <t>https://scholar.google.com/scholar?q=related:sDBkAmXwN4AJ:scholar.google.com/&amp;scioq=%22predict+semantic+priming%22%7C%22continuous+lexical+decision%22+%22semantic+priming%22&amp;hl=en&amp;as_sdt=2007</t>
  </si>
  <si>
    <t>PLink</t>
  </si>
  <si>
    <t>https://search.ebscohost.com/login.aspx?direct=true&amp;AuthType=sso&amp;db=edb&amp;AN=75845041&amp;site=eds-live&amp;scope=site&amp;custid=s4786267</t>
  </si>
  <si>
    <t>Moss, Helen E.; Ostrin, Ruth K.; Tyler, Lorraine K.; Marslen-Wilson, William D.</t>
  </si>
  <si>
    <t>Journal of Experimental Psychology: Learning, Memory, and Cognition</t>
  </si>
  <si>
    <t>1995-42748-001</t>
  </si>
  <si>
    <t>American Psychological Association</t>
  </si>
  <si>
    <t>Journal Article</t>
  </si>
  <si>
    <t>Lexical Decision; Priming; Semantic Priming; Word Associations; Adulthood (18 yrs &amp; older)</t>
  </si>
  <si>
    <t>https://search.ebscohost.com/login.aspx?direct=true&amp;AuthType=sso&amp;db=edspdh&amp;AN=1995-42748-001&amp;site=eds-live&amp;scope=site&amp;custid=s4786267</t>
  </si>
  <si>
    <t>Feature overlap slows lexical selection: Evidence from the picture–word interference paradigm.</t>
  </si>
  <si>
    <t>Vieth, H. E.; McMahon, K. L.; de Zubicaray, G. I.</t>
  </si>
  <si>
    <t>Quarterly Journal of Experimental Psychology</t>
  </si>
  <si>
    <t>Sage Publications Inc.</t>
  </si>
  <si>
    <t>LEXICAL access; PSYCHOLINGUISTICS; WORD finding difficulties (Reading); WORD recognition; COMPETITION (Psychology); SEMANTICS -- Psychological aspects</t>
  </si>
  <si>
    <t>How does the presence of a categorically related word influence picture naming latencies? In order to test competitive and noncompetitive accounts of lexical selection in spoken word production, we employed the picture–word interference (PWI) paradigm to investigate how conceptual feature overlap influences naming latencies when distractors are category coordinates of the target picture. Mahon et al. (2007. Lexical selection is not by competition: A reinterpretation of semantic interference and facilitation effects in the picture-word interference paradigm.Journal of Experimental Psychology. Learning, Memory, and Cognition,33(3), 503–535.doi:10.1037/0278-7393.33.3.503) reported that semantically close distractors (e.g.,zebra) facilitated target picture naming latencies (e.g., HORSE) compared to far distractors (e.g.,whale). We failed to replicate a facilitation effect for within-category close versus far target–distractor pairings using near-identical materials based on feature production norms, instead obtaining reliably larger interference effects (Experiments 1 and 2). The interference effect did not show a monotonic increase across multiple levels of within-category semantic distance, although there was evidence of a linear trend when unrelated distractors were included in analyses (Experiment 2). Our results show that semantic interference in PWI is greater for semantically close than for far category coordinate relations, reflecting the extent of conceptual feature overlap between target and distractor. These findings are consistent with the assumptions of prominent competitive lexical selection models of speech production. [ABSTRACT FROM AUTHOR] Copyright of Quarterly Journal of Experimental Psychology is the property of Sage Publications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</si>
  <si>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https://search.ebscohost.com/login.aspx?direct=true&amp;AuthType=sso&amp;db=edb&amp;AN=98920603&amp;site=eds-live&amp;scope=site&amp;custid=s4786267</t>
  </si>
  <si>
    <t>Generalizable predictive modeling of semantic processing ability from functional brain connectivity.</t>
  </si>
  <si>
    <t>Meng, Danting; Wang, Suiping; Wong, Patrick C. M.; Feng, Gangyi</t>
  </si>
  <si>
    <t>Wiley-Blackwell</t>
  </si>
  <si>
    <t>FUNCTIONAL connectivity; PREDICTION models; LARGE-scale brain networks; ACTIVITIES of daily living; INDIVIDUAL differences</t>
  </si>
  <si>
    <t>Semantic processing (SP) is one of the critical abilities of humans for representing and manipulating conceptual and meaningful information. Neuroimaging studies of SP typically collapse data from many subjects, but its neural organization and behavioral performance vary between individuals. It is not yet understood whether and how the individual variabilities in neural network organizations contribute to the individual differences in SP behaviors. We aim to identify the neural signatures underlying SP variabilities by analyzing functional connectivity (FC) patterns based on a large‐sample Human Connectome Project (HCP) dataset and rigorous predictive modeling. We used a two‐stage predictive modeling approach to build an internally cross‐validated model and to test the model's generalizability with unseen data from different HCP samples and other out‐of‐sample datasets. FC patterns within a putative semantic brain network were significantly predictive of individual SP scores summarized from five SP‐related behavioral tests. This cross‐validated model can be used to predict unseen HCP data. The model generalizability was enhanced in the language task compared with other tasks used during scanning and was better for females than males. The model constructed from the HCP dataset can be partially generalized to two independent cohorts that participated in different semantic tasks. FCs connecting to the Perisylvian language network show the most reliable contributions to predictive modeling and the out‐of‐sample generalization. These findings contribute to our understanding of the neural sources of individual differences in SP, which potentially lay the foundation for personalized education for healthy individuals and intervention for SP and language deficits patients. [ABSTRACT FROM AUTHOR] Copyright of Human Brain Mapping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</si>
  <si>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https://search.ebscohost.com/login.aspx?direct=true&amp;AuthType=sso&amp;db=edb&amp;AN=158867434&amp;site=eds-live&amp;scope=site&amp;custid=s4786267</t>
  </si>
  <si>
    <t>https://search.ebscohost.com/login.aspx?direct=true&amp;AuthType=sso&amp;db=edsskl&amp;AN=edsskl.9781412976237&amp;site=eds-live&amp;scope=site&amp;custid=s4786267</t>
  </si>
  <si>
    <t>https://search.ebscohost.com/login.aspx?direct=true&amp;AuthType=sso&amp;db=edsebk&amp;AN=82025&amp;site=eds-live&amp;scope=site&amp;custid=s4786267</t>
  </si>
  <si>
    <t>Irving B. Weiner; Alice F. Healy; Robert W. Proctor</t>
  </si>
  <si>
    <t>PSYCHOLOGY / General; Psychology, Experimental</t>
  </si>
  <si>
    <t>Psychology is of interest to academics from many fields, as well as to the thousands of academic and clinical psychologists and general public who can't help but be interested in learning more about why humans think and behave as they do. This award-winning twelve-volume reference covers every aspect of the ever-fascinating discipline of psychology and represents the most current knowledge in the field. This ten-year revision now covers discoveries based in neuroscience, clinical psychology's new interest in evidence-based practice and mindfulness, and new findings in social, developmental, and forensic psychology.</t>
  </si>
  <si>
    <t>https://search.ebscohost.com/login.aspx?direct=true&amp;AuthType=sso&amp;db=edsebk&amp;AN=490580&amp;site=eds-live&amp;scope=site&amp;custid=s4786267</t>
  </si>
  <si>
    <t>https://search.ebscohost.com/login.aspx?direct=true&amp;AuthType=sso&amp;db=edsair&amp;AN=edsair.doi...........7f4c60ee392ecf9d25c099db4d3200b5&amp;site=eds-live&amp;scope=site&amp;custid=s4786267</t>
  </si>
  <si>
    <t>edsbas.F9355FE</t>
  </si>
  <si>
    <t>text</t>
  </si>
  <si>
    <t>https://search.ebscohost.com/login.aspx?direct=true&amp;AuthType=sso&amp;db=edsbas&amp;AN=edsbas.F9355FE&amp;site=eds-live&amp;scope=site&amp;custid=s4786267</t>
  </si>
  <si>
    <t>https://search.ebscohost.com/login.aspx?direct=true&amp;AuthType=sso&amp;db=edsebk&amp;AN=2916937&amp;site=eds-live&amp;scope=site&amp;custid=s4786267</t>
  </si>
  <si>
    <t>Logical Metonymy Resolution in a Words-as-Cues Framework: Evidence From Self-Paced Reading and Probe Recognition.</t>
  </si>
  <si>
    <t>Zarcone, Alessandra; Padó, Sebastian; Lenci, Alessandro</t>
  </si>
  <si>
    <t>Reading; Sentences (Grammar); Metonyms; Lexicon; Paraphrase</t>
  </si>
  <si>
    <t>Expectations; Generalized event knowledge; Language understanding; Linguistics; Logical metonymy; Pragmatics; Semantics</t>
  </si>
  <si>
    <t>Logical metonymy resolution ( begin a book → begin reading a book or begin writing a book) has traditionally been explained either through complex lexical entries (qualia structures) or through the integration of the implicit event via post-lexical access to world knowledge. We propose that recent work within the words-as-cues paradigm can provide a more dynamic model of logical metonymy, accounting for early and dynamic integration of complex event information depending on previous contextual cues (agent and patient). We first present a self-paced reading experiment on German subordinate sentences, where metonymic sentences and their paraphrased version differ only in the presence or absence of the clause-final target verb ( Der Konditor begann die Glasur → Der Konditor begann, die Glasur aufzutragen/The baker began the icing → The baker began spreading the icing). Longer reading times at the target verb position in a high-typicality condition ( baker + icing → spread ) compared to a low-typicality (but still plausible) condition ( child + icing → spread) suggest that we make use of knowledge activated by lexical cues to build expectations about events. The early and dynamic integration of event knowledge in metonymy interpretation is bolstered by further evidence from a second experiment using the probe recognition paradigm. Presenting covert events as probes following a high-typicality or a low-typicality metonymic sentence ( Der Konditor begann die Glasur → AUFTRAGEN/The baker began the icing → SPREAD), we obtain an analogous effect of typicality at 100 ms interstimulus interval. [ABSTRACT FROM AUTHOR]</t>
  </si>
  <si>
    <t>https://search.ebscohost.com/login.aspx?direct=true&amp;AuthType=sso&amp;db=eue&amp;AN=96925112&amp;site=eds-live&amp;scope=site&amp;custid=s4786267</t>
  </si>
  <si>
    <t>LSAfun - An R package for computations based on Latent Semantic Analysis</t>
  </si>
  <si>
    <t>Günther, Fritz; Dudschig, Carolin; Kaup, Barbara</t>
  </si>
  <si>
    <t>Behavior Research Methods</t>
  </si>
  <si>
    <t>edsgcl.714173700</t>
  </si>
  <si>
    <t>United States; Computer software industry -- Analysis; Natural language interfaces -- Analysis; Computational linguistics -- Analysis; Language processing -- Analysis; Touchstone Applied Science Associates Inc.</t>
  </si>
  <si>
    <t>In this article, the R package LSAfun is presented. This package enables a variety of functions and computations based on Vector Semantic Models such as Latent Semantic Analysis (LSA) Landauer, Foltz and Laham (Discourse Processes 25:259-284, 1998 (See CR23)), which are procedures to obtain a high-dimensional vector representation for words (and documents) from a text corpus. Such representations are thought to capture the semantic meaning of a word (or document) and allow for semantic similarity comparisons between words to be calculated as the cosine of the angle between their associated vectors. LSAfun uses pre-created LSA spaces and provides functions for (a) Similarity Computations between words, word lists, and documents; (b) Neighborhood Computations, such as obtaining a word's or document's most similar words, (c) plotting such a neighborhood, as well as similarity structures for any word lists, in a two- or three-dimensional approximation using Multidimensional Scaling, (d) Applied Functions, such as computing the coherence of a text, answering multiple choice questions and producing generic text summaries; and (e) Composition Methods for obtaining vector representations for two-word phrases. The purpose of this package is to allow convenient access to computations based on LSA.</t>
  </si>
  <si>
    <t>https://search.ebscohost.com/login.aspx?direct=true&amp;AuthType=sso&amp;db=edsgao&amp;AN=edsgcl.714173700&amp;site=eds-live&amp;scope=site&amp;custid=s4786267</t>
  </si>
  <si>
    <t>Mind wandering minimizes mind numbing: Reducing semantic-satiation effects through absorptive lapses of attention.</t>
  </si>
  <si>
    <t>Mooneyham, Benjamin; Schooler, Jonathan</t>
  </si>
  <si>
    <t>Psychonomic Bulletin &amp; Review</t>
  </si>
  <si>
    <t>Springer Nature</t>
  </si>
  <si>
    <t>WANDERING behavior; SEMANTICS; STIMULUS satiation; PRIMING (Psychology); REPETITION (Learning process)</t>
  </si>
  <si>
    <t>Mind wandering is associated with perceptual decoupling: the disengagement of attention from perception. This decoupling is deleterious to performance in many situations; however, we sought to determine whether it might occur in the service of performance in certain circumstances. In two studies, we examined the role of mind wandering in a test of 'semantic satiation,' a phenomenon in which the repeated presentation of a word reduces semantic priming for a subsequently presented semantic associate. We posited that the attentional and perceptual decoupling associated with mind wandering would reduce the amount of satiation in the semantic representations of repeatedly presented words, thus leading to a reduced semantic-satiation effect. Our results supported this hypothesis: Self-reported mind-wandering episodes (Study 1) and behavioral indices of decoupled attention (Study 2) were both predictive of maintained semantic priming in situations predicted to induce semantic satiation. Additionally, our results suggest that moderate inattention to repetitive stimuli is not sufficient to enable 'dishabituation': the refreshment of cognitive performance that results from diverting attention away from the task at hand. Rather, full decoupling is necessary to reap the benefits of mind wandering and to minimize mind numbing. [ABSTRACT FROM AUTHOR] Copyright of Psychonomic Bulletin &amp; Review is the property of Springer Nature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</si>
  <si>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https://search.ebscohost.com/login.aspx?direct=true&amp;AuthType=sso&amp;db=edb&amp;AN=117195128&amp;site=eds-live&amp;scope=site&amp;custid=s4786267</t>
  </si>
  <si>
    <t>Multimodal Word Meaning Induction From Minimal Exposure to Natural Text.</t>
  </si>
  <si>
    <t>Lazaridou, Angeliki; Marelli, Marco; Baroni, Marco</t>
  </si>
  <si>
    <t>Language &amp; languages; Language acquisition; Education; Administration of Education Programs; All Other Miscellaneous Schools and Instruction; Educational Support Services; Word (Linguistics); Word formation (Grammar); Semantics; English language</t>
  </si>
  <si>
    <t>Distributional semantics; Language and the visual world; Multimodality; One‐shot learning; Word learning</t>
  </si>
  <si>
    <t>Abstract: By the time they reach early adulthood, English speakers are familiar with the meaning of thousands of words. In the last decades, computational simulations known as distributional semantic models (DSMs) have demonstrated that it is possible to induce word meaning representations solely from word co‐occurrence statistics extracted from a large amount of text. However, while these models learn in batch mode from large corpora, human word learning proceeds incrementally after minimal exposure to new words. In this study, we run a set of experiments investigating whether minimal distributional evidence from very short passages suffices to trigger successful word learning in subjects, testing their linguistic and visual intuitions about the concepts associated with new words. After confirming that subjects are indeed very efficient distributional learners even from small amounts of evidence, we test a DSM on the same multimodal task, finding that it behaves in a remarkable human‐like way. We conclude that DSMs provide a convincing computational account of word learning even at the early stages in which a word is first encountered, and the way they build meaning representations can offer new insights into human language acquisition. [ABSTRACT FROM AUTHOR]</t>
  </si>
  <si>
    <t>https://search.ebscohost.com/login.aspx?direct=true&amp;AuthType=sso&amp;db=eue&amp;AN=130023660&amp;site=eds-live&amp;scope=site&amp;custid=s4786267</t>
  </si>
  <si>
    <t>Ken Mcrae; Mark S. Seidenberg; Virginia R. De Sa; The Pennsylvania State University CiteSeerX Archives</t>
  </si>
  <si>
    <t>http://lcnl.wisc.edu/publications/archive/57.pdf</t>
  </si>
  <si>
    <t>edsbas.865CD0</t>
  </si>
  <si>
    <t>Behavioral experiments and a connectionist model were used to explore the use of featural representations i the computation of word meaning. The research focused on the role of correlations among features, and differences between speeded and untimed tasks with respect to the use of featural information. The results indicate that featural representations are used in the initial computation of word meaning (as in an attractor network), patterns of feature correlations differ between artifacts and living things, and the degree to which features are intercorrelated plays an important role in the organization of semantic memory. The studies also suggest that it may be possible to predict semantic priming effects from independently motivated featural theories of semantic relatedness. Implications for related behavioral phenomena such as the semantic impairments associated with Alzheimer's disease (AD) are discussed. Many theories have assumed that word meaning is rep-resented, at least in part, in terms of featural primitives (see</t>
  </si>
  <si>
    <t>https://search.ebscohost.com/login.aspx?direct=true&amp;AuthType=sso&amp;db=edsbas&amp;AN=edsbas.865CD0&amp;site=eds-live&amp;scope=site&amp;custid=s4786267</t>
  </si>
  <si>
    <t>MCRAE, K; DE SA, V. R; SEIDENBERG, M. S</t>
  </si>
  <si>
    <t>Journal of experimental psychology. General</t>
  </si>
  <si>
    <t>edsfra.1949489</t>
  </si>
  <si>
    <t>Cognition; Cognición; Connexionnisme; Connectionism; Conexionismo; Etude expérimentale; Experimental study; Estudio experimental; Homme; Human; Hombre; Langage; Language; Lenguaje; Mot; Word; Palabra; Relation sémantique; Semantic relation; Relación semántica; Représentation mentale; Mental representation; Representación mental; Simulation ordinateur; Computer simulation; Simulación computadora; Sciences biologiques et medicales; Biological and medical sciences; Sciences biologiques fondamentales et appliquees. Psychologie; Fundamental and applied biological sciences. Psychology; Psychologie. Psychophysiologie; Psychology. Psychophysiology; Divers; Miscellaneous; Psychologie. Psychanalyse. Psychiatrie; Psychology. Psychoanalysis. Psychiatry; Psychology, psychopathology, psychiatry; Psychologie, psychopathologie, psychiatrie</t>
  </si>
  <si>
    <t>Behavioral experiments and a connectionist model were used to explore the use of featural representations in the computation of word meaning. The research focused on the role of correlations among features, and differences between speeded and untimed tasks with respect to the use of featural information. The results indicate that featural representations are used in the initial computation of word meaning (as in an attractor network), patterns of feature correlations differ between artifacts and living things, and the degree to which features are intercorrelated plays an important role in the organization of semantic memory. The studies also suggest that it may be possible to predict semantic priming effects from independently motivated featural theories of semantic relatedness. Implications for related hehavioral phenomena such as the semantic impairments associated with Alzheimer's disease (AD) are discussed.</t>
  </si>
  <si>
    <t>https://search.ebscohost.com/login.aspx?direct=true&amp;AuthType=sso&amp;db=edsfra&amp;AN=edsfra.1949489&amp;site=eds-live&amp;scope=site&amp;custid=s4786267</t>
  </si>
  <si>
    <t>Predicting Semantic Priming at the Item Level</t>
  </si>
  <si>
    <t>David A. Balota; Jason M. Watson; Keith A. Hutchison; Michael J. Cortese</t>
  </si>
  <si>
    <t>edsair.doi...........b9cc8773accfe3a1dcb81982e054c593</t>
  </si>
  <si>
    <t>SAGE Publications</t>
  </si>
  <si>
    <t>Physiology (medical); General Psychology; Experimental and Cognitive Psychology; General Medicine; Neuropsychology and Physiological Psychology; Physiology; Developmental psychology; Priming (psychology); Response priming; Cognitive psychology; Lexical decision task; Cognition; Memoria; Semantic similarity; Stimulus onset asynchrony; Psychology; Latent semantic analysis; behavioral disciplines and activities</t>
  </si>
  <si>
    <t>The current study explores a set of variables that have the potential to predict semantic priming effects for 300 prime–target associates at the item level. Young and older adults performed either lexical decision (LDT) or naming tasks. A multiple regression procedure was used to predict priming based upon prime characteristics, target characteristics, and prime–target semantic similarity. Results indicate that semantic priming (a) can be reliably predicted at an item level; (b) is equivalent in magnitude across standardized measures of priming in LDTs and naming tasks; (c) is greater following quickly recognized primes; (d) is greater in LDTs for targets that produce slow lexical decision latencies; (e) is greater for pairs high in forward associative strength across tasks and across stimulus onset asynchronies (SOAs); (f) is greater for pairs high in backward associative strength in both tasks, but only at a long SOA; and (g) does not vary as a function of estimates from latent semantic analysis (LSA). Based upon these results, it is suggested that researchers take extreme caution in comparing priming effects across different item sets. Moreover, the current findings lend support to spreading activation and feature overlap theories of priming, but do not support priming based upon contextual similarity as captured by LSA.</t>
  </si>
  <si>
    <t>https://search.ebscohost.com/login.aspx?direct=true&amp;AuthType=sso&amp;db=edsair&amp;AN=edsair.doi...........b9cc8773accfe3a1dcb81982e054c593&amp;site=eds-live&amp;scope=site&amp;custid=s4786267</t>
  </si>
  <si>
    <t>Predicting semantic priming at the item level.</t>
  </si>
  <si>
    <t>Hutchison, Keith A.; Balota, David A.; Cortese, Michael J.; Watson, Jason M.</t>
  </si>
  <si>
    <t>OLDER people; PSYCHOLINGUISTICS; EXPERIMENTAL psychology; LATENT semantic analysis; INFORMATION retrieval</t>
  </si>
  <si>
    <t>The current study explores a set of variables that have the potential to predict semantic priming effects for 300 prime-target associates at the item level. Young and older adults performed either lexical decision (LDT) or naming tasks. A multiple regression procedure was used to predict priming based upon prime characteristics, target characteristics, and prime-target semantic similarity. Results indicate that semantic priming (a) can be reliably predicted at an item level; (b) is equivalent in magnitude across standardized measures of priming in LDTs and naming tasks; (c) is greater following quickly recognized primes; (d) is greater in LDTs for targets that produce slow lexical decision latencies; (e) is greater for pairs high in forward associative strength across tasks and across stimulus onset asynchronies (SOAs); (f) is greater for pairs high in backward associative strength in both tasks, but only at a long SOA; and (g) does not vary as a function of estimates from latent semantic analysis (LSA). Based upon these results, it is suggested that researchers take extreme caution in comparing priming effects across different item sets. Moreover, the current findings lend support to spreading activation and feature overlap theories of priming, but do not support priming based upon contextual similarity as captured by LSA. [ABSTRACT FROM AUTHOR] Copyright of Quarterly Journal of Experimental Psychology is the property of Sage Publications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</si>
  <si>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https://search.ebscohost.com/login.aspx?direct=true&amp;AuthType=sso&amp;db=edb&amp;AN=32746937&amp;site=eds-live&amp;scope=site&amp;custid=s4786267</t>
  </si>
  <si>
    <t>Researchers at Catholic University of Leuven Target Psychology [The (un)reliability of item-level semantic priming effects]</t>
  </si>
  <si>
    <t>Psychology &amp; Psychiatry Journal</t>
  </si>
  <si>
    <t>edsgcl.565906816</t>
  </si>
  <si>
    <t>NewsRX LLC</t>
  </si>
  <si>
    <t>Report</t>
  </si>
  <si>
    <t>Belgium; Psychological research -- Reports; Psychological research -- Research</t>
  </si>
  <si>
    <t>2018 DEC 22 (NewsRx) -- By a News Reporter-Staff News Editor at Psychology &amp; Psychiatry Journal -- New research on Psychology is the subject of a report. According to news [...]</t>
  </si>
  <si>
    <t>https://search.ebscohost.com/login.aspx?direct=true&amp;AuthType=sso&amp;db=edsghw&amp;AN=edsgcl.565906816&amp;site=eds-live&amp;scope=site&amp;custid=s4786267</t>
  </si>
  <si>
    <t>Semantic priming without association: A meta-analytic review.</t>
  </si>
  <si>
    <t>Lucas, Margery</t>
  </si>
  <si>
    <t>https://search.ebscohost.com/login.aspx?direct=true&amp;AuthType=sso&amp;db=edb&amp;AN=71718574&amp;site=eds-live&amp;scope=site&amp;custid=s4786267</t>
  </si>
  <si>
    <t>Tests of Conceptual Metaphor Theory with Episodic Memory Tests.</t>
  </si>
  <si>
    <t>Katz, Albert N.; Nick Reid, J.</t>
  </si>
  <si>
    <t>10.1163/23526416-00601003</t>
  </si>
  <si>
    <t>Brill Academic Publishers</t>
  </si>
  <si>
    <t>EPISODIC memory; AUTOBIOGRAPHICAL memory; COGNITIVE psychology; METHODOLOGY; SEMANTICS</t>
  </si>
  <si>
    <t>Adopting Lakoff's (1990) "cognitive commitment", we make the argument that an under-employed means of testing tenets of Conceptual Metaphor Theory (CMT), and in bridging the gap between studies in cognitive linguistics and experimental cognitive psychology can be through the use of episodic memory tests. We provide examples of the utility of episodic memory for studying CMT, emphasizing the use of the DRM False Memory Paradigm. We then describe its utility with other tasks, most notably with Release from Proactive Interference methodology. Although these tasks are based on episodic memory, they are heavily influenced by semantic information, making them useful tools to examine conceptual metaphors. We conclude by describing how episodic memory tasks could be employed to test the automaticity assumption of CMT. [ABSTRACT FROM AUTHOR] Copyright of Cognitive Semantics is the property of Brill Academic Publishers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</si>
  <si>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https://search.ebscohost.com/login.aspx?direct=true&amp;AuthType=sso&amp;db=edb&amp;AN=142541163&amp;site=eds-live&amp;scope=site&amp;custid=s4786267</t>
  </si>
  <si>
    <t>The (un)reliability of item-level semantic priming effects</t>
  </si>
  <si>
    <t>Heyman, Tom; Bruninx, Anke; Hutchison, Keith; Storms, Gert</t>
  </si>
  <si>
    <t>edsbas.229A44A6</t>
  </si>
  <si>
    <t>10.17605/osf.io/hg376</t>
  </si>
  <si>
    <t>PsyArXiv</t>
  </si>
  <si>
    <t>report</t>
  </si>
  <si>
    <t>Linguistics; FOS Languages and literature; Semantics and Pragmatics; Cognitive Psychology; Social and Behavioral Sciences; Psychology; FOS Psychology</t>
  </si>
  <si>
    <t>Many researchers have tried to predict semantic priming effects using a myriad of variables (e.g., prime–target associative strength or co-occurrence frequency). The idea is that relatedness varies across prime–target pairs, which should be reflected in the size of the priming effect (e.g., cat should prime dog more than animal does). However, it is only insightful to predict item-level priming effects if they can be measured reliably. Thus, in the present study we examined the split-half and test–retest reliabilities of item-level priming effects under conditions that should discourage the use of strategies. The resulting priming effects proved extremely unreliable, and reanalyses of three published priming datasets revealed similar cases of low reliability. These results imply that previous attempts to predict semantic priming were unlikely to be successful. However, one study with an unusually large sample size yielded more favorable reliability estimates, suggesting that big data, in terms of items and participants, should be the future for semantic priming research.</t>
  </si>
  <si>
    <t>https://search.ebscohost.com/login.aspx?direct=true&amp;AuthType=sso&amp;db=edsbas&amp;AN=edsbas.229A44A6&amp;site=eds-live&amp;scope=site&amp;custid=s4786267</t>
  </si>
  <si>
    <t>edsbas.BFB820DF</t>
  </si>
  <si>
    <t>10.31234/osf.io/hg376</t>
  </si>
  <si>
    <t>Center for Open Science</t>
  </si>
  <si>
    <t>other/unknown material</t>
  </si>
  <si>
    <t>https://search.ebscohost.com/login.aspx?direct=true&amp;AuthType=sso&amp;db=edsbas&amp;AN=edsbas.BFB820DF&amp;site=eds-live&amp;scope=site&amp;custid=s4786267</t>
  </si>
  <si>
    <t>Keith A. Hutchison; Tom Heyman; Gert Storms; Anke Bruninx</t>
  </si>
  <si>
    <t>edsair.doi.dedup.....6afae35ee7e843eef73c2cf2e47332c7</t>
  </si>
  <si>
    <t>Linguistics; FOS: Languages and literature; Semantics and Pragmatics; Cognitive Psychology; Social and Behavioral Sciences; Psychology; FOS: Psychology; bepress|Social and Behavioral Sciences; bepress|Social and Behavioral Sciences|Linguistics; bepress|Social and Behavioral Sciences|Linguistics|Semantics and Pragmatics; bepress|Social and Behavioral Sciences|Psychology|Cognitive Psychology; PsyArXiv|Social and Behavioral Sciences; PsyArXiv|Social and Behavioral Sciences|Cognitive Psychology; PsyArXiv|Social and Behavioral Sciences|Cognitive Psychology|Attention; PsyArXiv|Social and Behavioral Sciences|Cognitive Psychology|Biases, Framing, and Heuristics; PsyArXiv|Social and Behavioral Sciences|Cognitive Psychology|Concepts and Categories; PsyArXiv|Social and Behavioral Sciences|Cognitive Psychology|Consciousness; PsyArXiv|Social and Behavioral Sciences|Cognitive Psychology|Creativity; PsyArXiv|Social and Behavioral Sciences|Cognitive Psychology|Imagery; PsyArXiv|Social and Behavioral Sciences|Cognitive Psychology|Judgment and Decision Making; PsyArXiv|Social and Behavioral Sciences|Cognitive Psychology|Language; PsyArXiv|Social and Behavioral Sciences|Cognitive Psychology|Learning; PsyArXiv|Social and Behavioral Sciences|Cognitive Psychology|Memory; PsyArXiv|Social and Behavioral Sciences|Cognitive Psychology|Problem Solving; PsyArXiv|Social and Behavioral Sciences|Cognitive Psychology|Reasoning; PsyArXiv|Social and Behavioral Sciences|Linguistics; PsyArXiv|Social and Behavioral Sciences|Linguistics|Semantics and Pragmatics; General Psychology; Psychology (miscellaneous); Arts and Humanities (miscellaneous); Developmental and Educational Psychology; Experimental and Cognitive Psychology; Semantic memory; Split half reliability; Associative property; Prime (order theory); Large sample; Priming (psychology); Cognitive psychology</t>
  </si>
  <si>
    <t>Many researchers have tried to predict semantic priming effects using a myriad of variables (e.g., prime–target associative strength or co-occurrence frequency). The idea is that relatedness varies across prime–target pairs, which should be reflected in the size of the priming effect (e.g., cat should prime dog more than animal does). However, it is only insightful to predict item-level priming effects if they can be measured reliably. Thus, in the present study we examined the split-half and test–retest reliabilities of item-level priming effects under conditions that should discourage the use of strategies. The resulting priming effects proved extremely unreliable, and reanalyses of three published priming datasets revealed similar cases of low reliability. These results imply that previous attempts to predict semantic priming were unlikely to be successful. However, one study with an unusually large sample size yielded more favorable reliability estimates, suggesting that big data, in terms of items and participants, should be the future for semantic priming research. ispartof: Behavior Research Methods vol:50 issue:6 pages:2173-2183 ispartof: location:United States status: published</t>
  </si>
  <si>
    <t>https://search.ebscohost.com/login.aspx?direct=true&amp;AuthType=sso&amp;db=edsair&amp;AN=edsair.doi.dedup.....6afae35ee7e843eef73c2cf2e47332c7&amp;site=eds-live&amp;scope=site&amp;custid=s4786267</t>
  </si>
  <si>
    <t>The (un)reliability of item-level semantic priming effects.</t>
  </si>
  <si>
    <t>Heyman, Tom; Bruninx, Anke; Storms, Gert; Hutchison, Keith A.</t>
  </si>
  <si>
    <t>Many researchers have tried to predict semantic priming effects using a myriad of variables (e.g., prime-target associative strength or co-occurrence frequency). The idea is that relatedness varies across prime-target pairs, which should be reflected in the size of the priming effect (e.g., cat should prime dog more than animal does). However, it is only insightful to predict item-level priming effects if they can be measured reliably. Thus, in the present study we examined the split-half and test-retest reliabilities of item-level priming effects under conditions that should discourage the use of strategies. The resulting priming effects proved extremely unreliable, and reanalyses of three published priming datasets revealed similar cases of low reliability. These results imply that previous attempts to predict semantic priming were unlikely to be successful. However, one study with an unusually large sample size yielded more favorable reliability estimates, suggesting that big data, in terms of items and participants, should be the future for semantic priming research. [ABSTRACT FROM AUTHOR] Copyright of Behavior Research Methods is the property of Springer Nature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</si>
  <si>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https://search.ebscohost.com/login.aspx?direct=true&amp;AuthType=sso&amp;db=edb&amp;AN=134097179&amp;site=eds-live&amp;scope=site&amp;custid=s4786267</t>
  </si>
  <si>
    <t>The (un)reliability of semantic priming</t>
  </si>
  <si>
    <t>Heyman, Tom; Hutchison, Keith; Storms, Gert</t>
  </si>
  <si>
    <t>edsbas.40DE2F69</t>
  </si>
  <si>
    <t>conference object</t>
  </si>
  <si>
    <t>Many researchers have tried to predict semantic priming effects using a myriad of variables (e.g., prime-target associative strength, co-occurrence frequency,…). The idea is that relatedness varies across prime-target pairs, which should be reflected in the priming effect (e.g., “cat” should prime “dog” more than “animal” does). However, it’s only insightful to predict item-level priming effects, if they can be measured reliably. Thus, the present study examined the split-half and test-retest reliability of item-level priming effects under conditions that should discourage the use of strategies. The resulting priming effects proved extremely unreliable and re-analyses of published priming datasets revealed similar cases of low reliability. These results imply that previous attempts to predict semantic priming were unlikely to be successful. However, one study with an unusually large sample size yielded more favorable reliability estimates, suggesting that big data, in terms of items and participants, should be the future for semantic priming research. ; status: published</t>
  </si>
  <si>
    <t>https://search.ebscohost.com/login.aspx?direct=true&amp;AuthType=sso&amp;db=edsbas&amp;AN=edsbas.40DE2F69&amp;site=eds-live&amp;scope=site&amp;custid=s4786267</t>
  </si>
  <si>
    <t>edsbas.26B2AE27</t>
  </si>
  <si>
    <t>Many researchers have tried to predict semantic priming effects using a myriad of variables (e.g., prime-target associative strength, feature overlap, co-occurrence frequency,…). The idea is that relatedness varies across prime-target pairs: "cat" is, for instance, more strongly connected to "dog" than to "animal". This should, in turn, be reflected in the priming effect such that some word pairs should show a larger priming effect than others. However, it only makes sense to predict these item-level priming effects, if they can be measured reliably. In other words, researchers try to predict why "cat" primes "dog" more than it primes "animal" without first establishing that "cat" indeed primes "dog" consistently more. If these item-level priming effects aren’t reliable across subjects, then there is in fact nothing to predict. The goal of the present study was exactly to investigate the psychometric properties of semantic priming. More specifically, we estimated the split-half and test-retest reliability of item-level priming effects under conditions that should discourage the use of strategies (i.e., a short 200 ms SOA, and a low .25 relatedness proportion). The resulting, presumably automatic, priming effects proved to be extremely unreliable. A re-analysis of several published priming datasets from different labs revealed similar cases of low reliability. These results imply that previous attempts to predict semantic priming were not likely to be successful. However, semantic priming is not by definition unreliable. Several factors play a role, but the number of participants over which the average priming effect is calculated, seems particularly important in this respect. One study with an unusually high sample size (for a priming experiment) yielded much more favorable reliability estimates, suggesting that “big data”, in terms of items and participants, should be the future for semantic priming research. ; status: published</t>
  </si>
  <si>
    <t>https://search.ebscohost.com/login.aspx?direct=true&amp;AuthType=sso&amp;db=edsbas&amp;AN=edsbas.26B2AE27&amp;site=eds-live&amp;scope=site&amp;custid=s4786267</t>
  </si>
  <si>
    <t>edsbas.49285D8A</t>
  </si>
  <si>
    <t>Many researchers have tried to predict semantic priming effects using a myriad of variables (e.g., prime-target associative strength, feature overlap, co-occurrence frequency,…). The idea is that relatedness varies across prime-target pairs: cat is, for instance, more strongly connected to dog than to animal. This should, in turn, be reflected in the priming effect such that some word pairs should show a larger priming effect than others. However, it only makes sense to predict these item-level priming effects, if they can be measured reliably. In other words, researchers try to predict why cat primes dog more than it primes animal without first establishing that cat indeed primes dog consistently more. If these item-level priming effects aren’t reliable across subjects, then there is in fact nothing to predict. The goal of the present study was exactly to investigate the psychometric properties of semantic priming. More specifically, we estimated the split-half and test-retest reliability of item-level priming effects under conditions that should discourage the use of strategies (i.e., a short 200 ms SOA, and a low .25 relatedness proportion). The resulting, presumably automatic, priming effects proved to be extremely unreliable. A re-analysis of several published priming datasets from different labs revealed similar cases of low reliability. These results imply that previous attempts to predict semantic priming were not likely to be successful. However, semantic priming is not by definition unreliable. Several factors play a role, but the number of participants over which the average priming effect is calculated, seems particularly important in this respect. One study with an unusually high sample size (for a priming experiment) yielded much more favorable reliability estimates, suggesting that “big data”, in terms of items and participants, should be the future for semantic priming research. ; status: published</t>
  </si>
  <si>
    <t>https://search.ebscohost.com/login.aspx?direct=true&amp;AuthType=sso&amp;db=edsbas&amp;AN=edsbas.49285D8A&amp;site=eds-live&amp;scope=site&amp;custid=s4786267</t>
  </si>
  <si>
    <t>https://search.ebscohost.com/login.aspx?direct=true&amp;AuthType=sso&amp;db=edsebk&amp;AN=1022810&amp;site=eds-live&amp;scope=site&amp;custid=s4786267</t>
  </si>
  <si>
    <t>Kenett, Yoed N.; Levi, Effi; Anaki, David; Faust, Miriam</t>
  </si>
  <si>
    <t>2017-08710-001</t>
  </si>
  <si>
    <t>Cognitive Processes; Semantic Priming; Semantics; Semantic Networks; Free Recall; Memory; Adulthood (18 yrs &amp; older); Male; Female</t>
  </si>
  <si>
    <t>https://search.ebscohost.com/login.aspx?direct=true&amp;AuthType=sso&amp;db=edspdh&amp;AN=2017-08710-001&amp;site=eds-live&amp;scope=site&amp;custid=s4786267</t>
  </si>
  <si>
    <t>John K. Adams</t>
  </si>
  <si>
    <t>Behavior Research Methods, Instruments, &amp;amp Computers</t>
  </si>
  <si>
    <t>edsair.doi...........e62ecb68021ff1d3f35ada1156559595</t>
  </si>
  <si>
    <t>Springer Science and Business Media LLC</t>
  </si>
  <si>
    <t>General Psychology; Psychology (miscellaneous); Experimental and Cognitive Psychology; Assembly language; computer.programming_language; computer; Speech recognition; Sentence; Stimulus onset asynchrony; Stimulus (physiology); Computer science; Lexical decision task; Priming (psychology); Artificial intelligence; business.industry; business; Recognition memory; Natural language processing; computer.software_genre; Machine code</t>
  </si>
  <si>
    <t>A method for programming real-time experiments employing visually presented verbal stimuli is described for the Apple II computer. Applesoft BASIC is used to load the stimuli and write the data file, but assembly language controls all aspects of the experimental trials. The method is illustrated for a lexical decision experiment; however, it readily extends to semantic priming, recognition, sentence verification, and single- or multiple-line reading experiments. The method maximizes both precision and stimulus capacity. Many experiments employing visually presented ver­ bal stimuli require precise control of a succession of events and accurate measurement of reaction times. Continuous lexical decision (Rubenstein, Garfield, &amp; Millikan, 1970) and semantic priming (e.g., Neely, 1977) are two salient examples. In continuous lexical decision, the onset of the target stimulus marks the beginning of a latency­ measurement period that is terminated by the subject's response. The response marks the beginning of an inter­ stimulus interval (lSI) after which the next stimulus is presented. In semantic priming, the prime stimulus is presented first. After its offset, a blank-screen interval occurs. Following this, the target stimulus is presented. The interval between prime onset and target onset, the stimulus onset asynchrony (SOA), must be precisely con­ trolled. The need for precision, however, is not limited to these paradigms. Experiments in sentence verification (Collins &amp; Quillian, 1969) and reading (e.g., Glanzer, Dorfman, &amp; Kaplan, 1981) require accurate measurement of reac­ tion times and strict control of experimental events. Fi­ nally, recognition memory experiments (e.g., Hockley, 1982) often require exact pacing. In recent years, many of these experiments have been run on microcomputers. The objective has been to obtain millisecond accuracy both in latency measurement and in the control of experimental events. Two programming methods have been used. With the first method, all aspects of the experimental trial are conducted in a high-level 1an­ guage such as BASIC. The high-level program is run un­ der interpretation or compiled into machine code which is executed directly. Under interpretation, the execution time for a given program line can be quite long and vari­ able (Dlhopolsky, 1983). When a program is compiled</t>
  </si>
  <si>
    <t>https://search.ebscohost.com/login.aspx?direct=true&amp;AuthType=sso&amp;db=edsair&amp;AN=edsair.doi...........e62ecb68021ff1d3f35ada1156559595&amp;site=eds-live&amp;scope=site&amp;custid=s4786267</t>
  </si>
  <si>
    <t>Visually presented verbal stimuli by assembly language on the Apple II computer.</t>
  </si>
  <si>
    <t>Adams, John</t>
  </si>
  <si>
    <t>Behavior Research Methods, Instruments, &amp; Computers</t>
  </si>
  <si>
    <t>A method for programming real-time experiments employing visually presented verbal stimuli is described for the Apple II computer. Applesoft BASIC is used to load the stimuli and write the data file, but assembly language controls all aspects of the experimental trials. The method is illustrated for a lexical decision experiment; however, it readily extends to semantic priming, recognition, sentence verification, and single- or multiple-line reading experiments. The method maximizes both precision and stimulus capacity. [ABSTRACT FROM AUTHOR] Copyright of Behavior Research Methods, Instruments, &amp; Computers is the property of Springer Nature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</si>
  <si>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https://search.ebscohost.com/login.aspx?direct=true&amp;AuthType=sso&amp;db=edb&amp;AN=72180897&amp;site=eds-live&amp;scope=site&amp;custid=s4786267</t>
  </si>
  <si>
    <t>Word Association Tests of Associative Memory and Implicit Processes: Theoretical and Assessment Issues</t>
  </si>
  <si>
    <t>Ames Susan; Grenard Jerry; Stacy Alan</t>
  </si>
  <si>
    <t>edscrc.12697810</t>
  </si>
  <si>
    <t>Sage Publications</t>
  </si>
  <si>
    <t>Language material</t>
  </si>
  <si>
    <t>Cognition; Memory; Implicit memory; Priming; Psychology; Perception; Cognitive psychology; Semantics; Psychology</t>
  </si>
  <si>
    <t>AUTHOR'S NOTE: This chapter was supported by a grant from the National Institute on Drug Abuse, DA16094. Abstract: Word association is one of the most commonly used measures of association [...]</t>
  </si>
  <si>
    <t>https://search.ebscohost.com/login.aspx?direct=true&amp;AuthType=sso&amp;db=edscrc&amp;AN=edscrc.12697810&amp;site=eds-live&amp;scope=site&amp;custid=s4786267</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</si>
</sst>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mm:ss"/>
  </numFmts>
  <fonts count="7">
    <font>
      <sz val="10.0"/>
      <color rgb="FF000000"/>
      <name val="Arial"/>
      <scheme val="minor"/>
    </font>
    <font>
      <color theme="1"/>
      <name val="Arial"/>
      <scheme val="minor"/>
    </font>
    <font>
      <color theme="1"/>
      <name val="Arial"/>
    </font>
    <font>
      <u/>
      <color rgb="FF0000FF"/>
    </font>
    <font>
      <u/>
      <color rgb="FF0000FF"/>
    </font>
    <font>
      <u/>
      <color rgb="FF1155CC"/>
      <name val="Arial"/>
    </font>
    <font>
      <u/>
      <color rgb="FF1155CC"/>
      <name val="Arial"/>
    </font>
  </fonts>
  <fills count="2">
    <fill>
      <patternFill patternType="none"/>
    </fill>
    <fill>
      <patternFill patternType="lightGray"/>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vertical="bottom" wrapText="0"/>
    </xf>
    <xf borderId="0" fillId="0" fontId="2" numFmtId="0" xfId="0" applyAlignment="1" applyFont="1">
      <alignment vertical="bottom"/>
    </xf>
    <xf borderId="0" fillId="0" fontId="3" numFmtId="0" xfId="0" applyAlignment="1" applyFont="1">
      <alignment readingOrder="0"/>
    </xf>
    <xf borderId="0" fillId="0" fontId="4" numFmtId="0" xfId="0" applyAlignment="1" applyFont="1">
      <alignment readingOrder="0"/>
    </xf>
    <xf borderId="0" fillId="0" fontId="2" numFmtId="0" xfId="0" applyAlignment="1" applyFont="1">
      <alignment readingOrder="0" vertical="bottom"/>
    </xf>
    <xf borderId="0" fillId="0" fontId="2" numFmtId="0" xfId="0" applyAlignment="1" applyFont="1">
      <alignment horizontal="right" vertical="bottom"/>
    </xf>
    <xf borderId="0" fillId="0" fontId="5" numFmtId="0" xfId="0" applyAlignment="1" applyFont="1">
      <alignment vertical="bottom"/>
    </xf>
    <xf borderId="0" fillId="0" fontId="2" numFmtId="0" xfId="0" applyAlignment="1" applyFont="1">
      <alignment shrinkToFit="0" vertical="bottom" wrapText="0"/>
    </xf>
    <xf borderId="0" fillId="0" fontId="6" numFmtId="0" xfId="0" applyAlignment="1" applyFont="1">
      <alignment shrinkToFit="0" vertical="bottom" wrapText="0"/>
    </xf>
    <xf quotePrefix="1" borderId="0" fillId="0" fontId="2" numFmtId="0" xfId="0" applyAlignment="1" applyFont="1">
      <alignment vertical="bottom"/>
    </xf>
    <xf borderId="0" fillId="0" fontId="2" numFmtId="164" xfId="0" applyAlignment="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irect.mit.edu/coli/article/33/2/161/1942/Dependency-Based-Construction-of-Semantic-Space" TargetMode="External"/><Relationship Id="rId22" Type="http://schemas.openxmlformats.org/officeDocument/2006/relationships/hyperlink" Target="https://journals.sagepub.com/doi/pdf/10.1080/17470218.2015.1038280?casa_token=ixNtOsIia1AAAAAA:3tlL7BqM4gGJOpUVv8wPR-o05gV32rlfOgAwf2MmrgVap6EtzAUxWd6zr-Fi9F5Ue1zuFQ13GXrVng" TargetMode="External"/><Relationship Id="rId21" Type="http://schemas.openxmlformats.org/officeDocument/2006/relationships/hyperlink" Target="https://link.springer.com/article/10.3758/BF03204766" TargetMode="External"/><Relationship Id="rId24" Type="http://schemas.openxmlformats.org/officeDocument/2006/relationships/hyperlink" Target="https://psycnet.apa.org/record/1997-06939-002" TargetMode="External"/><Relationship Id="rId23" Type="http://schemas.openxmlformats.org/officeDocument/2006/relationships/hyperlink" Target="https://www.tandfonline.com/doi/abs/10.1080/713752286" TargetMode="External"/><Relationship Id="rId1" Type="http://schemas.openxmlformats.org/officeDocument/2006/relationships/hyperlink" Target="https://link.springer.com/article/10.3758/BF03194385" TargetMode="External"/><Relationship Id="rId2" Type="http://schemas.openxmlformats.org/officeDocument/2006/relationships/hyperlink" Target="https://link.springer.com/article/10.3758/BF03195282" TargetMode="External"/><Relationship Id="rId3" Type="http://schemas.openxmlformats.org/officeDocument/2006/relationships/hyperlink" Target="https://www.sciencedirect.com/science/article/abs/pii/0749596X85900543" TargetMode="External"/><Relationship Id="rId4" Type="http://schemas.openxmlformats.org/officeDocument/2006/relationships/hyperlink" Target="https://www.sciencedirect.com/science/article/abs/pii/S0028393206000479" TargetMode="External"/><Relationship Id="rId9" Type="http://schemas.openxmlformats.org/officeDocument/2006/relationships/hyperlink" Target="https://www.sciencedirect.com/science/article/abs/pii/S0001691897000024" TargetMode="External"/><Relationship Id="rId26" Type="http://schemas.openxmlformats.org/officeDocument/2006/relationships/hyperlink" Target="https://psycnet.apa.org/record/1993-04325-001" TargetMode="External"/><Relationship Id="rId25" Type="http://schemas.openxmlformats.org/officeDocument/2006/relationships/hyperlink" Target="https://link.springer.com/article/10.3758/BF03197580" TargetMode="External"/><Relationship Id="rId27" Type="http://schemas.openxmlformats.org/officeDocument/2006/relationships/drawing" Target="../drawings/drawing1.xml"/><Relationship Id="rId5" Type="http://schemas.openxmlformats.org/officeDocument/2006/relationships/hyperlink" Target="https://link.springer.com/article/10.3758/BF03202353" TargetMode="External"/><Relationship Id="rId6" Type="http://schemas.openxmlformats.org/officeDocument/2006/relationships/hyperlink" Target="https://psycnet.apa.org/buy/1993-04326-001" TargetMode="External"/><Relationship Id="rId7" Type="http://schemas.openxmlformats.org/officeDocument/2006/relationships/hyperlink" Target="https://www.sciencedirect.com/science/article/abs/pii/0749596X88900253" TargetMode="External"/><Relationship Id="rId8" Type="http://schemas.openxmlformats.org/officeDocument/2006/relationships/hyperlink" Target="https://psycnet.apa.org/record/1998-01774-002" TargetMode="External"/><Relationship Id="rId11" Type="http://schemas.openxmlformats.org/officeDocument/2006/relationships/hyperlink" Target="https://psycnet.apa.org/record/1993-04339-001" TargetMode="External"/><Relationship Id="rId10" Type="http://schemas.openxmlformats.org/officeDocument/2006/relationships/hyperlink" Target="https://www.sciencedirect.com/science/article/abs/pii/S0749596X97925596" TargetMode="External"/><Relationship Id="rId13" Type="http://schemas.openxmlformats.org/officeDocument/2006/relationships/hyperlink" Target="https://psycnet.apa.org/record/1995-42763-001" TargetMode="External"/><Relationship Id="rId12" Type="http://schemas.openxmlformats.org/officeDocument/2006/relationships/hyperlink" Target="https://psycnet.apa.org/record/1990-03513-001" TargetMode="External"/><Relationship Id="rId15" Type="http://schemas.openxmlformats.org/officeDocument/2006/relationships/hyperlink" Target="https://www.sciencedirect.com/science/article/abs/pii/S0749596X06000829?casa_token=Rlow10a0drgAAAAA:wCQAYCJftbChfaRBBvnWqwUcIS7DEpm_Otqlsx4fcX9Aq_WIoH-ZpY746AJt36Mx6PMArTc3mKE" TargetMode="External"/><Relationship Id="rId14" Type="http://schemas.openxmlformats.org/officeDocument/2006/relationships/hyperlink" Target="https://psycnet.apa.org/record/2001-18940-010" TargetMode="External"/><Relationship Id="rId17" Type="http://schemas.openxmlformats.org/officeDocument/2006/relationships/hyperlink" Target="https://www.researchgate.net/profile/Curt-Burgess/publication/230876271_Semantic_and_associative_priming_in_high-dimensional_semantic_space/links/55599b9b08ae980ca610720b/Semantic-and-associative-priming-in-high-dimensional-semantic-space.pdf" TargetMode="External"/><Relationship Id="rId16" Type="http://schemas.openxmlformats.org/officeDocument/2006/relationships/hyperlink" Target="https://link.springer.com/article/10.3758/s13423-018-1453-6" TargetMode="External"/><Relationship Id="rId19" Type="http://schemas.openxmlformats.org/officeDocument/2006/relationships/hyperlink" Target="https://aclanthology.org/P04-1003.pdf" TargetMode="External"/><Relationship Id="rId18" Type="http://schemas.openxmlformats.org/officeDocument/2006/relationships/hyperlink" Target="https://www.frontiersin.org/articles/10.3389/fpsyg.2017.00359/full"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psyarxiv.com" TargetMode="External"/><Relationship Id="rId190" Type="http://schemas.openxmlformats.org/officeDocument/2006/relationships/hyperlink" Target="https://link.springer.com/article/10.3758/BF03212999" TargetMode="External"/><Relationship Id="rId42" Type="http://schemas.openxmlformats.org/officeDocument/2006/relationships/hyperlink" Target="https://www.sciencedirect.com/science/article/pii/S0028393209002978" TargetMode="External"/><Relationship Id="rId41" Type="http://schemas.openxmlformats.org/officeDocument/2006/relationships/hyperlink" Target="https://psyarxiv.com/vup25/download/?format=pdf" TargetMode="External"/><Relationship Id="rId44" Type="http://schemas.openxmlformats.org/officeDocument/2006/relationships/hyperlink" Target="https://www.jbe-platform.com/content/journals/10.1075/ml.1.2.05arc" TargetMode="External"/><Relationship Id="rId194" Type="http://schemas.openxmlformats.org/officeDocument/2006/relationships/hyperlink" Target="https://openresearch-repository.anu.edu.au/handle/1885/10215" TargetMode="External"/><Relationship Id="rId43" Type="http://schemas.openxmlformats.org/officeDocument/2006/relationships/hyperlink" Target="http://jbe-platform.com" TargetMode="External"/><Relationship Id="rId193" Type="http://schemas.openxmlformats.org/officeDocument/2006/relationships/hyperlink" Target="http://openresearch-repository.anu.edu.au" TargetMode="External"/><Relationship Id="rId46" Type="http://schemas.openxmlformats.org/officeDocument/2006/relationships/hyperlink" Target="http://pure.mpg.de" TargetMode="External"/><Relationship Id="rId192" Type="http://schemas.openxmlformats.org/officeDocument/2006/relationships/hyperlink" Target="https://pure.mpg.de/pubman/faces/ViewItemOverviewPage.jsp?itemId=item_2161951" TargetMode="External"/><Relationship Id="rId45" Type="http://schemas.openxmlformats.org/officeDocument/2006/relationships/hyperlink" Target="https://www.tandfonline.com/doi/abs/10.1080/13825589508256602" TargetMode="External"/><Relationship Id="rId191" Type="http://schemas.openxmlformats.org/officeDocument/2006/relationships/hyperlink" Target="http://pure.mpg.de" TargetMode="External"/><Relationship Id="rId48" Type="http://schemas.openxmlformats.org/officeDocument/2006/relationships/hyperlink" Target="https://www.sciencedirect.com/science/article/pii/S0010027717300768" TargetMode="External"/><Relationship Id="rId187" Type="http://schemas.openxmlformats.org/officeDocument/2006/relationships/hyperlink" Target="https://www.sciencedirect.com/science/article/pii/S0166411506800749" TargetMode="External"/><Relationship Id="rId47" Type="http://schemas.openxmlformats.org/officeDocument/2006/relationships/hyperlink" Target="https://pure.mpg.de/rest/items/item_1121677/component/file_2272977/content" TargetMode="External"/><Relationship Id="rId186" Type="http://schemas.openxmlformats.org/officeDocument/2006/relationships/hyperlink" Target="https://www.sciencedirect.com/science/article/pii/S0911604403000551" TargetMode="External"/><Relationship Id="rId185" Type="http://schemas.openxmlformats.org/officeDocument/2006/relationships/hyperlink" Target="https://repository.ubn.ru.nl/bitstream/handle/2066/86613/86613.pdf" TargetMode="External"/><Relationship Id="rId49" Type="http://schemas.openxmlformats.org/officeDocument/2006/relationships/hyperlink" Target="https://www.sciencedirect.com/science/article/pii/S0001691803001215" TargetMode="External"/><Relationship Id="rId184" Type="http://schemas.openxmlformats.org/officeDocument/2006/relationships/hyperlink" Target="http://repository.ubn.ru.nl" TargetMode="External"/><Relationship Id="rId189" Type="http://schemas.openxmlformats.org/officeDocument/2006/relationships/hyperlink" Target="https://scholar.uwindsor.ca/cgi/viewcontent.cgi?article=8063&amp;context=etd" TargetMode="External"/><Relationship Id="rId188" Type="http://schemas.openxmlformats.org/officeDocument/2006/relationships/hyperlink" Target="http://scholar.uwindsor.ca" TargetMode="External"/><Relationship Id="rId31" Type="http://schemas.openxmlformats.org/officeDocument/2006/relationships/hyperlink" Target="http://search.proquest.com" TargetMode="External"/><Relationship Id="rId30" Type="http://schemas.openxmlformats.org/officeDocument/2006/relationships/hyperlink" Target="http://cachescan.bcub.ro/e-book/30_07_2013/580743/pag_220-271.pdf" TargetMode="External"/><Relationship Id="rId33" Type="http://schemas.openxmlformats.org/officeDocument/2006/relationships/hyperlink" Target="http://books.google.com" TargetMode="External"/><Relationship Id="rId183" Type="http://schemas.openxmlformats.org/officeDocument/2006/relationships/hyperlink" Target="https://books.google.com/books?hl=en&amp;lr=&amp;id=b4-HuBGoi7oC&amp;oi=fnd&amp;pg=PA25&amp;dq=%22predict+semantic+priming%22%7C%22continuous+lexical+decision%22+%22semantic+priming%22&amp;ots=7rlUf5WwR3&amp;sig=k40-H6R8fhzg9PBwSTk23JDdF1w" TargetMode="External"/><Relationship Id="rId32" Type="http://schemas.openxmlformats.org/officeDocument/2006/relationships/hyperlink" Target="https://search.proquest.com/openview/26cdf50efa4b450fa2b2ca55dd5f5627/1?pq-origsite=gscholar&amp;cbl=18750&amp;diss=y" TargetMode="External"/><Relationship Id="rId182" Type="http://schemas.openxmlformats.org/officeDocument/2006/relationships/hyperlink" Target="http://books.google.com" TargetMode="External"/><Relationship Id="rId35" Type="http://schemas.openxmlformats.org/officeDocument/2006/relationships/hyperlink" Target="https://www.tandfonline.com/doi/abs/10.1080/23273798.2019.1684528" TargetMode="External"/><Relationship Id="rId181" Type="http://schemas.openxmlformats.org/officeDocument/2006/relationships/hyperlink" Target="https://www.sciencedirect.com/science/article/pii/S0911604405000084" TargetMode="External"/><Relationship Id="rId34" Type="http://schemas.openxmlformats.org/officeDocument/2006/relationships/hyperlink" Target="https://books.google.com/books?hl=en&amp;lr=&amp;id=GxIPTpBI_LwC&amp;oi=fnd&amp;pg=PA75&amp;dq=%22predict+semantic+priming%22%7C%22continuous+lexical+decision%22+%22semantic+priming%22&amp;ots=fphvIoPrFk&amp;sig=n3YO2-Fwh881hSpm0ebPzpqNjoo" TargetMode="External"/><Relationship Id="rId180" Type="http://schemas.openxmlformats.org/officeDocument/2006/relationships/hyperlink" Target="https://www.tandfonline.com/doi/abs/10.1076/jcen.24.7.883.8384" TargetMode="External"/><Relationship Id="rId37" Type="http://schemas.openxmlformats.org/officeDocument/2006/relationships/hyperlink" Target="https://rave.ohiolink.edu/etdc/view?acc_num=ohiou149010574160738" TargetMode="External"/><Relationship Id="rId176" Type="http://schemas.openxmlformats.org/officeDocument/2006/relationships/hyperlink" Target="https://psycnet.apa.org/record/2009-24668-004" TargetMode="External"/><Relationship Id="rId36" Type="http://schemas.openxmlformats.org/officeDocument/2006/relationships/hyperlink" Target="http://rave.ohiolink.edu" TargetMode="External"/><Relationship Id="rId175" Type="http://schemas.openxmlformats.org/officeDocument/2006/relationships/hyperlink" Target="http://psycnet.apa.org" TargetMode="External"/><Relationship Id="rId39" Type="http://schemas.openxmlformats.org/officeDocument/2006/relationships/hyperlink" Target="https://psyarxiv.com/jcp64/download" TargetMode="External"/><Relationship Id="rId174" Type="http://schemas.openxmlformats.org/officeDocument/2006/relationships/hyperlink" Target="https://search.proquest.com/openview/a329303f872d79107d86fc9a72660e63/1?pq-origsite=gscholar&amp;cbl=18750" TargetMode="External"/><Relationship Id="rId38" Type="http://schemas.openxmlformats.org/officeDocument/2006/relationships/hyperlink" Target="http://psyarxiv.com" TargetMode="External"/><Relationship Id="rId173" Type="http://schemas.openxmlformats.org/officeDocument/2006/relationships/hyperlink" Target="http://search.proquest.com" TargetMode="External"/><Relationship Id="rId179" Type="http://schemas.openxmlformats.org/officeDocument/2006/relationships/hyperlink" Target="https://www.tandfonline.com/doi/abs/10.1080/23273798.2021.1909085" TargetMode="External"/><Relationship Id="rId178" Type="http://schemas.openxmlformats.org/officeDocument/2006/relationships/hyperlink" Target="https://link.springer.com/article/10.1007/BF01067970" TargetMode="External"/><Relationship Id="rId177" Type="http://schemas.openxmlformats.org/officeDocument/2006/relationships/hyperlink" Target="https://link.springer.com/article/10.1007/s00221-007-0852-0" TargetMode="External"/><Relationship Id="rId20" Type="http://schemas.openxmlformats.org/officeDocument/2006/relationships/hyperlink" Target="https://search.proquest.com/openview/d40ef836508e5d3fed8fcbaad2d08d47/1?pq-origsite=gscholar&amp;cbl=18750&amp;diss=y" TargetMode="External"/><Relationship Id="rId22" Type="http://schemas.openxmlformats.org/officeDocument/2006/relationships/hyperlink" Target="https://www.sciencedirect.com/science/article/pii/S0010027709000389" TargetMode="External"/><Relationship Id="rId21" Type="http://schemas.openxmlformats.org/officeDocument/2006/relationships/hyperlink" Target="https://link.springer.com/chapter/10.1007/978-1-4612-3596-5_8" TargetMode="External"/><Relationship Id="rId24" Type="http://schemas.openxmlformats.org/officeDocument/2006/relationships/hyperlink" Target="https://search.proquest.com/openview/2de0f911ab1ec37b3b3e930d0bb22ccb/1?pq-origsite=gscholar&amp;cbl=18750&amp;diss=y" TargetMode="External"/><Relationship Id="rId23" Type="http://schemas.openxmlformats.org/officeDocument/2006/relationships/hyperlink" Target="http://search.proquest.com" TargetMode="External"/><Relationship Id="rId26" Type="http://schemas.openxmlformats.org/officeDocument/2006/relationships/hyperlink" Target="https://escholarship.org/content/qt7r89x190/qt7r89x190.pdf" TargetMode="External"/><Relationship Id="rId25" Type="http://schemas.openxmlformats.org/officeDocument/2006/relationships/hyperlink" Target="http://escholarship.org" TargetMode="External"/><Relationship Id="rId28" Type="http://schemas.openxmlformats.org/officeDocument/2006/relationships/hyperlink" Target="https://www.researchgate.net/profile/Nicole-Franke/publication/318041535_After_braking_comes_hasting_reversed_effects_of_indirect_associations_in_2nd_and_4th_graders/links/595669fea6fdcc36cce5dc5f/After-braking-comes-hasting-reversed-effects-of-indirect-associations-in-2nd-and-4th-graders.pdf" TargetMode="External"/><Relationship Id="rId27" Type="http://schemas.openxmlformats.org/officeDocument/2006/relationships/hyperlink" Target="http://researchgate.net" TargetMode="External"/><Relationship Id="rId29" Type="http://schemas.openxmlformats.org/officeDocument/2006/relationships/hyperlink" Target="http://cachescan.bcub.ro" TargetMode="External"/><Relationship Id="rId11" Type="http://schemas.openxmlformats.org/officeDocument/2006/relationships/hyperlink" Target="http://search.proquest.com" TargetMode="External"/><Relationship Id="rId10" Type="http://schemas.openxmlformats.org/officeDocument/2006/relationships/hyperlink" Target="https://scholarworks.umass.edu/cgi/viewcontent.cgi?article=2677&amp;context=dissertations_1" TargetMode="External"/><Relationship Id="rId13" Type="http://schemas.openxmlformats.org/officeDocument/2006/relationships/hyperlink" Target="http://search.proquest.com" TargetMode="External"/><Relationship Id="rId12" Type="http://schemas.openxmlformats.org/officeDocument/2006/relationships/hyperlink" Target="https://search.proquest.com/openview/ec73498075c520ab14515011495aaed6/1?pq-origsite=gscholar&amp;cbl=18750&amp;diss=y" TargetMode="External"/><Relationship Id="rId15" Type="http://schemas.openxmlformats.org/officeDocument/2006/relationships/hyperlink" Target="https://www.tandfonline.com/doi/abs/10.1080/23273798.2017.1381748" TargetMode="External"/><Relationship Id="rId198" Type="http://schemas.openxmlformats.org/officeDocument/2006/relationships/hyperlink" Target="https://brill.com/view/journals/cose/6/1/article-p56_56.xml" TargetMode="External"/><Relationship Id="rId14" Type="http://schemas.openxmlformats.org/officeDocument/2006/relationships/hyperlink" Target="https://search.proquest.com/openview/93efbbc1a028a4d8e1d9c460a963730f/1?pq-origsite=gscholar&amp;cbl=18750&amp;diss=y" TargetMode="External"/><Relationship Id="rId197" Type="http://schemas.openxmlformats.org/officeDocument/2006/relationships/hyperlink" Target="http://brill.com" TargetMode="External"/><Relationship Id="rId17" Type="http://schemas.openxmlformats.org/officeDocument/2006/relationships/hyperlink" Target="http://psycnet.apa.org" TargetMode="External"/><Relationship Id="rId196" Type="http://schemas.openxmlformats.org/officeDocument/2006/relationships/hyperlink" Target="https://scholar.uwindsor.ca/cgi/viewcontent.cgi?article=9203&amp;context=etd" TargetMode="External"/><Relationship Id="rId16" Type="http://schemas.openxmlformats.org/officeDocument/2006/relationships/hyperlink" Target="https://link.springer.com/chapter/10.1007/978-3-322-91649-5_13" TargetMode="External"/><Relationship Id="rId195" Type="http://schemas.openxmlformats.org/officeDocument/2006/relationships/hyperlink" Target="http://scholar.uwindsor.ca" TargetMode="External"/><Relationship Id="rId19" Type="http://schemas.openxmlformats.org/officeDocument/2006/relationships/hyperlink" Target="http://search.proquest.com" TargetMode="External"/><Relationship Id="rId18" Type="http://schemas.openxmlformats.org/officeDocument/2006/relationships/hyperlink" Target="https://psycnet.apa.org/doiLanding?doi=10.1037/0278-7393.21.4.863" TargetMode="External"/><Relationship Id="rId199" Type="http://schemas.openxmlformats.org/officeDocument/2006/relationships/hyperlink" Target="https://link.springer.com/article/10.3758/s13428-018-1040-9" TargetMode="External"/><Relationship Id="rId84" Type="http://schemas.openxmlformats.org/officeDocument/2006/relationships/hyperlink" Target="http://psychnet.wustl.edu" TargetMode="External"/><Relationship Id="rId83" Type="http://schemas.openxmlformats.org/officeDocument/2006/relationships/hyperlink" Target="https://ttu-ir.tdl.org/handle/2346/19712" TargetMode="External"/><Relationship Id="rId86" Type="http://schemas.openxmlformats.org/officeDocument/2006/relationships/hyperlink" Target="https://link.springer.com/article/10.3758/s13428-014-0496-5" TargetMode="External"/><Relationship Id="rId85" Type="http://schemas.openxmlformats.org/officeDocument/2006/relationships/hyperlink" Target="http://psychnet.wustl.edu/coglab/wp-content/uploads/2019/12/Kumar_CogSci2019.pdf" TargetMode="External"/><Relationship Id="rId88" Type="http://schemas.openxmlformats.org/officeDocument/2006/relationships/hyperlink" Target="https://psycnet.apa.org/record/2010-20428-001" TargetMode="External"/><Relationship Id="rId150" Type="http://schemas.openxmlformats.org/officeDocument/2006/relationships/hyperlink" Target="https://onlinelibrary.wiley.com/doi/abs/10.1111/cogs.12481" TargetMode="External"/><Relationship Id="rId87" Type="http://schemas.openxmlformats.org/officeDocument/2006/relationships/hyperlink" Target="http://psycnet.apa.org" TargetMode="External"/><Relationship Id="rId89" Type="http://schemas.openxmlformats.org/officeDocument/2006/relationships/hyperlink" Target="http://ieeexplore.ieee.org" TargetMode="External"/><Relationship Id="rId80" Type="http://schemas.openxmlformats.org/officeDocument/2006/relationships/hyperlink" Target="http://lirias.kuleuven.be" TargetMode="External"/><Relationship Id="rId82" Type="http://schemas.openxmlformats.org/officeDocument/2006/relationships/hyperlink" Target="http://ttu-ir.tdl.org" TargetMode="External"/><Relationship Id="rId81" Type="http://schemas.openxmlformats.org/officeDocument/2006/relationships/hyperlink" Target="https://lirias.kuleuven.be/1785978?limo=0" TargetMode="External"/><Relationship Id="rId1" Type="http://schemas.openxmlformats.org/officeDocument/2006/relationships/hyperlink" Target="http://psycnet.apa.org" TargetMode="External"/><Relationship Id="rId2" Type="http://schemas.openxmlformats.org/officeDocument/2006/relationships/hyperlink" Target="https://psycnet.apa.org/record/2002-02486-011" TargetMode="External"/><Relationship Id="rId3" Type="http://schemas.openxmlformats.org/officeDocument/2006/relationships/hyperlink" Target="http://atrium.lib.uoguelph.ca" TargetMode="External"/><Relationship Id="rId149" Type="http://schemas.openxmlformats.org/officeDocument/2006/relationships/hyperlink" Target="https://search.proquest.com/openview/713289071a7bfbb1c68996242dd97524/1?pq-origsite=gscholar&amp;cbl=18750&amp;diss=y" TargetMode="External"/><Relationship Id="rId4" Type="http://schemas.openxmlformats.org/officeDocument/2006/relationships/hyperlink" Target="https://atrium.lib.uoguelph.ca/xmlui/handle/10214/21498" TargetMode="External"/><Relationship Id="rId148" Type="http://schemas.openxmlformats.org/officeDocument/2006/relationships/hyperlink" Target="http://search.proquest.com" TargetMode="External"/><Relationship Id="rId9" Type="http://schemas.openxmlformats.org/officeDocument/2006/relationships/hyperlink" Target="http://scholarworks.umass.edu" TargetMode="External"/><Relationship Id="rId143" Type="http://schemas.openxmlformats.org/officeDocument/2006/relationships/hyperlink" Target="https://link.springer.com/article/10.3758/s13423-015-0993-2" TargetMode="External"/><Relationship Id="rId142" Type="http://schemas.openxmlformats.org/officeDocument/2006/relationships/hyperlink" Target="https://qmro.qmul.ac.uk/xmlui/bitstream/handle/123456789/75724/Stockall%20Memory%20for%20affixes%202021%20Published.pdf?sequence=2" TargetMode="External"/><Relationship Id="rId141" Type="http://schemas.openxmlformats.org/officeDocument/2006/relationships/hyperlink" Target="http://qmro.qmul.ac.uk" TargetMode="External"/><Relationship Id="rId140" Type="http://schemas.openxmlformats.org/officeDocument/2006/relationships/hyperlink" Target="https://www.tandfonline.com/doi/abs/10.1080/036107399244066" TargetMode="External"/><Relationship Id="rId5" Type="http://schemas.openxmlformats.org/officeDocument/2006/relationships/hyperlink" Target="https://link.springer.com/article/10.3758/MC.36.4.882" TargetMode="External"/><Relationship Id="rId147" Type="http://schemas.openxmlformats.org/officeDocument/2006/relationships/hyperlink" Target="https://repository.upenn.edu/edissertations/3036/" TargetMode="External"/><Relationship Id="rId6" Type="http://schemas.openxmlformats.org/officeDocument/2006/relationships/hyperlink" Target="https://link.springer.com/article/10.3758/BF03197661" TargetMode="External"/><Relationship Id="rId146" Type="http://schemas.openxmlformats.org/officeDocument/2006/relationships/hyperlink" Target="http://repository.upenn.edu" TargetMode="External"/><Relationship Id="rId7" Type="http://schemas.openxmlformats.org/officeDocument/2006/relationships/hyperlink" Target="http://researchgate.net" TargetMode="External"/><Relationship Id="rId145" Type="http://schemas.openxmlformats.org/officeDocument/2006/relationships/hyperlink" Target="https://www.taylorfrancis.com/chapters/edit/10.4324/9781003159759-4/morphological-processing-spoken-word-recognition-ava-creemers" TargetMode="External"/><Relationship Id="rId8" Type="http://schemas.openxmlformats.org/officeDocument/2006/relationships/hyperlink" Target="https://www.researchgate.net/profile/Goran-Lazendic/publication/265195133_THE_LOCUS_AND_SOURCE_OF_VERBAL_ASSOCIATIONS/links/5696e8e008aea2d743749163/THE-LOCUS-AND-SOURCE-OF-VERBAL-ASSOCIATIONS.pdf" TargetMode="External"/><Relationship Id="rId144" Type="http://schemas.openxmlformats.org/officeDocument/2006/relationships/hyperlink" Target="http://taylorfrancis.com" TargetMode="External"/><Relationship Id="rId73" Type="http://schemas.openxmlformats.org/officeDocument/2006/relationships/hyperlink" Target="https://arxiv.org/abs/1912.10164" TargetMode="External"/><Relationship Id="rId72" Type="http://schemas.openxmlformats.org/officeDocument/2006/relationships/hyperlink" Target="http://arxiv.org" TargetMode="External"/><Relationship Id="rId75" Type="http://schemas.openxmlformats.org/officeDocument/2006/relationships/hyperlink" Target="http://dspace.library.uvic.ca/handle/1828/1100" TargetMode="External"/><Relationship Id="rId74" Type="http://schemas.openxmlformats.org/officeDocument/2006/relationships/hyperlink" Target="http://dspace.library.uvic.ca" TargetMode="External"/><Relationship Id="rId77" Type="http://schemas.openxmlformats.org/officeDocument/2006/relationships/hyperlink" Target="https://www.sciencedirect.com/science/article/pii/S0010027799000049" TargetMode="External"/><Relationship Id="rId76" Type="http://schemas.openxmlformats.org/officeDocument/2006/relationships/hyperlink" Target="https://www.tandfonline.com/doi/abs/10.1080/23273798.2022.2069278" TargetMode="External"/><Relationship Id="rId79" Type="http://schemas.openxmlformats.org/officeDocument/2006/relationships/hyperlink" Target="https://aclanthology.org/O12-3004.pdf" TargetMode="External"/><Relationship Id="rId78" Type="http://schemas.openxmlformats.org/officeDocument/2006/relationships/hyperlink" Target="http://aclanthology.org" TargetMode="External"/><Relationship Id="rId71" Type="http://schemas.openxmlformats.org/officeDocument/2006/relationships/hyperlink" Target="https://d-nb.info/98837742X/34" TargetMode="External"/><Relationship Id="rId70" Type="http://schemas.openxmlformats.org/officeDocument/2006/relationships/hyperlink" Target="http://d-nb.info" TargetMode="External"/><Relationship Id="rId139" Type="http://schemas.openxmlformats.org/officeDocument/2006/relationships/hyperlink" Target="https://search.proquest.com/openview/ae514597047ce84fe59aaeec112d4461/1?pq-origsite=gscholar&amp;cbl=18750" TargetMode="External"/><Relationship Id="rId138" Type="http://schemas.openxmlformats.org/officeDocument/2006/relationships/hyperlink" Target="http://search.proquest.com" TargetMode="External"/><Relationship Id="rId137" Type="http://schemas.openxmlformats.org/officeDocument/2006/relationships/hyperlink" Target="https://psycnet.apa.org/record/2010-17631-010" TargetMode="External"/><Relationship Id="rId132" Type="http://schemas.openxmlformats.org/officeDocument/2006/relationships/hyperlink" Target="http://books.google.com" TargetMode="External"/><Relationship Id="rId131" Type="http://schemas.openxmlformats.org/officeDocument/2006/relationships/hyperlink" Target="https://search.proquest.com/openview/2b8edde2a6eba0da54fcc9e26d7f5402/1?pq-origsite=gscholar&amp;cbl=18750&amp;diss=y" TargetMode="External"/><Relationship Id="rId130" Type="http://schemas.openxmlformats.org/officeDocument/2006/relationships/hyperlink" Target="http://search.proquest.com" TargetMode="External"/><Relationship Id="rId136" Type="http://schemas.openxmlformats.org/officeDocument/2006/relationships/hyperlink" Target="http://psycnet.apa.org" TargetMode="External"/><Relationship Id="rId135" Type="http://schemas.openxmlformats.org/officeDocument/2006/relationships/hyperlink" Target="https://link.springer.com/article/10.3758/s13428-014-0529-0" TargetMode="External"/><Relationship Id="rId134" Type="http://schemas.openxmlformats.org/officeDocument/2006/relationships/hyperlink" Target="https://onlinelibrary.wiley.com/doi/abs/10.1111/cogs.12108" TargetMode="External"/><Relationship Id="rId133" Type="http://schemas.openxmlformats.org/officeDocument/2006/relationships/hyperlink" Target="https://books.google.com/books?hl=en&amp;lr=&amp;id=FJeoEAAAQBAJ&amp;oi=fnd&amp;pg=PT11&amp;dq=%22predict+semantic+priming%22%7C%22continuous+lexical+decision%22+%22semantic+priming%22&amp;ots=ZPV5edHNBN&amp;sig=KxBCXwgaOpUBc6l42dbRxzm4mm8" TargetMode="External"/><Relationship Id="rId62" Type="http://schemas.openxmlformats.org/officeDocument/2006/relationships/hyperlink" Target="https://www.tandfonline.com/doi/abs/10.1080/01690960701190215" TargetMode="External"/><Relationship Id="rId61" Type="http://schemas.openxmlformats.org/officeDocument/2006/relationships/hyperlink" Target="https://psycnet.apa.org/doiLanding?doi=10.1037/0278-7393.24.6.1495" TargetMode="External"/><Relationship Id="rId64" Type="http://schemas.openxmlformats.org/officeDocument/2006/relationships/hyperlink" Target="https://core.ac.uk/download/pdf/10907738.pdf" TargetMode="External"/><Relationship Id="rId63" Type="http://schemas.openxmlformats.org/officeDocument/2006/relationships/hyperlink" Target="http://core.ac.uk" TargetMode="External"/><Relationship Id="rId66" Type="http://schemas.openxmlformats.org/officeDocument/2006/relationships/hyperlink" Target="https://search.proquest.com/openview/e852ce4c5aec6bb3ccaffc6a08681b57/1?pq-origsite=gscholar&amp;cbl=18750" TargetMode="External"/><Relationship Id="rId172" Type="http://schemas.openxmlformats.org/officeDocument/2006/relationships/hyperlink" Target="https://search.proquest.com/openview/80b6190a1aec6aa8d0a65df83b72740e/1?pq-origsite=gscholar&amp;cbl=18750" TargetMode="External"/><Relationship Id="rId65" Type="http://schemas.openxmlformats.org/officeDocument/2006/relationships/hyperlink" Target="http://search.proquest.com" TargetMode="External"/><Relationship Id="rId171" Type="http://schemas.openxmlformats.org/officeDocument/2006/relationships/hyperlink" Target="http://search.proquest.com" TargetMode="External"/><Relationship Id="rId68" Type="http://schemas.openxmlformats.org/officeDocument/2006/relationships/hyperlink" Target="https://www.taylorfrancis.com/chapters/edit/10.4324/9780203773635-6/theoretical-practical-issues-semantic-priming-research-alzheimer-disease-subjects-beth-ober-gregory-shenaut" TargetMode="External"/><Relationship Id="rId170" Type="http://schemas.openxmlformats.org/officeDocument/2006/relationships/hyperlink" Target="https://journals.sagepub.com/doi/pdf/10.1080/17470210701438111" TargetMode="External"/><Relationship Id="rId67" Type="http://schemas.openxmlformats.org/officeDocument/2006/relationships/hyperlink" Target="http://taylorfrancis.com" TargetMode="External"/><Relationship Id="rId60" Type="http://schemas.openxmlformats.org/officeDocument/2006/relationships/hyperlink" Target="http://psycnet.apa.org" TargetMode="External"/><Relationship Id="rId165" Type="http://schemas.openxmlformats.org/officeDocument/2006/relationships/hyperlink" Target="http://eprints.utas.edu.au" TargetMode="External"/><Relationship Id="rId69" Type="http://schemas.openxmlformats.org/officeDocument/2006/relationships/hyperlink" Target="https://www.sciencedirect.com/science/article/pii/S0749596X2030108X" TargetMode="External"/><Relationship Id="rId164" Type="http://schemas.openxmlformats.org/officeDocument/2006/relationships/hyperlink" Target="https://journals.sagepub.com/doi/abs/10.1177/00238309221122090" TargetMode="External"/><Relationship Id="rId163" Type="http://schemas.openxmlformats.org/officeDocument/2006/relationships/hyperlink" Target="http://journals.sagepub.com" TargetMode="External"/><Relationship Id="rId162" Type="http://schemas.openxmlformats.org/officeDocument/2006/relationships/hyperlink" Target="http://www.mauriciofigueroa.cl/02_academia/2021_Figueroa_&amp;_Evans_Chapter_2_Perception_of_lenited_approximants.pdf" TargetMode="External"/><Relationship Id="rId169" Type="http://schemas.openxmlformats.org/officeDocument/2006/relationships/hyperlink" Target="http://journals.sagepub.com" TargetMode="External"/><Relationship Id="rId168" Type="http://schemas.openxmlformats.org/officeDocument/2006/relationships/hyperlink" Target="https://search.proquest.com/openview/599ffd2ba425374f5e0b918371b8d965/1?pq-origsite=gscholar&amp;cbl=18750" TargetMode="External"/><Relationship Id="rId167" Type="http://schemas.openxmlformats.org/officeDocument/2006/relationships/hyperlink" Target="http://search.proquest.com" TargetMode="External"/><Relationship Id="rId166" Type="http://schemas.openxmlformats.org/officeDocument/2006/relationships/hyperlink" Target="https://eprints.utas.edu.au/10787/" TargetMode="External"/><Relationship Id="rId51" Type="http://schemas.openxmlformats.org/officeDocument/2006/relationships/hyperlink" Target="https://www.collectionscanada.gc.ca/obj/s4/f2/dsk4/etd/MQ81823.PDF?is_thesis=1&amp;oclc_number=56805485" TargetMode="External"/><Relationship Id="rId50" Type="http://schemas.openxmlformats.org/officeDocument/2006/relationships/hyperlink" Target="http://collectionscanada.gc.ca" TargetMode="External"/><Relationship Id="rId53" Type="http://schemas.openxmlformats.org/officeDocument/2006/relationships/hyperlink" Target="https://psycnet.apa.org/record/2022-50944-001" TargetMode="External"/><Relationship Id="rId52" Type="http://schemas.openxmlformats.org/officeDocument/2006/relationships/hyperlink" Target="http://psycnet.apa.org" TargetMode="External"/><Relationship Id="rId55" Type="http://schemas.openxmlformats.org/officeDocument/2006/relationships/hyperlink" Target="https://core.ac.uk/download/pdf/43369024.pdf" TargetMode="External"/><Relationship Id="rId161" Type="http://schemas.openxmlformats.org/officeDocument/2006/relationships/hyperlink" Target="http://mauriciofigueroa.cl" TargetMode="External"/><Relationship Id="rId54" Type="http://schemas.openxmlformats.org/officeDocument/2006/relationships/hyperlink" Target="http://core.ac.uk" TargetMode="External"/><Relationship Id="rId160" Type="http://schemas.openxmlformats.org/officeDocument/2006/relationships/hyperlink" Target="https://www.sciencedirect.com/science/article/pii/S0749596X19300877" TargetMode="External"/><Relationship Id="rId57" Type="http://schemas.openxmlformats.org/officeDocument/2006/relationships/hyperlink" Target="https://books.google.com/books?hl=en&amp;lr=&amp;id=jv9d5CxTFLQC&amp;oi=fnd&amp;pg=PA247&amp;dq=%22predict+semantic+priming%22%7C%22continuous+lexical+decision%22+%22semantic+priming%22&amp;ots=ITo1g9AVse&amp;sig=ps-wzQE9qlpUzbFBdOwTClyILCY" TargetMode="External"/><Relationship Id="rId56" Type="http://schemas.openxmlformats.org/officeDocument/2006/relationships/hyperlink" Target="http://books.google.com" TargetMode="External"/><Relationship Id="rId159" Type="http://schemas.openxmlformats.org/officeDocument/2006/relationships/hyperlink" Target="https://search.proquest.com/openview/2841f09a8a7580b6563a28728deb5020/1?pq-origsite=gscholar&amp;cbl=2026366&amp;diss=y" TargetMode="External"/><Relationship Id="rId59" Type="http://schemas.openxmlformats.org/officeDocument/2006/relationships/hyperlink" Target="https://psycnet.apa.org/getdoi.cfm?doi=10.1037/xlm0000391" TargetMode="External"/><Relationship Id="rId154" Type="http://schemas.openxmlformats.org/officeDocument/2006/relationships/hyperlink" Target="http://psycnet.apa.org" TargetMode="External"/><Relationship Id="rId58" Type="http://schemas.openxmlformats.org/officeDocument/2006/relationships/hyperlink" Target="http://psycnet.apa.org" TargetMode="External"/><Relationship Id="rId153" Type="http://schemas.openxmlformats.org/officeDocument/2006/relationships/hyperlink" Target="https://discovery.ucl.ac.uk/id/eprint/10109224/" TargetMode="External"/><Relationship Id="rId152" Type="http://schemas.openxmlformats.org/officeDocument/2006/relationships/hyperlink" Target="http://discovery.ucl.ac.uk" TargetMode="External"/><Relationship Id="rId151" Type="http://schemas.openxmlformats.org/officeDocument/2006/relationships/hyperlink" Target="https://www.sciencedirect.com/science/article/pii/S0093934X01925556" TargetMode="External"/><Relationship Id="rId158" Type="http://schemas.openxmlformats.org/officeDocument/2006/relationships/hyperlink" Target="http://search.proquest.com" TargetMode="External"/><Relationship Id="rId157" Type="http://schemas.openxmlformats.org/officeDocument/2006/relationships/hyperlink" Target="https://psycnet.apa.org/doiLanding?doi=10.1037/0096-3445.126.2.99" TargetMode="External"/><Relationship Id="rId156" Type="http://schemas.openxmlformats.org/officeDocument/2006/relationships/hyperlink" Target="http://psycnet.apa.org" TargetMode="External"/><Relationship Id="rId155" Type="http://schemas.openxmlformats.org/officeDocument/2006/relationships/hyperlink" Target="https://psycnet.apa.org/record/2011-17708-001" TargetMode="External"/><Relationship Id="rId107" Type="http://schemas.openxmlformats.org/officeDocument/2006/relationships/hyperlink" Target="https://journals.sagepub.com/doi/pdf/10.1177/155005940703800106" TargetMode="External"/><Relationship Id="rId106" Type="http://schemas.openxmlformats.org/officeDocument/2006/relationships/hyperlink" Target="http://journals.sagepub.com" TargetMode="External"/><Relationship Id="rId105" Type="http://schemas.openxmlformats.org/officeDocument/2006/relationships/hyperlink" Target="https://avesis.istanbul.edu.tr/publication/details/939cd6c4-6acc-41dc-9259-03afc823a25a/fn400-and-lpcs-sensitivity-to-phonological-processes-an-erp-study" TargetMode="External"/><Relationship Id="rId104" Type="http://schemas.openxmlformats.org/officeDocument/2006/relationships/hyperlink" Target="http://avesis.istanbul.edu.tr" TargetMode="External"/><Relationship Id="rId109" Type="http://schemas.openxmlformats.org/officeDocument/2006/relationships/hyperlink" Target="http://search.proquest.com" TargetMode="External"/><Relationship Id="rId108" Type="http://schemas.openxmlformats.org/officeDocument/2006/relationships/hyperlink" Target="https://onlinelibrary.wiley.com/doi/abs/10.1002/hbm.25953" TargetMode="External"/><Relationship Id="rId103" Type="http://schemas.openxmlformats.org/officeDocument/2006/relationships/hyperlink" Target="https://lirias.kuleuven.be/1786122?limo=0" TargetMode="External"/><Relationship Id="rId102" Type="http://schemas.openxmlformats.org/officeDocument/2006/relationships/hyperlink" Target="http://lirias.kuleuven.be" TargetMode="External"/><Relationship Id="rId101" Type="http://schemas.openxmlformats.org/officeDocument/2006/relationships/hyperlink" Target="https://journals.sagepub.com/doi/pdf/10.1080/17470218.2014.923922" TargetMode="External"/><Relationship Id="rId100" Type="http://schemas.openxmlformats.org/officeDocument/2006/relationships/hyperlink" Target="http://journals.sagepub.com" TargetMode="External"/><Relationship Id="rId129" Type="http://schemas.openxmlformats.org/officeDocument/2006/relationships/hyperlink" Target="https://www.sciencedirect.com/science/article/pii/S0093934X05001288" TargetMode="External"/><Relationship Id="rId128" Type="http://schemas.openxmlformats.org/officeDocument/2006/relationships/hyperlink" Target="https://arxiv.org/abs/2206.08823" TargetMode="External"/><Relationship Id="rId127" Type="http://schemas.openxmlformats.org/officeDocument/2006/relationships/hyperlink" Target="http://arxiv.org" TargetMode="External"/><Relationship Id="rId126" Type="http://schemas.openxmlformats.org/officeDocument/2006/relationships/hyperlink" Target="https://search.proquest.com/openview/ee01eb9b3b741817a5862b741142f8fc/1?pq-origsite=gscholar&amp;cbl=51922&amp;diss=y" TargetMode="External"/><Relationship Id="rId121" Type="http://schemas.openxmlformats.org/officeDocument/2006/relationships/hyperlink" Target="https://search.proquest.com/openview/3c4221c493ddac364e74aa330271ab9f/1?pq-origsite=gscholar&amp;cbl=18750&amp;diss=y" TargetMode="External"/><Relationship Id="rId120" Type="http://schemas.openxmlformats.org/officeDocument/2006/relationships/hyperlink" Target="http://search.proquest.com" TargetMode="External"/><Relationship Id="rId125" Type="http://schemas.openxmlformats.org/officeDocument/2006/relationships/hyperlink" Target="http://search.proquest.com" TargetMode="External"/><Relationship Id="rId124" Type="http://schemas.openxmlformats.org/officeDocument/2006/relationships/hyperlink" Target="https://books.google.com/books?hl=en&amp;lr=&amp;id=Hbdsj1B8qqIC&amp;oi=fnd&amp;pg=PA121&amp;dq=%22predict+semantic+priming%22%7C%22continuous+lexical+decision%22+%22semantic+priming%22&amp;ots=psexuf2WcI&amp;sig=_7te8_oc3F_tU31RfdxesTIWL5U" TargetMode="External"/><Relationship Id="rId123" Type="http://schemas.openxmlformats.org/officeDocument/2006/relationships/hyperlink" Target="http://books.google.com" TargetMode="External"/><Relationship Id="rId122" Type="http://schemas.openxmlformats.org/officeDocument/2006/relationships/hyperlink" Target="https://link.springer.com/article/10.3758/BF03197271" TargetMode="External"/><Relationship Id="rId95" Type="http://schemas.openxmlformats.org/officeDocument/2006/relationships/hyperlink" Target="https://collections.lib.utah.edu/dl_files/3b/e0/3be024c8d28569737305c2955817e1cf4801af80.pdf" TargetMode="External"/><Relationship Id="rId94" Type="http://schemas.openxmlformats.org/officeDocument/2006/relationships/hyperlink" Target="http://collections.lib.utah.edu" TargetMode="External"/><Relationship Id="rId97" Type="http://schemas.openxmlformats.org/officeDocument/2006/relationships/hyperlink" Target="https://books.google.com/books?hl=en&amp;lr=&amp;id=KaY5DQAAQBAJ&amp;oi=fnd&amp;pg=PA75&amp;dq=%22predict+semantic+priming%22%7C%22continuous+lexical+decision%22+%22semantic+priming%22&amp;ots=4Qldhm1IzT&amp;sig=LsURaeglcshr4CXX7I7Q1yofYnY" TargetMode="External"/><Relationship Id="rId96" Type="http://schemas.openxmlformats.org/officeDocument/2006/relationships/hyperlink" Target="http://books.google.com" TargetMode="External"/><Relationship Id="rId99" Type="http://schemas.openxmlformats.org/officeDocument/2006/relationships/hyperlink" Target="https://search.proquest.com/openview/d9a7d105b4db5b049bb0e4c84ee970c8/1?pq-origsite=gscholar&amp;cbl=18750&amp;diss=y" TargetMode="External"/><Relationship Id="rId98" Type="http://schemas.openxmlformats.org/officeDocument/2006/relationships/hyperlink" Target="http://search.proquest.com" TargetMode="External"/><Relationship Id="rId91" Type="http://schemas.openxmlformats.org/officeDocument/2006/relationships/hyperlink" Target="https://www.sciencedirect.com/science/article/pii/S0749596X16300079" TargetMode="External"/><Relationship Id="rId90" Type="http://schemas.openxmlformats.org/officeDocument/2006/relationships/hyperlink" Target="https://ieeexplore.ieee.org/abstract/document/6789559/" TargetMode="External"/><Relationship Id="rId93" Type="http://schemas.openxmlformats.org/officeDocument/2006/relationships/hyperlink" Target="https://www.tandfonline.com/doi/abs/10.1080/23273798.2018.1471512" TargetMode="External"/><Relationship Id="rId92" Type="http://schemas.openxmlformats.org/officeDocument/2006/relationships/hyperlink" Target="https://link.springer.com/article/10.3758/BF03214454" TargetMode="External"/><Relationship Id="rId118" Type="http://schemas.openxmlformats.org/officeDocument/2006/relationships/hyperlink" Target="http://etheses.whiterose.ac.uk" TargetMode="External"/><Relationship Id="rId117" Type="http://schemas.openxmlformats.org/officeDocument/2006/relationships/hyperlink" Target="https://www.redalyc.org/pdf/169/16927103.pdf" TargetMode="External"/><Relationship Id="rId116" Type="http://schemas.openxmlformats.org/officeDocument/2006/relationships/hyperlink" Target="http://redalyc.org" TargetMode="External"/><Relationship Id="rId115" Type="http://schemas.openxmlformats.org/officeDocument/2006/relationships/hyperlink" Target="https://www.cambridge.org/core/journals/psychological-medicine/article/hyperpriming-in-thoughtdisordered-schizophrenic-patients/80571557192D47979DAC3A6CDE352E13" TargetMode="External"/><Relationship Id="rId119" Type="http://schemas.openxmlformats.org/officeDocument/2006/relationships/hyperlink" Target="https://etheses.whiterose.ac.uk/19144/" TargetMode="External"/><Relationship Id="rId110" Type="http://schemas.openxmlformats.org/officeDocument/2006/relationships/hyperlink" Target="https://search.proquest.com/openview/cf9364a679af36567330592867cb28af/1?pq-origsite=gscholar&amp;cbl=18750&amp;diss=y" TargetMode="External"/><Relationship Id="rId114" Type="http://schemas.openxmlformats.org/officeDocument/2006/relationships/hyperlink" Target="http://cambridge.org" TargetMode="External"/><Relationship Id="rId113" Type="http://schemas.openxmlformats.org/officeDocument/2006/relationships/hyperlink" Target="http://act-r.psy.cmu.edu/wordpress/wp-content/uploads/2016/08/matthew-kelly-ACT-R-PGSS-talk.pdf" TargetMode="External"/><Relationship Id="rId112" Type="http://schemas.openxmlformats.org/officeDocument/2006/relationships/hyperlink" Target="http://act-r.psy.cmu.edu" TargetMode="External"/><Relationship Id="rId111" Type="http://schemas.openxmlformats.org/officeDocument/2006/relationships/hyperlink" Target="https://www.sciencedirect.com/science/article/pii/002839329390136N" TargetMode="External"/><Relationship Id="rId200"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90" Type="http://schemas.openxmlformats.org/officeDocument/2006/relationships/hyperlink" Target="http://books.google.com" TargetMode="External"/><Relationship Id="rId194" Type="http://schemas.openxmlformats.org/officeDocument/2006/relationships/hyperlink" Target="https://search.proquest.com/openview/ee01eb9b3b741817a5862b741142f8fc/1?pq-origsite=gscholar&amp;cbl=51922&amp;diss=y" TargetMode="External"/><Relationship Id="rId193" Type="http://schemas.openxmlformats.org/officeDocument/2006/relationships/hyperlink" Target="http://search.proquest.com" TargetMode="External"/><Relationship Id="rId192" Type="http://schemas.openxmlformats.org/officeDocument/2006/relationships/hyperlink" Target="https://scholar.google.com/scholar?q=related:1m9AekvdXVMJ:scholar.google.com/&amp;scioq=%22predict+semantic+priming%22%7C%22continuous+lexical+decision%22+%22semantic+priming%22&amp;hl=en&amp;as_sdt=2007" TargetMode="External"/><Relationship Id="rId191" Type="http://schemas.openxmlformats.org/officeDocument/2006/relationships/hyperlink" Target="https://books.google.com/books?hl=en&amp;lr=&amp;id=Hbdsj1B8qqIC&amp;oi=fnd&amp;pg=PA121&amp;dq=%22predict+semantic+priming%22%7C%22continuous+lexical+decision%22+%22semantic+priming%22&amp;ots=psexuf2WcI&amp;sig=_7te8_oc3F_tU31RfdxesTIWL5U" TargetMode="External"/><Relationship Id="rId187" Type="http://schemas.openxmlformats.org/officeDocument/2006/relationships/hyperlink" Target="https://scholar.google.com/scholar?cites=16736114626508602760&amp;as_sdt=2005&amp;sciodt=2007&amp;hl=en" TargetMode="External"/><Relationship Id="rId186" Type="http://schemas.openxmlformats.org/officeDocument/2006/relationships/hyperlink" Target="https://link.springer.com/article/10.3758/BF03197271" TargetMode="External"/><Relationship Id="rId185" Type="http://schemas.openxmlformats.org/officeDocument/2006/relationships/hyperlink" Target="https://scholar.google.com/scholar?q=related:ggNjeBe_fCMJ:scholar.google.com/&amp;scioq=%22predict+semantic+priming%22%7C%22continuous+lexical+decision%22+%22semantic+priming%22&amp;hl=en&amp;as_sdt=2007" TargetMode="External"/><Relationship Id="rId184" Type="http://schemas.openxmlformats.org/officeDocument/2006/relationships/hyperlink" Target="https://repository.upenn.edu/cgi/viewcontent.cgi?article=4988&amp;context=edissertations" TargetMode="External"/><Relationship Id="rId189" Type="http://schemas.openxmlformats.org/officeDocument/2006/relationships/hyperlink" Target="https://scholar.google.com/scholar?q=related:iL1DwZSfQugJ:scholar.google.com/&amp;scioq=%22predict+semantic+priming%22%7C%22continuous+lexical+decision%22+%22semantic+priming%22&amp;hl=en&amp;as_sdt=2007" TargetMode="External"/><Relationship Id="rId188" Type="http://schemas.openxmlformats.org/officeDocument/2006/relationships/hyperlink" Target="https://link.springer.com/content/pdf/10.3758/BF03197271.pdf" TargetMode="External"/><Relationship Id="rId183" Type="http://schemas.openxmlformats.org/officeDocument/2006/relationships/hyperlink" Target="https://scholar.google.com/scholar?cites=2557128795964507010&amp;as_sdt=2005&amp;sciodt=2007&amp;hl=en" TargetMode="External"/><Relationship Id="rId182" Type="http://schemas.openxmlformats.org/officeDocument/2006/relationships/hyperlink" Target="https://search.proquest.com/openview/3c4221c493ddac364e74aa330271ab9f/1?pq-origsite=gscholar&amp;cbl=18750&amp;diss=y" TargetMode="External"/><Relationship Id="rId181" Type="http://schemas.openxmlformats.org/officeDocument/2006/relationships/hyperlink" Target="http://search.proquest.com" TargetMode="External"/><Relationship Id="rId180" Type="http://schemas.openxmlformats.org/officeDocument/2006/relationships/hyperlink" Target="https://scholar.google.com/scholar?q=related:AAKDUnd3UGoJ:scholar.google.com/&amp;scioq=%22predict+semantic+priming%22%7C%22continuous+lexical+decision%22+%22semantic+priming%22&amp;hl=en&amp;as_sdt=2007" TargetMode="External"/><Relationship Id="rId176" Type="http://schemas.openxmlformats.org/officeDocument/2006/relationships/hyperlink" Target="https://scholar.google.com/scholar?q=related:FZKnizAB5ckJ:scholar.google.com/&amp;scioq=%22predict+semantic+priming%22%7C%22continuous+lexical+decision%22+%22semantic+priming%22&amp;hl=en&amp;as_sdt=2007" TargetMode="External"/><Relationship Id="rId297" Type="http://schemas.openxmlformats.org/officeDocument/2006/relationships/hyperlink" Target="http://journals.sagepub.com" TargetMode="External"/><Relationship Id="rId175" Type="http://schemas.openxmlformats.org/officeDocument/2006/relationships/hyperlink" Target="https://www.redalyc.org/pdf/169/16927103.pdf" TargetMode="External"/><Relationship Id="rId296" Type="http://schemas.openxmlformats.org/officeDocument/2006/relationships/hyperlink" Target="https://scholar.google.com/scholar?q=related:cRi-VqmFbRkJ:scholar.google.com/&amp;scioq=%22predict+semantic+priming%22%7C%22continuous+lexical+decision%22+%22semantic+priming%22&amp;hl=en&amp;as_sdt=2007" TargetMode="External"/><Relationship Id="rId174" Type="http://schemas.openxmlformats.org/officeDocument/2006/relationships/hyperlink" Target="https://scholar.google.com/scholar?cites=14548035479303328277&amp;as_sdt=2005&amp;sciodt=2007&amp;hl=en" TargetMode="External"/><Relationship Id="rId295" Type="http://schemas.openxmlformats.org/officeDocument/2006/relationships/hyperlink" Target="http://www.mauriciofigueroa.cl/02_academia/2021_Figueroa_&amp;_Evans_Chapter_2_Perception_of_lenited_approximants.pdf" TargetMode="External"/><Relationship Id="rId173" Type="http://schemas.openxmlformats.org/officeDocument/2006/relationships/hyperlink" Target="https://www.redalyc.org/pdf/169/16927103.pdf" TargetMode="External"/><Relationship Id="rId294" Type="http://schemas.openxmlformats.org/officeDocument/2006/relationships/hyperlink" Target="http://www.mauriciofigueroa.cl/02_academia/2021_Figueroa_&amp;_Evans_Chapter_2_Perception_of_lenited_approximants.pdf" TargetMode="External"/><Relationship Id="rId179" Type="http://schemas.openxmlformats.org/officeDocument/2006/relationships/hyperlink" Target="https://etheses.whiterose.ac.uk/19144/1/Lucy%20Dyson%20Thesis_White%20Rose.pdf" TargetMode="External"/><Relationship Id="rId178" Type="http://schemas.openxmlformats.org/officeDocument/2006/relationships/hyperlink" Target="https://etheses.whiterose.ac.uk/19144/" TargetMode="External"/><Relationship Id="rId299" Type="http://schemas.openxmlformats.org/officeDocument/2006/relationships/hyperlink" Target="https://journals.sagepub.com/doi/pdf/10.1177/00238309221122090" TargetMode="External"/><Relationship Id="rId177" Type="http://schemas.openxmlformats.org/officeDocument/2006/relationships/hyperlink" Target="http://etheses.whiterose.ac.uk" TargetMode="External"/><Relationship Id="rId298" Type="http://schemas.openxmlformats.org/officeDocument/2006/relationships/hyperlink" Target="https://journals.sagepub.com/doi/abs/10.1177/00238309221122090" TargetMode="External"/><Relationship Id="rId198" Type="http://schemas.openxmlformats.org/officeDocument/2006/relationships/hyperlink" Target="http://arxiv.org" TargetMode="External"/><Relationship Id="rId197" Type="http://schemas.openxmlformats.org/officeDocument/2006/relationships/hyperlink" Target="https://scholar.google.com/scholar?q=related:Av2tDWQiTbwJ:scholar.google.com/&amp;scioq=%22predict+semantic+priming%22%7C%22continuous+lexical+decision%22+%22semantic+priming%22&amp;hl=en&amp;as_sdt=2007" TargetMode="External"/><Relationship Id="rId196" Type="http://schemas.openxmlformats.org/officeDocument/2006/relationships/hyperlink" Target="https://repository.upenn.edu/cgi/viewcontent.cgi?article=5348&amp;context=edissertations" TargetMode="External"/><Relationship Id="rId195" Type="http://schemas.openxmlformats.org/officeDocument/2006/relationships/hyperlink" Target="https://scholar.google.com/scholar?cites=13568539065458752770&amp;as_sdt=2005&amp;sciodt=2007&amp;hl=en" TargetMode="External"/><Relationship Id="rId199" Type="http://schemas.openxmlformats.org/officeDocument/2006/relationships/hyperlink" Target="https://arxiv.org/abs/2206.08823" TargetMode="External"/><Relationship Id="rId150" Type="http://schemas.openxmlformats.org/officeDocument/2006/relationships/hyperlink" Target="https://scholar.google.com/scholar?q=related:s2oJheNsdfAJ:scholar.google.com/&amp;scioq=%22predict+semantic+priming%22%7C%22continuous+lexical+decision%22+%22semantic+priming%22&amp;hl=en&amp;as_sdt=2007" TargetMode="External"/><Relationship Id="rId271" Type="http://schemas.openxmlformats.org/officeDocument/2006/relationships/hyperlink" Target="http://psycnet.apa.org" TargetMode="External"/><Relationship Id="rId392" Type="http://schemas.openxmlformats.org/officeDocument/2006/relationships/hyperlink" Target="https://nlpado.de/~sebastian/pub/papers/csj14_zarcone.pdf" TargetMode="External"/><Relationship Id="rId270" Type="http://schemas.openxmlformats.org/officeDocument/2006/relationships/hyperlink" Target="https://scholar.google.com/scholar?q=related:4n98K42eMkIJ:scholar.google.com/&amp;scioq=%22predict+semantic+priming%22%7C%22continuous+lexical+decision%22+%22semantic+priming%22&amp;hl=en&amp;as_sdt=2007" TargetMode="External"/><Relationship Id="rId391" Type="http://schemas.openxmlformats.org/officeDocument/2006/relationships/hyperlink" Target="https://nlpado.de/~sebastian/pub/papers/csj14_zarcone.pdf" TargetMode="External"/><Relationship Id="rId390" Type="http://schemas.openxmlformats.org/officeDocument/2006/relationships/hyperlink" Target="http://nlpado.de" TargetMode="External"/><Relationship Id="rId1" Type="http://schemas.openxmlformats.org/officeDocument/2006/relationships/hyperlink" Target="http://psycnet.apa.org" TargetMode="External"/><Relationship Id="rId2" Type="http://schemas.openxmlformats.org/officeDocument/2006/relationships/hyperlink" Target="https://psycnet.apa.org/record/2002-02486-011" TargetMode="External"/><Relationship Id="rId3" Type="http://schemas.openxmlformats.org/officeDocument/2006/relationships/hyperlink" Target="https://scholar.google.com/scholar?cites=1737497039686417827&amp;as_sdt=2005&amp;sciodt=2007&amp;hl=en" TargetMode="External"/><Relationship Id="rId149" Type="http://schemas.openxmlformats.org/officeDocument/2006/relationships/hyperlink" Target="https://avesis.istanbul.edu.tr/publication/details/939cd6c4-6acc-41dc-9259-03afc823a25a/fn400-and-lpcs-sensitivity-to-phonological-processes-an-erp-study/document.pdf" TargetMode="External"/><Relationship Id="rId4" Type="http://schemas.openxmlformats.org/officeDocument/2006/relationships/hyperlink" Target="https://scholar.google.com/scholar?q=related:oz3NGFrUHBgJ:scholar.google.com/&amp;scioq=%22predict+semantic+priming%22%7C%22continuous+lexical+decision%22+%22semantic+priming%22&amp;hl=en&amp;as_sdt=2007" TargetMode="External"/><Relationship Id="rId148" Type="http://schemas.openxmlformats.org/officeDocument/2006/relationships/hyperlink" Target="https://avesis.istanbul.edu.tr/publication/details/939cd6c4-6acc-41dc-9259-03afc823a25a/fn400-and-lpcs-sensitivity-to-phonological-processes-an-erp-study" TargetMode="External"/><Relationship Id="rId269" Type="http://schemas.openxmlformats.org/officeDocument/2006/relationships/hyperlink" Target="https://discovery.ucl.ac.uk/id/eprint/10109224/1/Chapter_2_Figueroa_%26_Evans_%28in_press%29.pdf" TargetMode="External"/><Relationship Id="rId9" Type="http://schemas.openxmlformats.org/officeDocument/2006/relationships/hyperlink" Target="http://scholarworks.umass.edu" TargetMode="External"/><Relationship Id="rId143" Type="http://schemas.openxmlformats.org/officeDocument/2006/relationships/hyperlink" Target="http://lirias.kuleuven.be" TargetMode="External"/><Relationship Id="rId264" Type="http://schemas.openxmlformats.org/officeDocument/2006/relationships/hyperlink" Target="https://scholar.google.com/scholar?cites=7650125768743846748&amp;as_sdt=2005&amp;sciodt=2007&amp;hl=en" TargetMode="External"/><Relationship Id="rId385" Type="http://schemas.openxmlformats.org/officeDocument/2006/relationships/hyperlink" Target="https://scholar.google.com/scholar?q=related:YFVVZjiNKXUJ:scholar.google.com/&amp;scioq=%22predict+semantic+priming%22%7C%22continuous+lexical+decision%22+%22semantic+priming%22&amp;hl=en&amp;as_sdt=2007" TargetMode="External"/><Relationship Id="rId142" Type="http://schemas.openxmlformats.org/officeDocument/2006/relationships/hyperlink" Target="https://scholar.google.com/scholar?q=related:35EOeeCOdgQJ:scholar.google.com/&amp;scioq=%22predict+semantic+priming%22%7C%22continuous+lexical+decision%22+%22semantic+priming%22&amp;hl=en&amp;as_sdt=2007" TargetMode="External"/><Relationship Id="rId263" Type="http://schemas.openxmlformats.org/officeDocument/2006/relationships/hyperlink" Target="https://www.sciencedirect.com/science/article/pii/S0093934X01925556" TargetMode="External"/><Relationship Id="rId384" Type="http://schemas.openxmlformats.org/officeDocument/2006/relationships/hyperlink" Target="https://repository.ubn.ru.nl/bitstream/handle/2066/145484/145484.pdf" TargetMode="External"/><Relationship Id="rId141" Type="http://schemas.openxmlformats.org/officeDocument/2006/relationships/hyperlink" Target="https://core.ac.uk/download/pdf/43347189.pdf" TargetMode="External"/><Relationship Id="rId262" Type="http://schemas.openxmlformats.org/officeDocument/2006/relationships/hyperlink" Target="https://scholar.google.com/scholar?q=related:MVeB7q4knt0J:scholar.google.com/&amp;scioq=%22predict+semantic+priming%22%7C%22continuous+lexical+decision%22+%22semantic+priming%22&amp;hl=en&amp;as_sdt=2007" TargetMode="External"/><Relationship Id="rId383" Type="http://schemas.openxmlformats.org/officeDocument/2006/relationships/hyperlink" Target="https://repository.ubn.ru.nl/bitstream/handle/2066/145484/145484.pdf" TargetMode="External"/><Relationship Id="rId140" Type="http://schemas.openxmlformats.org/officeDocument/2006/relationships/hyperlink" Target="https://scholar.google.com/scholar?cites=321601518158385631&amp;as_sdt=2005&amp;sciodt=2007&amp;hl=en" TargetMode="External"/><Relationship Id="rId261" Type="http://schemas.openxmlformats.org/officeDocument/2006/relationships/hyperlink" Target="https://onlinelibrary.wiley.com/doi/pdf/10.1111/cogs.12481" TargetMode="External"/><Relationship Id="rId382" Type="http://schemas.openxmlformats.org/officeDocument/2006/relationships/hyperlink" Target="http://repository.ubn.ru.nl" TargetMode="External"/><Relationship Id="rId5" Type="http://schemas.openxmlformats.org/officeDocument/2006/relationships/hyperlink" Target="http://atrium.lib.uoguelph.ca" TargetMode="External"/><Relationship Id="rId147" Type="http://schemas.openxmlformats.org/officeDocument/2006/relationships/hyperlink" Target="http://avesis.istanbul.edu.tr" TargetMode="External"/><Relationship Id="rId268" Type="http://schemas.openxmlformats.org/officeDocument/2006/relationships/hyperlink" Target="https://discovery.ucl.ac.uk/id/eprint/10109224/" TargetMode="External"/><Relationship Id="rId389" Type="http://schemas.openxmlformats.org/officeDocument/2006/relationships/hyperlink" Target="https://scholar.google.com/scholar?q=related:bPHvR30ZUngJ:scholar.google.com/&amp;scioq=%22predict+semantic+priming%22%7C%22continuous+lexical+decision%22+%22semantic+priming%22&amp;hl=en&amp;as_sdt=2007" TargetMode="External"/><Relationship Id="rId6" Type="http://schemas.openxmlformats.org/officeDocument/2006/relationships/hyperlink" Target="https://atrium.lib.uoguelph.ca/xmlui/handle/10214/21498" TargetMode="External"/><Relationship Id="rId146" Type="http://schemas.openxmlformats.org/officeDocument/2006/relationships/hyperlink" Target="https://scholar.google.com/scholar?q=related:F6fs86UH8aQJ:scholar.google.com/&amp;scioq=%22predict+semantic+priming%22%7C%22continuous+lexical+decision%22+%22semantic+priming%22&amp;hl=en&amp;as_sdt=2007" TargetMode="External"/><Relationship Id="rId267" Type="http://schemas.openxmlformats.org/officeDocument/2006/relationships/hyperlink" Target="http://discovery.ucl.ac.uk" TargetMode="External"/><Relationship Id="rId388" Type="http://schemas.openxmlformats.org/officeDocument/2006/relationships/hyperlink" Target="https://openresearch-repository.anu.edu.au/bitstream/1885/10215/2/02Whole_Mckone.pdf" TargetMode="External"/><Relationship Id="rId7" Type="http://schemas.openxmlformats.org/officeDocument/2006/relationships/hyperlink" Target="https://atrium.lib.uoguelph.ca/xmlui/bitstream/handle/10214/21498/Franson_Jeffrey_MA.pdf?sequence=1&amp;isAllowed=y" TargetMode="External"/><Relationship Id="rId145" Type="http://schemas.openxmlformats.org/officeDocument/2006/relationships/hyperlink" Target="https://lirias.kuleuven.be/retrieve/385540" TargetMode="External"/><Relationship Id="rId266" Type="http://schemas.openxmlformats.org/officeDocument/2006/relationships/hyperlink" Target="https://scholar.google.com/scholar?q=related:XAMKxdq0KmoJ:scholar.google.com/&amp;scioq=%22predict+semantic+priming%22%7C%22continuous+lexical+decision%22+%22semantic+priming%22&amp;hl=en&amp;as_sdt=2007" TargetMode="External"/><Relationship Id="rId387" Type="http://schemas.openxmlformats.org/officeDocument/2006/relationships/hyperlink" Target="https://openresearch-repository.anu.edu.au/handle/1885/10215" TargetMode="External"/><Relationship Id="rId8" Type="http://schemas.openxmlformats.org/officeDocument/2006/relationships/hyperlink" Target="https://scholar.google.com/scholar?q=related:zWqBktXd3s0J:scholar.google.com/&amp;scioq=%22predict+semantic+priming%22%7C%22continuous+lexical+decision%22+%22semantic+priming%22&amp;hl=en&amp;as_sdt=2007" TargetMode="External"/><Relationship Id="rId144" Type="http://schemas.openxmlformats.org/officeDocument/2006/relationships/hyperlink" Target="https://lirias.kuleuven.be/1786122?limo=0" TargetMode="External"/><Relationship Id="rId265" Type="http://schemas.openxmlformats.org/officeDocument/2006/relationships/hyperlink" Target="https://www.cogsci.msu.edu/DSS/2002-2003/Marantz/MEG&amp;LexicalActivation.pdf" TargetMode="External"/><Relationship Id="rId386" Type="http://schemas.openxmlformats.org/officeDocument/2006/relationships/hyperlink" Target="http://openresearch-repository.anu.edu.au" TargetMode="External"/><Relationship Id="rId260" Type="http://schemas.openxmlformats.org/officeDocument/2006/relationships/hyperlink" Target="https://scholar.google.com/scholar?cites=15969241662446720817&amp;as_sdt=2005&amp;sciodt=2007&amp;hl=en" TargetMode="External"/><Relationship Id="rId381" Type="http://schemas.openxmlformats.org/officeDocument/2006/relationships/hyperlink" Target="https://scholar.google.com/scholar?q=related:6gdTpRo_r0wJ:scholar.google.com/&amp;scioq=%22predict+semantic+priming%22%7C%22continuous+lexical+decision%22+%22semantic+priming%22&amp;hl=en&amp;as_sdt=2007" TargetMode="External"/><Relationship Id="rId380" Type="http://schemas.openxmlformats.org/officeDocument/2006/relationships/hyperlink" Target="https://pure.mpg.de/rest/items/item_2161951_6/component/file_2195941/content" TargetMode="External"/><Relationship Id="rId139" Type="http://schemas.openxmlformats.org/officeDocument/2006/relationships/hyperlink" Target="https://journals.sagepub.com/doi/pdf/10.1080/17470218.2014.923922" TargetMode="External"/><Relationship Id="rId138" Type="http://schemas.openxmlformats.org/officeDocument/2006/relationships/hyperlink" Target="http://journals.sagepub.com" TargetMode="External"/><Relationship Id="rId259" Type="http://schemas.openxmlformats.org/officeDocument/2006/relationships/hyperlink" Target="https://onlinelibrary.wiley.com/doi/abs/10.1111/cogs.12481" TargetMode="External"/><Relationship Id="rId137" Type="http://schemas.openxmlformats.org/officeDocument/2006/relationships/hyperlink" Target="https://scholar.google.com/scholar?q=related:p_JPPUBGhTQJ:scholar.google.com/&amp;scioq=%22predict+semantic+priming%22%7C%22continuous+lexical+decision%22+%22semantic+priming%22&amp;hl=en&amp;as_sdt=2007" TargetMode="External"/><Relationship Id="rId258" Type="http://schemas.openxmlformats.org/officeDocument/2006/relationships/hyperlink" Target="https://scholar.google.com/scholar?q=related:JEYSLrt68h4J:scholar.google.com/&amp;scioq=%22predict+semantic+priming%22%7C%22continuous+lexical+decision%22+%22semantic+priming%22&amp;hl=en&amp;as_sdt=2007" TargetMode="External"/><Relationship Id="rId379" Type="http://schemas.openxmlformats.org/officeDocument/2006/relationships/hyperlink" Target="https://scholar.google.com/scholar?cites=5525704651482269674&amp;as_sdt=2005&amp;sciodt=2007&amp;hl=en" TargetMode="External"/><Relationship Id="rId132" Type="http://schemas.openxmlformats.org/officeDocument/2006/relationships/hyperlink" Target="https://pure.mpg.de/rest/items/item_722241/component/file_2070092/content" TargetMode="External"/><Relationship Id="rId253" Type="http://schemas.openxmlformats.org/officeDocument/2006/relationships/hyperlink" Target="https://scholar.google.com/scholar?cites=7938441872829478120&amp;as_sdt=2005&amp;sciodt=2007&amp;hl=en" TargetMode="External"/><Relationship Id="rId374" Type="http://schemas.openxmlformats.org/officeDocument/2006/relationships/hyperlink" Target="https://scholar.google.com/scholar?cites=15378977975793556033&amp;as_sdt=2005&amp;sciodt=2007&amp;hl=en" TargetMode="External"/><Relationship Id="rId495" Type="http://schemas.openxmlformats.org/officeDocument/2006/relationships/hyperlink" Target="https://aclanthology.org/O12-3004.pdf" TargetMode="External"/><Relationship Id="rId131" Type="http://schemas.openxmlformats.org/officeDocument/2006/relationships/hyperlink" Target="https://scholar.google.com/scholar?cites=15133937816284008260&amp;as_sdt=2005&amp;sciodt=2007&amp;hl=en" TargetMode="External"/><Relationship Id="rId252" Type="http://schemas.openxmlformats.org/officeDocument/2006/relationships/hyperlink" Target="https://repository.upenn.edu/edissertations/3036/" TargetMode="External"/><Relationship Id="rId373" Type="http://schemas.openxmlformats.org/officeDocument/2006/relationships/hyperlink" Target="https://link.springer.com/article/10.3758/BF03212999" TargetMode="External"/><Relationship Id="rId494" Type="http://schemas.openxmlformats.org/officeDocument/2006/relationships/hyperlink" Target="http://aclanthology.org" TargetMode="External"/><Relationship Id="rId130" Type="http://schemas.openxmlformats.org/officeDocument/2006/relationships/hyperlink" Target="https://ieeexplore.ieee.org/abstract/document/6789559/" TargetMode="External"/><Relationship Id="rId251" Type="http://schemas.openxmlformats.org/officeDocument/2006/relationships/hyperlink" Target="http://repository.upenn.edu" TargetMode="External"/><Relationship Id="rId372" Type="http://schemas.openxmlformats.org/officeDocument/2006/relationships/hyperlink" Target="https://scholar.google.com/scholar?q=related:4r6ooBKgQPkJ:scholar.google.com/&amp;scioq=%22predict+semantic+priming%22%7C%22continuous+lexical+decision%22+%22semantic+priming%22&amp;hl=en&amp;as_sdt=2007" TargetMode="External"/><Relationship Id="rId493" Type="http://schemas.openxmlformats.org/officeDocument/2006/relationships/hyperlink" Target="https://scholar.google.com/scholar?q=related:HnKvX6T2UhQJ:scholar.google.com/&amp;scioq=%22predict+semantic+priming%22%7C%22continuous+lexical+decision%22+%22semantic+priming%22&amp;hl=en&amp;as_sdt=2007" TargetMode="External"/><Relationship Id="rId250" Type="http://schemas.openxmlformats.org/officeDocument/2006/relationships/hyperlink" Target="https://www.taylorfrancis.com/chapters/edit/10.4324/9781003159759-4/morphological-processing-spoken-word-recognition-ava-creemers" TargetMode="External"/><Relationship Id="rId371" Type="http://schemas.openxmlformats.org/officeDocument/2006/relationships/hyperlink" Target="https://scholar.uwindsor.ca/cgi/viewcontent.cgi?article=8063&amp;context=etd" TargetMode="External"/><Relationship Id="rId492" Type="http://schemas.openxmlformats.org/officeDocument/2006/relationships/hyperlink" Target="https://www.tandfonline.com/doi/pdf/10.1080/23273798.2022.2069278" TargetMode="External"/><Relationship Id="rId136" Type="http://schemas.openxmlformats.org/officeDocument/2006/relationships/hyperlink" Target="https://www.montana.edu/attmemlab/documents/Manderaetal_predictingSPP.pdf" TargetMode="External"/><Relationship Id="rId257" Type="http://schemas.openxmlformats.org/officeDocument/2006/relationships/hyperlink" Target="https://search.proquest.com/openview/713289071a7bfbb1c68996242dd97524/1?pq-origsite=gscholar&amp;cbl=18750&amp;diss=y" TargetMode="External"/><Relationship Id="rId378" Type="http://schemas.openxmlformats.org/officeDocument/2006/relationships/hyperlink" Target="https://pure.mpg.de/pubman/faces/ViewItemOverviewPage.jsp?itemId=item_2161951" TargetMode="External"/><Relationship Id="rId499" Type="http://schemas.openxmlformats.org/officeDocument/2006/relationships/hyperlink" Target="http://lirias.kuleuven.be" TargetMode="External"/><Relationship Id="rId135" Type="http://schemas.openxmlformats.org/officeDocument/2006/relationships/hyperlink" Target="https://scholar.google.com/scholar?cites=3784508303595270823&amp;as_sdt=2005&amp;sciodt=2007&amp;hl=en" TargetMode="External"/><Relationship Id="rId256" Type="http://schemas.openxmlformats.org/officeDocument/2006/relationships/hyperlink" Target="http://search.proquest.com" TargetMode="External"/><Relationship Id="rId377" Type="http://schemas.openxmlformats.org/officeDocument/2006/relationships/hyperlink" Target="http://pure.mpg.de" TargetMode="External"/><Relationship Id="rId498" Type="http://schemas.openxmlformats.org/officeDocument/2006/relationships/hyperlink" Target="https://scholar.google.com/scholar?q=related:OVtc_DvJygQJ:scholar.google.com/&amp;scioq=%22predict+semantic+priming%22%7C%22continuous+lexical+decision%22+%22semantic+priming%22&amp;hl=en&amp;as_sdt=2007" TargetMode="External"/><Relationship Id="rId134" Type="http://schemas.openxmlformats.org/officeDocument/2006/relationships/hyperlink" Target="https://www.sciencedirect.com/science/article/pii/S0749596X16300079" TargetMode="External"/><Relationship Id="rId255" Type="http://schemas.openxmlformats.org/officeDocument/2006/relationships/hyperlink" Target="https://scholar.google.com/scholar?q=related:6HQW3NICK24J:scholar.google.com/&amp;scioq=%22predict+semantic+priming%22%7C%22continuous+lexical+decision%22+%22semantic+priming%22&amp;hl=en&amp;as_sdt=2007" TargetMode="External"/><Relationship Id="rId376" Type="http://schemas.openxmlformats.org/officeDocument/2006/relationships/hyperlink" Target="https://scholar.google.com/scholar?q=related:QRq71_wabdUJ:scholar.google.com/&amp;scioq=%22predict+semantic+priming%22%7C%22continuous+lexical+decision%22+%22semantic+priming%22&amp;hl=en&amp;as_sdt=2007" TargetMode="External"/><Relationship Id="rId497" Type="http://schemas.openxmlformats.org/officeDocument/2006/relationships/hyperlink" Target="https://aclanthology.org/O12-3004.pdf" TargetMode="External"/><Relationship Id="rId133" Type="http://schemas.openxmlformats.org/officeDocument/2006/relationships/hyperlink" Target="https://scholar.google.com/scholar?q=related:RI91yEKMBtIJ:scholar.google.com/&amp;scioq=%22predict+semantic+priming%22%7C%22continuous+lexical+decision%22+%22semantic+priming%22&amp;hl=en&amp;as_sdt=2007" TargetMode="External"/><Relationship Id="rId254" Type="http://schemas.openxmlformats.org/officeDocument/2006/relationships/hyperlink" Target="https://repository.upenn.edu/cgi/viewcontent.cgi?article=4822&amp;context=edissertations" TargetMode="External"/><Relationship Id="rId375" Type="http://schemas.openxmlformats.org/officeDocument/2006/relationships/hyperlink" Target="https://link.springer.com/content/pdf/10.3758/BF03212999.pdf" TargetMode="External"/><Relationship Id="rId496" Type="http://schemas.openxmlformats.org/officeDocument/2006/relationships/hyperlink" Target="https://scholar.google.com/scholar?cites=345309580921428793&amp;as_sdt=2005&amp;sciodt=2007&amp;hl=en" TargetMode="External"/><Relationship Id="rId172" Type="http://schemas.openxmlformats.org/officeDocument/2006/relationships/hyperlink" Target="http://redalyc.org" TargetMode="External"/><Relationship Id="rId293" Type="http://schemas.openxmlformats.org/officeDocument/2006/relationships/hyperlink" Target="http://mauriciofigueroa.cl" TargetMode="External"/><Relationship Id="rId171" Type="http://schemas.openxmlformats.org/officeDocument/2006/relationships/hyperlink" Target="https://scholar.google.com/scholar?q=related:2RMYAoVM6RQJ:scholar.google.com/&amp;scioq=%22predict+semantic+priming%22%7C%22continuous+lexical+decision%22+%22semantic+priming%22&amp;hl=en&amp;as_sdt=2007" TargetMode="External"/><Relationship Id="rId292" Type="http://schemas.openxmlformats.org/officeDocument/2006/relationships/hyperlink" Target="https://scholar.google.com/scholar?q=related:EZSnX6KKCa4J:scholar.google.com/&amp;scioq=%22predict+semantic+priming%22%7C%22continuous+lexical+decision%22+%22semantic+priming%22&amp;hl=en&amp;as_sdt=2007" TargetMode="External"/><Relationship Id="rId170" Type="http://schemas.openxmlformats.org/officeDocument/2006/relationships/hyperlink" Target="https://scholar.google.com/scholar?cites=1506819684481635289&amp;as_sdt=2005&amp;sciodt=2007&amp;hl=en" TargetMode="External"/><Relationship Id="rId291" Type="http://schemas.openxmlformats.org/officeDocument/2006/relationships/hyperlink" Target="https://www.ncbi.nlm.nih.gov/pmc/articles/PMC7583677/" TargetMode="External"/><Relationship Id="rId290" Type="http://schemas.openxmlformats.org/officeDocument/2006/relationships/hyperlink" Target="https://scholar.google.com/scholar?cites=12540707067384009745&amp;as_sdt=2005&amp;sciodt=2007&amp;hl=en" TargetMode="External"/><Relationship Id="rId165" Type="http://schemas.openxmlformats.org/officeDocument/2006/relationships/hyperlink" Target="http://act-r.psy.cmu.edu/wordpress/wp-content/uploads/2016/08/matthew-kelly-ACT-R-PGSS-talk.pdf" TargetMode="External"/><Relationship Id="rId286" Type="http://schemas.openxmlformats.org/officeDocument/2006/relationships/hyperlink" Target="https://search.proquest.com/openview/2841f09a8a7580b6563a28728deb5020/1?pq-origsite=gscholar&amp;cbl=2026366&amp;diss=y" TargetMode="External"/><Relationship Id="rId164" Type="http://schemas.openxmlformats.org/officeDocument/2006/relationships/hyperlink" Target="http://act-r.psy.cmu.edu" TargetMode="External"/><Relationship Id="rId285" Type="http://schemas.openxmlformats.org/officeDocument/2006/relationships/hyperlink" Target="http://search.proquest.com" TargetMode="External"/><Relationship Id="rId163" Type="http://schemas.openxmlformats.org/officeDocument/2006/relationships/hyperlink" Target="https://scholar.google.com/scholar?q=related:LWdt5GsuVNkJ:scholar.google.com/&amp;scioq=%22predict+semantic+priming%22%7C%22continuous+lexical+decision%22+%22semantic+priming%22&amp;hl=en&amp;as_sdt=2007" TargetMode="External"/><Relationship Id="rId284" Type="http://schemas.openxmlformats.org/officeDocument/2006/relationships/hyperlink" Target="https://scholar.google.com/scholar?q=related:mHIBp-udAiwJ:scholar.google.com/&amp;scioq=%22predict+semantic+priming%22%7C%22continuous+lexical+decision%22+%22semantic+priming%22&amp;hl=en&amp;as_sdt=2007" TargetMode="External"/><Relationship Id="rId162" Type="http://schemas.openxmlformats.org/officeDocument/2006/relationships/hyperlink" Target="https://scholar.google.com/scholar?cites=15660192845202810669&amp;as_sdt=2005&amp;sciodt=2007&amp;hl=en" TargetMode="External"/><Relationship Id="rId283" Type="http://schemas.openxmlformats.org/officeDocument/2006/relationships/hyperlink" Target="https://www.academia.edu/download/49844699/On_the_nature_and_scope_of_featural_repr20161024-12795-n5nq99.pdf" TargetMode="External"/><Relationship Id="rId169" Type="http://schemas.openxmlformats.org/officeDocument/2006/relationships/hyperlink" Target="https://www.cambridge.org/core/journals/psychological-medicine/article/hyperpriming-in-thoughtdisordered-schizophrenic-patients/80571557192D47979DAC3A6CDE352E13" TargetMode="External"/><Relationship Id="rId168" Type="http://schemas.openxmlformats.org/officeDocument/2006/relationships/hyperlink" Target="http://cambridge.org" TargetMode="External"/><Relationship Id="rId289" Type="http://schemas.openxmlformats.org/officeDocument/2006/relationships/hyperlink" Target="https://www.sciencedirect.com/science/article/pii/S0749596X19300877" TargetMode="External"/><Relationship Id="rId167" Type="http://schemas.openxmlformats.org/officeDocument/2006/relationships/hyperlink" Target="https://scholar.google.com/scholar?q=related:vab76f-HNbIJ:scholar.google.com/&amp;scioq=%22predict+semantic+priming%22%7C%22continuous+lexical+decision%22+%22semantic+priming%22&amp;hl=en&amp;as_sdt=2007" TargetMode="External"/><Relationship Id="rId288" Type="http://schemas.openxmlformats.org/officeDocument/2006/relationships/hyperlink" Target="https://scholar.google.com/scholar?q=related:eZYPLOq2QUAJ:scholar.google.com/&amp;scioq=%22predict+semantic+priming%22%7C%22continuous+lexical+decision%22+%22semantic+priming%22&amp;hl=en&amp;as_sdt=2007" TargetMode="External"/><Relationship Id="rId166" Type="http://schemas.openxmlformats.org/officeDocument/2006/relationships/hyperlink" Target="http://act-r.psy.cmu.edu/wordpress/wp-content/uploads/2016/08/matthew-kelly-ACT-R-PGSS-talk.pdf" TargetMode="External"/><Relationship Id="rId287" Type="http://schemas.openxmlformats.org/officeDocument/2006/relationships/hyperlink" Target="https://scholar.google.com/scholar?cites=4630183008791402105&amp;as_sdt=2005&amp;sciodt=2007&amp;hl=en" TargetMode="External"/><Relationship Id="rId161" Type="http://schemas.openxmlformats.org/officeDocument/2006/relationships/hyperlink" Target="https://www.sciencedirect.com/science/article/pii/002839329390136N" TargetMode="External"/><Relationship Id="rId282" Type="http://schemas.openxmlformats.org/officeDocument/2006/relationships/hyperlink" Target="https://scholar.google.com/scholar?cites=3171270723067015832&amp;as_sdt=2005&amp;sciodt=2007&amp;hl=en" TargetMode="External"/><Relationship Id="rId160" Type="http://schemas.openxmlformats.org/officeDocument/2006/relationships/hyperlink" Target="https://scholar.google.com/scholar?q=related:p4RITbY3rFsJ:scholar.google.com/&amp;scioq=%22predict+semantic+priming%22%7C%22continuous+lexical+decision%22+%22semantic+priming%22&amp;hl=en&amp;as_sdt=2007" TargetMode="External"/><Relationship Id="rId281" Type="http://schemas.openxmlformats.org/officeDocument/2006/relationships/hyperlink" Target="https://psycnet.apa.org/doiLanding?doi=10.1037/0096-3445.126.2.99" TargetMode="External"/><Relationship Id="rId280" Type="http://schemas.openxmlformats.org/officeDocument/2006/relationships/hyperlink" Target="http://psycnet.apa.org" TargetMode="External"/><Relationship Id="rId159" Type="http://schemas.openxmlformats.org/officeDocument/2006/relationships/hyperlink" Target="https://search.proquest.com/openview/cf9364a679af36567330592867cb28af/1?pq-origsite=gscholar&amp;cbl=18750&amp;diss=y" TargetMode="External"/><Relationship Id="rId154" Type="http://schemas.openxmlformats.org/officeDocument/2006/relationships/hyperlink" Target="https://scholar.google.com/scholar?q=related:WFx8SYPGwJIJ:scholar.google.com/&amp;scioq=%22predict+semantic+priming%22%7C%22continuous+lexical+decision%22+%22semantic+priming%22&amp;hl=en&amp;as_sdt=2007" TargetMode="External"/><Relationship Id="rId275" Type="http://schemas.openxmlformats.org/officeDocument/2006/relationships/hyperlink" Target="https://scholar.google.com/scholar?q=related:PJATGc5zTuQJ:scholar.google.com/&amp;scioq=%22predict+semantic+priming%22%7C%22continuous+lexical+decision%22+%22semantic+priming%22&amp;hl=en&amp;as_sdt=2007" TargetMode="External"/><Relationship Id="rId396" Type="http://schemas.openxmlformats.org/officeDocument/2006/relationships/hyperlink" Target="https://scholar.google.com/scholar?cites=14089290916471932717&amp;as_sdt=2005&amp;sciodt=2007&amp;hl=en" TargetMode="External"/><Relationship Id="rId153" Type="http://schemas.openxmlformats.org/officeDocument/2006/relationships/hyperlink" Target="https://scholar.google.com/scholar?cites=10574670192241826904&amp;as_sdt=2005&amp;sciodt=2007&amp;hl=en" TargetMode="External"/><Relationship Id="rId274" Type="http://schemas.openxmlformats.org/officeDocument/2006/relationships/hyperlink" Target="https://www.researchgate.net/profile/Michael-Anderson-32/publication/51572770_On_the_Existence_of_Semantic_Working_Memory_Evidence_for_Direct_Semantic_Maintenance/links/0c96052a5d48113cf6000000/On-the-Existence-of-Semantic-Working-Memory-Evidence-for-Direct-Semantic-Maintenance.pdf" TargetMode="External"/><Relationship Id="rId395" Type="http://schemas.openxmlformats.org/officeDocument/2006/relationships/hyperlink" Target="https://scholar.uwindsor.ca/cgi/viewcontent.cgi?article=9203&amp;context=etd" TargetMode="External"/><Relationship Id="rId152" Type="http://schemas.openxmlformats.org/officeDocument/2006/relationships/hyperlink" Target="https://journals.sagepub.com/doi/pdf/10.1177/155005940703800106" TargetMode="External"/><Relationship Id="rId273" Type="http://schemas.openxmlformats.org/officeDocument/2006/relationships/hyperlink" Target="https://scholar.google.com/scholar?cites=16451213817852170300&amp;as_sdt=2005&amp;sciodt=2007&amp;hl=en" TargetMode="External"/><Relationship Id="rId394" Type="http://schemas.openxmlformats.org/officeDocument/2006/relationships/hyperlink" Target="http://scholar.uwindsor.ca" TargetMode="External"/><Relationship Id="rId151" Type="http://schemas.openxmlformats.org/officeDocument/2006/relationships/hyperlink" Target="http://journals.sagepub.com" TargetMode="External"/><Relationship Id="rId272" Type="http://schemas.openxmlformats.org/officeDocument/2006/relationships/hyperlink" Target="https://psycnet.apa.org/record/2011-17708-001" TargetMode="External"/><Relationship Id="rId393" Type="http://schemas.openxmlformats.org/officeDocument/2006/relationships/hyperlink" Target="https://scholar.google.com/scholar?q=related:zplMrkrm6xgJ:scholar.google.com/&amp;scioq=%22predict+semantic+priming%22%7C%22continuous+lexical+decision%22+%22semantic+priming%22&amp;hl=en&amp;as_sdt=2007" TargetMode="External"/><Relationship Id="rId158" Type="http://schemas.openxmlformats.org/officeDocument/2006/relationships/hyperlink" Target="http://search.proquest.com" TargetMode="External"/><Relationship Id="rId279" Type="http://schemas.openxmlformats.org/officeDocument/2006/relationships/hyperlink" Target="https://scholar.google.com/scholar?q=related:vzpKg43yUUIJ:scholar.google.com/&amp;scioq=%22predict+semantic+priming%22%7C%22continuous+lexical+decision%22+%22semantic+priming%22&amp;hl=en&amp;as_sdt=2007" TargetMode="External"/><Relationship Id="rId157" Type="http://schemas.openxmlformats.org/officeDocument/2006/relationships/hyperlink" Target="https://scholar.google.com/scholar?q=related:SOq4XpcBXNUJ:scholar.google.com/&amp;scioq=%22predict+semantic+priming%22%7C%22continuous+lexical+decision%22+%22semantic+priming%22&amp;hl=en&amp;as_sdt=2007" TargetMode="External"/><Relationship Id="rId278" Type="http://schemas.openxmlformats.org/officeDocument/2006/relationships/hyperlink" Target="https://scholar.google.com/scholar?cites=4778867369223797439&amp;as_sdt=2005&amp;sciodt=2007&amp;hl=en" TargetMode="External"/><Relationship Id="rId399" Type="http://schemas.openxmlformats.org/officeDocument/2006/relationships/hyperlink" Target="http://brill.com" TargetMode="External"/><Relationship Id="rId156" Type="http://schemas.openxmlformats.org/officeDocument/2006/relationships/hyperlink" Target="https://onlinelibrary.wiley.com/doi/pdfdirect/10.1002/hbm.25953" TargetMode="External"/><Relationship Id="rId277" Type="http://schemas.openxmlformats.org/officeDocument/2006/relationships/hyperlink" Target="https://books.google.com/books?hl=en&amp;lr=&amp;id=8rPPFGFW0aYC&amp;oi=fnd&amp;pg=PA297&amp;dq=%22predict+semantic+priming%22%7C%22continuous+lexical+decision%22+%22semantic+priming%22&amp;ots=fIXhFpWEmT&amp;sig=NtduvalG2nI0KhOOc1921CGvdk0" TargetMode="External"/><Relationship Id="rId398" Type="http://schemas.openxmlformats.org/officeDocument/2006/relationships/hyperlink" Target="https://scholar.google.com/scholar?q=related:LYdytXA3h8MJ:scholar.google.com/&amp;scioq=%22predict+semantic+priming%22%7C%22continuous+lexical+decision%22+%22semantic+priming%22&amp;hl=en&amp;as_sdt=2007" TargetMode="External"/><Relationship Id="rId155" Type="http://schemas.openxmlformats.org/officeDocument/2006/relationships/hyperlink" Target="https://onlinelibrary.wiley.com/doi/abs/10.1002/hbm.25953" TargetMode="External"/><Relationship Id="rId276" Type="http://schemas.openxmlformats.org/officeDocument/2006/relationships/hyperlink" Target="http://books.google.com" TargetMode="External"/><Relationship Id="rId397" Type="http://schemas.openxmlformats.org/officeDocument/2006/relationships/hyperlink" Target="https://scholar.uwindsor.ca/cgi/viewcontent.cgi?article=9203&amp;context=etd" TargetMode="External"/><Relationship Id="rId40" Type="http://schemas.openxmlformats.org/officeDocument/2006/relationships/hyperlink" Target="http://cachescan.bcub.ro" TargetMode="External"/><Relationship Id="rId42" Type="http://schemas.openxmlformats.org/officeDocument/2006/relationships/hyperlink" Target="http://cachescan.bcub.ro/e-book/30_07_2013/580743/pag_220-271.pdf" TargetMode="External"/><Relationship Id="rId41" Type="http://schemas.openxmlformats.org/officeDocument/2006/relationships/hyperlink" Target="http://cachescan.bcub.ro/e-book/30_07_2013/580743/pag_220-271.pdf" TargetMode="External"/><Relationship Id="rId44" Type="http://schemas.openxmlformats.org/officeDocument/2006/relationships/hyperlink" Target="http://books.google.com" TargetMode="External"/><Relationship Id="rId43" Type="http://schemas.openxmlformats.org/officeDocument/2006/relationships/hyperlink" Target="https://scholar.google.com/scholar?q=related:sDB_X0zTRRcJ:scholar.google.com/&amp;scioq=%22predict+semantic+priming%22%7C%22continuous+lexical+decision%22+%22semantic+priming%22&amp;hl=en&amp;as_sdt=2007" TargetMode="External"/><Relationship Id="rId46" Type="http://schemas.openxmlformats.org/officeDocument/2006/relationships/hyperlink" Target="https://scholar.google.com/scholar?q=related:23QUeCzG36MJ:scholar.google.com/&amp;scioq=%22predict+semantic+priming%22%7C%22continuous+lexical+decision%22+%22semantic+priming%22&amp;hl=en&amp;as_sdt=2007" TargetMode="External"/><Relationship Id="rId45" Type="http://schemas.openxmlformats.org/officeDocument/2006/relationships/hyperlink" Target="https://books.google.com/books?hl=en&amp;lr=&amp;id=GxIPTpBI_LwC&amp;oi=fnd&amp;pg=PA75&amp;dq=%22predict+semantic+priming%22%7C%22continuous+lexical+decision%22+%22semantic+priming%22&amp;ots=fphvIoPrFk&amp;sig=n3YO2-Fwh881hSpm0ebPzpqNjoo" TargetMode="External"/><Relationship Id="rId509" Type="http://schemas.openxmlformats.org/officeDocument/2006/relationships/hyperlink" Target="https://scholar.google.com/scholar?cites=17358268384730545508&amp;as_sdt=2005&amp;sciodt=2007&amp;hl=en" TargetMode="External"/><Relationship Id="rId508" Type="http://schemas.openxmlformats.org/officeDocument/2006/relationships/hyperlink" Target="https://link.springer.com/article/10.3758/BF03214454" TargetMode="External"/><Relationship Id="rId503" Type="http://schemas.openxmlformats.org/officeDocument/2006/relationships/hyperlink" Target="https://scholar.google.com/scholar?q=related:OONDsViyGQ8J:scholar.google.com/&amp;scioq=%22predict+semantic+priming%22%7C%22continuous+lexical+decision%22+%22semantic+priming%22&amp;hl=en&amp;as_sdt=2007" TargetMode="External"/><Relationship Id="rId502" Type="http://schemas.openxmlformats.org/officeDocument/2006/relationships/hyperlink" Target="https://lirias.kuleuven.be/retrieve/286198" TargetMode="External"/><Relationship Id="rId501" Type="http://schemas.openxmlformats.org/officeDocument/2006/relationships/hyperlink" Target="https://scholar.google.com/scholar?cites=1088096878987567928&amp;as_sdt=2005&amp;sciodt=2007&amp;hl=en" TargetMode="External"/><Relationship Id="rId500" Type="http://schemas.openxmlformats.org/officeDocument/2006/relationships/hyperlink" Target="https://lirias.kuleuven.be/1785978?limo=0" TargetMode="External"/><Relationship Id="rId507" Type="http://schemas.openxmlformats.org/officeDocument/2006/relationships/hyperlink" Target="https://scholar.google.com/scholar?q=related:k7g5LuwUt-EJ:scholar.google.com/&amp;scioq=%22predict+semantic+priming%22%7C%22continuous+lexical+decision%22+%22semantic+priming%22&amp;hl=en&amp;as_sdt=2007" TargetMode="External"/><Relationship Id="rId506" Type="http://schemas.openxmlformats.org/officeDocument/2006/relationships/hyperlink" Target="https://lirias.kuleuven.be/retrieve/286189" TargetMode="External"/><Relationship Id="rId505" Type="http://schemas.openxmlformats.org/officeDocument/2006/relationships/hyperlink" Target="https://scholar.google.com/scholar?cites=16264491583892207763&amp;as_sdt=2005&amp;sciodt=2007&amp;hl=en" TargetMode="External"/><Relationship Id="rId504" Type="http://schemas.openxmlformats.org/officeDocument/2006/relationships/hyperlink" Target="https://link.springer.com/article/10.3758/s13428-014-0496-5" TargetMode="External"/><Relationship Id="rId48" Type="http://schemas.openxmlformats.org/officeDocument/2006/relationships/hyperlink" Target="https://rave.ohiolink.edu/etdc/view?acc_num=ohiou149010574160738" TargetMode="External"/><Relationship Id="rId47" Type="http://schemas.openxmlformats.org/officeDocument/2006/relationships/hyperlink" Target="http://rave.ohiolink.edu" TargetMode="External"/><Relationship Id="rId49" Type="http://schemas.openxmlformats.org/officeDocument/2006/relationships/hyperlink" Target="https://etd.ohiolink.edu/apexprod/rws_etd/send_file/send?accession=ohiou149010574160738&amp;disposition=inline" TargetMode="External"/><Relationship Id="rId31" Type="http://schemas.openxmlformats.org/officeDocument/2006/relationships/hyperlink" Target="https://escholarship.org/content/qt7r89x190/qt7r89x190.pdf" TargetMode="External"/><Relationship Id="rId30" Type="http://schemas.openxmlformats.org/officeDocument/2006/relationships/hyperlink" Target="http://escholarship.org" TargetMode="External"/><Relationship Id="rId33" Type="http://schemas.openxmlformats.org/officeDocument/2006/relationships/hyperlink" Target="https://escholarship.org/content/qt7r89x190/qt7r89x190.pdf" TargetMode="External"/><Relationship Id="rId32" Type="http://schemas.openxmlformats.org/officeDocument/2006/relationships/hyperlink" Target="https://scholar.google.com/scholar?cites=8282973393253656130&amp;as_sdt=2005&amp;sciodt=2007&amp;hl=en" TargetMode="External"/><Relationship Id="rId35" Type="http://schemas.openxmlformats.org/officeDocument/2006/relationships/hyperlink" Target="http://researchgate.net" TargetMode="External"/><Relationship Id="rId34" Type="http://schemas.openxmlformats.org/officeDocument/2006/relationships/hyperlink" Target="https://scholar.google.com/scholar?q=related:QmblhGoI83IJ:scholar.google.com/&amp;scioq=%22predict+semantic+priming%22%7C%22continuous+lexical+decision%22+%22semantic+priming%22&amp;hl=en&amp;as_sdt=2007" TargetMode="External"/><Relationship Id="rId37" Type="http://schemas.openxmlformats.org/officeDocument/2006/relationships/hyperlink" Target="https://scholar.google.com/scholar?cites=3051747353823242006&amp;as_sdt=2005&amp;sciodt=2007&amp;hl=en" TargetMode="External"/><Relationship Id="rId36" Type="http://schemas.openxmlformats.org/officeDocument/2006/relationships/hyperlink" Target="https://www.researchgate.net/profile/Nicole-Franke/publication/318041535_After_braking_comes_hasting_reversed_effects_of_indirect_associations_in_2nd_and_4th_graders/links/595669fea6fdcc36cce5dc5f/After-braking-comes-hasting-reversed-effects-of-indirect-associations-in-2nd-and-4th-graders.pdf" TargetMode="External"/><Relationship Id="rId39" Type="http://schemas.openxmlformats.org/officeDocument/2006/relationships/hyperlink" Target="https://scholar.google.com/scholar?q=related:FmffqAz8WSoJ:scholar.google.com/&amp;scioq=%22predict+semantic+priming%22%7C%22continuous+lexical+decision%22+%22semantic+priming%22&amp;hl=en&amp;as_sdt=2007" TargetMode="External"/><Relationship Id="rId38" Type="http://schemas.openxmlformats.org/officeDocument/2006/relationships/hyperlink" Target="https://www.researchgate.net/profile/Nicole-Franke/publication/318041535_After_braking_comes_hasting_reversed_effects_of_indirect_associations_in_2nd_and_4th_graders/links/595669fea6fdcc36cce5dc5f/After-braking-comes-hasting-reversed-effects-of-indirect-associations-in-2nd-and-4th-graders.pdf" TargetMode="External"/><Relationship Id="rId20" Type="http://schemas.openxmlformats.org/officeDocument/2006/relationships/hyperlink" Target="https://scholar.google.com/scholar?cites=1401836821062150399&amp;as_sdt=2005&amp;sciodt=2007&amp;hl=en" TargetMode="External"/><Relationship Id="rId22" Type="http://schemas.openxmlformats.org/officeDocument/2006/relationships/hyperlink" Target="https://scholar.google.com/scholar?q=related:_-h4WClTdBMJ:scholar.google.com/&amp;scioq=%22predict+semantic+priming%22%7C%22continuous+lexical+decision%22+%22semantic+priming%22&amp;hl=en&amp;as_sdt=2007" TargetMode="External"/><Relationship Id="rId21" Type="http://schemas.openxmlformats.org/officeDocument/2006/relationships/hyperlink" Target="https://www.researchgate.net/profile/William-Marslen-Wilson/publication/232478445_Accessing_Different_Types_of_Lexical_Semantic_Information_Evidence_From_Priming/links/0deec53072944a46ee000000/Accessing-Different-Types-of-Lexical-Semantic-Information-Evidence-From-Priming.pdf" TargetMode="External"/><Relationship Id="rId24" Type="http://schemas.openxmlformats.org/officeDocument/2006/relationships/hyperlink" Target="https://scholar.google.com/scholar?cites=10790161491247439972&amp;as_sdt=2005&amp;sciodt=2007&amp;hl=en" TargetMode="External"/><Relationship Id="rId23" Type="http://schemas.openxmlformats.org/officeDocument/2006/relationships/hyperlink" Target="https://link.springer.com/chapter/10.1007/978-1-4612-3596-5_8" TargetMode="External"/><Relationship Id="rId409" Type="http://schemas.openxmlformats.org/officeDocument/2006/relationships/hyperlink" Target="https://scholar.google.com/scholar?q=related:dCft1SkictAJ:scholar.google.com/&amp;scioq=%22predict+semantic+priming%22%7C%22continuous+lexical+decision%22+%22semantic+priming%22&amp;hl=en&amp;as_sdt=2007" TargetMode="External"/><Relationship Id="rId404" Type="http://schemas.openxmlformats.org/officeDocument/2006/relationships/hyperlink" Target="https://scholar.google.com/scholar?cites=1057975478011225078&amp;as_sdt=2005&amp;sciodt=2007&amp;hl=en" TargetMode="External"/><Relationship Id="rId525" Type="http://schemas.openxmlformats.org/officeDocument/2006/relationships/hyperlink" Target="https://scholar.google.com/scholar?q=related:EEXxpmULEkAJ:scholar.google.com/&amp;scioq=%22predict+semantic+priming%22%7C%22continuous+lexical+decision%22+%22semantic+priming%22&amp;hl=en&amp;as_sdt=2007" TargetMode="External"/><Relationship Id="rId403" Type="http://schemas.openxmlformats.org/officeDocument/2006/relationships/hyperlink" Target="https://link.springer.com/article/10.3758/s13428-018-1040-9" TargetMode="External"/><Relationship Id="rId524" Type="http://schemas.openxmlformats.org/officeDocument/2006/relationships/hyperlink" Target="https://scholarship.claremont.edu/cgi/viewcontent.cgi?article=1515&amp;context=cgu_fac_pub" TargetMode="External"/><Relationship Id="rId402" Type="http://schemas.openxmlformats.org/officeDocument/2006/relationships/hyperlink" Target="https://scholar.google.com/scholar?q=related:XFgGug0V7QkJ:scholar.google.com/&amp;scioq=%22predict+semantic+priming%22%7C%22continuous+lexical+decision%22+%22semantic+priming%22&amp;hl=en&amp;as_sdt=2007" TargetMode="External"/><Relationship Id="rId523" Type="http://schemas.openxmlformats.org/officeDocument/2006/relationships/hyperlink" Target="https://scholar.google.com/scholar?cites=4616765099228611856&amp;as_sdt=2005&amp;sciodt=2007&amp;hl=en" TargetMode="External"/><Relationship Id="rId401" Type="http://schemas.openxmlformats.org/officeDocument/2006/relationships/hyperlink" Target="https://scholar.google.com/scholar?cites=715251064521513052&amp;as_sdt=2005&amp;sciodt=2007&amp;hl=en" TargetMode="External"/><Relationship Id="rId522" Type="http://schemas.openxmlformats.org/officeDocument/2006/relationships/hyperlink" Target="https://books.google.com/books?hl=en&amp;lr=&amp;id=KaY5DQAAQBAJ&amp;oi=fnd&amp;pg=PA75&amp;dq=%22predict+semantic+priming%22%7C%22continuous+lexical+decision%22+%22semantic+priming%22&amp;ots=4Qldhm1IzT&amp;sig=LsURaeglcshr4CXX7I7Q1yofYnY" TargetMode="External"/><Relationship Id="rId408" Type="http://schemas.openxmlformats.org/officeDocument/2006/relationships/hyperlink" Target="https://lirias.kuleuven.be/1786205?limo=0" TargetMode="External"/><Relationship Id="rId529" Type="http://schemas.openxmlformats.org/officeDocument/2006/relationships/hyperlink" Target="https://scholar.google.com/scholar?q=related:sDBkAmXwN4AJ:scholar.google.com/&amp;scioq=%22predict+semantic+priming%22%7C%22continuous+lexical+decision%22+%22semantic+priming%22&amp;hl=en&amp;as_sdt=2007" TargetMode="External"/><Relationship Id="rId407" Type="http://schemas.openxmlformats.org/officeDocument/2006/relationships/hyperlink" Target="http://lirias.kuleuven.be" TargetMode="External"/><Relationship Id="rId528" Type="http://schemas.openxmlformats.org/officeDocument/2006/relationships/hyperlink" Target="https://scholar.google.com/scholar?cites=9239117477196345520&amp;as_sdt=2005&amp;sciodt=2007&amp;hl=en" TargetMode="External"/><Relationship Id="rId406" Type="http://schemas.openxmlformats.org/officeDocument/2006/relationships/hyperlink" Target="https://scholar.google.com/scholar?q=related:9uPugxevrg4J:scholar.google.com/&amp;scioq=%22predict+semantic+priming%22%7C%22continuous+lexical+decision%22+%22semantic+priming%22&amp;hl=en&amp;as_sdt=2007" TargetMode="External"/><Relationship Id="rId527" Type="http://schemas.openxmlformats.org/officeDocument/2006/relationships/hyperlink" Target="https://search.proquest.com/openview/d9a7d105b4db5b049bb0e4c84ee970c8/1?pq-origsite=gscholar&amp;cbl=18750&amp;diss=y" TargetMode="External"/><Relationship Id="rId405" Type="http://schemas.openxmlformats.org/officeDocument/2006/relationships/hyperlink" Target="https://link.springer.com/article/10.3758/s13428-018-1040-9" TargetMode="External"/><Relationship Id="rId526" Type="http://schemas.openxmlformats.org/officeDocument/2006/relationships/hyperlink" Target="http://search.proquest.com" TargetMode="External"/><Relationship Id="rId26" Type="http://schemas.openxmlformats.org/officeDocument/2006/relationships/hyperlink" Target="https://www.sciencedirect.com/science/article/pii/S0010027709000389" TargetMode="External"/><Relationship Id="rId25" Type="http://schemas.openxmlformats.org/officeDocument/2006/relationships/hyperlink" Target="https://scholar.google.com/scholar?q=related:ZCDnIrVavpUJ:scholar.google.com/&amp;scioq=%22predict+semantic+priming%22%7C%22continuous+lexical+decision%22+%22semantic+priming%22&amp;hl=en&amp;as_sdt=2007" TargetMode="External"/><Relationship Id="rId28" Type="http://schemas.openxmlformats.org/officeDocument/2006/relationships/hyperlink" Target="https://www.ncbi.nlm.nih.gov/pmc/articles/PMC2831639/" TargetMode="External"/><Relationship Id="rId27" Type="http://schemas.openxmlformats.org/officeDocument/2006/relationships/hyperlink" Target="https://scholar.google.com/scholar?cites=16111466714819180428&amp;as_sdt=2005&amp;sciodt=2007&amp;hl=en" TargetMode="External"/><Relationship Id="rId400" Type="http://schemas.openxmlformats.org/officeDocument/2006/relationships/hyperlink" Target="https://brill.com/view/journals/cose/6/1/article-p56_56.xml" TargetMode="External"/><Relationship Id="rId521" Type="http://schemas.openxmlformats.org/officeDocument/2006/relationships/hyperlink" Target="http://books.google.com" TargetMode="External"/><Relationship Id="rId29" Type="http://schemas.openxmlformats.org/officeDocument/2006/relationships/hyperlink" Target="https://scholar.google.com/scholar?q=related:jLdTa51tl98J:scholar.google.com/&amp;scioq=%22predict+semantic+priming%22%7C%22continuous+lexical+decision%22+%22semantic+priming%22&amp;hl=en&amp;as_sdt=2007" TargetMode="External"/><Relationship Id="rId520" Type="http://schemas.openxmlformats.org/officeDocument/2006/relationships/hyperlink" Target="https://scholar.google.com/scholar?q=related:LB4-sxvEKc8J:scholar.google.com/&amp;scioq=%22predict+semantic+priming%22%7C%22continuous+lexical+decision%22+%22semantic+priming%22&amp;hl=en&amp;as_sdt=2007" TargetMode="External"/><Relationship Id="rId11" Type="http://schemas.openxmlformats.org/officeDocument/2006/relationships/hyperlink" Target="https://scholar.google.com/scholar?cites=10101697128267272405&amp;as_sdt=2005&amp;sciodt=2007&amp;hl=en" TargetMode="External"/><Relationship Id="rId10" Type="http://schemas.openxmlformats.org/officeDocument/2006/relationships/hyperlink" Target="https://scholarworks.umass.edu/cgi/viewcontent.cgi?article=2677&amp;context=dissertations_1" TargetMode="External"/><Relationship Id="rId13" Type="http://schemas.openxmlformats.org/officeDocument/2006/relationships/hyperlink" Target="https://scholar.google.com/scholar?q=related:1VD0XgRwMIwJ:scholar.google.com/&amp;scioq=%22predict+semantic+priming%22%7C%22continuous+lexical+decision%22+%22semantic+priming%22&amp;hl=en&amp;as_sdt=2007" TargetMode="External"/><Relationship Id="rId12" Type="http://schemas.openxmlformats.org/officeDocument/2006/relationships/hyperlink" Target="https://scholarworks.umass.edu/cgi/viewcontent.cgi?article=2677&amp;context=dissertations_1" TargetMode="External"/><Relationship Id="rId519" Type="http://schemas.openxmlformats.org/officeDocument/2006/relationships/hyperlink" Target="https://collections.lib.utah.edu/dl_files/3b/e0/3be024c8d28569737305c2955817e1cf4801af80.pdf" TargetMode="External"/><Relationship Id="rId514" Type="http://schemas.openxmlformats.org/officeDocument/2006/relationships/hyperlink" Target="https://eprints.lancs.ac.uk/id/eprint/125225/1/Connell_inpress_LCN.pdf" TargetMode="External"/><Relationship Id="rId513" Type="http://schemas.openxmlformats.org/officeDocument/2006/relationships/hyperlink" Target="https://scholar.google.com/scholar?cites=11178325262178983864&amp;as_sdt=2005&amp;sciodt=2007&amp;hl=en" TargetMode="External"/><Relationship Id="rId512" Type="http://schemas.openxmlformats.org/officeDocument/2006/relationships/hyperlink" Target="https://www.tandfonline.com/doi/abs/10.1080/23273798.2018.1471512" TargetMode="External"/><Relationship Id="rId511" Type="http://schemas.openxmlformats.org/officeDocument/2006/relationships/hyperlink" Target="https://scholar.google.com/scholar?q=related:ZP3BuyD15PAJ:scholar.google.com/&amp;scioq=%22predict+semantic+priming%22%7C%22continuous+lexical+decision%22+%22semantic+priming%22&amp;hl=en&amp;as_sdt=2007" TargetMode="External"/><Relationship Id="rId518" Type="http://schemas.openxmlformats.org/officeDocument/2006/relationships/hyperlink" Target="https://scholar.google.com/scholar?cites=14927678063146573356&amp;as_sdt=2005&amp;sciodt=2007&amp;hl=en" TargetMode="External"/><Relationship Id="rId517" Type="http://schemas.openxmlformats.org/officeDocument/2006/relationships/hyperlink" Target="https://collections.lib.utah.edu/dl_files/3b/e0/3be024c8d28569737305c2955817e1cf4801af80.pdf" TargetMode="External"/><Relationship Id="rId516" Type="http://schemas.openxmlformats.org/officeDocument/2006/relationships/hyperlink" Target="http://collections.lib.utah.edu" TargetMode="External"/><Relationship Id="rId515" Type="http://schemas.openxmlformats.org/officeDocument/2006/relationships/hyperlink" Target="https://scholar.google.com/scholar?q=related:uB_0w5ljIZsJ:scholar.google.com/&amp;scioq=%22predict+semantic+priming%22%7C%22continuous+lexical+decision%22+%22semantic+priming%22&amp;hl=en&amp;as_sdt=2007" TargetMode="External"/><Relationship Id="rId15" Type="http://schemas.openxmlformats.org/officeDocument/2006/relationships/hyperlink" Target="https://scholar.google.com/scholar?cites=16298221055796372064&amp;as_sdt=2005&amp;sciodt=2007&amp;hl=en" TargetMode="External"/><Relationship Id="rId14" Type="http://schemas.openxmlformats.org/officeDocument/2006/relationships/hyperlink" Target="https://www.tandfonline.com/doi/abs/10.1080/23273798.2017.1381748" TargetMode="External"/><Relationship Id="rId17" Type="http://schemas.openxmlformats.org/officeDocument/2006/relationships/hyperlink" Target="https://scholar.google.com/scholar?q=related:YOKI1bLpLuIJ:scholar.google.com/&amp;scioq=%22predict+semantic+priming%22%7C%22continuous+lexical+decision%22+%22semantic+priming%22&amp;hl=en&amp;as_sdt=2007" TargetMode="External"/><Relationship Id="rId16" Type="http://schemas.openxmlformats.org/officeDocument/2006/relationships/hyperlink" Target="https://www.researchgate.net/profile/Jean-Pierre-Koenig/publication/320067051_About_sharing_and_commitment_the_retrieval_of_biased_and_balanced_irregular_polysemes/links/59de0aeaaca272204c2c75c7/About-sharing-and-commitment-the-retrieval-of-biased-and-balanced-irregular-polysemes.pdf" TargetMode="External"/><Relationship Id="rId19" Type="http://schemas.openxmlformats.org/officeDocument/2006/relationships/hyperlink" Target="https://psycnet.apa.org/doiLanding?doi=10.1037/0278-7393.21.4.863" TargetMode="External"/><Relationship Id="rId510" Type="http://schemas.openxmlformats.org/officeDocument/2006/relationships/hyperlink" Target="https://link.springer.com/content/pdf/10.3758/BF03214454.pdf" TargetMode="External"/><Relationship Id="rId18" Type="http://schemas.openxmlformats.org/officeDocument/2006/relationships/hyperlink" Target="http://psycnet.apa.org" TargetMode="External"/><Relationship Id="rId84" Type="http://schemas.openxmlformats.org/officeDocument/2006/relationships/hyperlink" Target="https://www.collectionscanada.gc.ca/obj/s4/f2/dsk4/etd/MQ81823.PDF?is_thesis=1&amp;oclc_number=56805485" TargetMode="External"/><Relationship Id="rId83" Type="http://schemas.openxmlformats.org/officeDocument/2006/relationships/hyperlink" Target="https://www.collectionscanada.gc.ca/obj/s4/f2/dsk4/etd/MQ81823.PDF?is_thesis=1&amp;oclc_number=56805485" TargetMode="External"/><Relationship Id="rId86" Type="http://schemas.openxmlformats.org/officeDocument/2006/relationships/hyperlink" Target="http://books.google.com" TargetMode="External"/><Relationship Id="rId85" Type="http://schemas.openxmlformats.org/officeDocument/2006/relationships/hyperlink" Target="https://scholar.google.com/scholar?q=related:cCKAy7HbogkJ:scholar.google.com/&amp;scioq=%22predict+semantic+priming%22%7C%22continuous+lexical+decision%22+%22semantic+priming%22&amp;hl=en&amp;as_sdt=2007" TargetMode="External"/><Relationship Id="rId88" Type="http://schemas.openxmlformats.org/officeDocument/2006/relationships/hyperlink" Target="https://scholar.google.com/scholar?q=related:AEZ42FciCMgJ:scholar.google.com/&amp;scioq=%22predict+semantic+priming%22%7C%22continuous+lexical+decision%22+%22semantic+priming%22&amp;hl=en&amp;as_sdt=2007" TargetMode="External"/><Relationship Id="rId87" Type="http://schemas.openxmlformats.org/officeDocument/2006/relationships/hyperlink" Target="https://books.google.com/books?hl=en&amp;lr=&amp;id=jv9d5CxTFLQC&amp;oi=fnd&amp;pg=PA247&amp;dq=%22predict+semantic+priming%22%7C%22continuous+lexical+decision%22+%22semantic+priming%22&amp;ots=ITo1g9AVse&amp;sig=ps-wzQE9qlpUzbFBdOwTClyILCY" TargetMode="External"/><Relationship Id="rId89" Type="http://schemas.openxmlformats.org/officeDocument/2006/relationships/hyperlink" Target="http://psycnet.apa.org" TargetMode="External"/><Relationship Id="rId80" Type="http://schemas.openxmlformats.org/officeDocument/2006/relationships/hyperlink" Target="https://www.academia.edu/download/30685620/15111229.pdf" TargetMode="External"/><Relationship Id="rId82" Type="http://schemas.openxmlformats.org/officeDocument/2006/relationships/hyperlink" Target="http://collectionscanada.gc.ca" TargetMode="External"/><Relationship Id="rId81" Type="http://schemas.openxmlformats.org/officeDocument/2006/relationships/hyperlink" Target="https://scholar.google.com/scholar?q=related:431vhD4wjYgJ:scholar.google.com/&amp;scioq=%22predict+semantic+priming%22%7C%22continuous+lexical+decision%22+%22semantic+priming%22&amp;hl=en&amp;as_sdt=2007" TargetMode="External"/><Relationship Id="rId73" Type="http://schemas.openxmlformats.org/officeDocument/2006/relationships/hyperlink" Target="https://scholar.google.com/scholar?q=related:EvvpNDzZxywJ:scholar.google.com/&amp;scioq=%22predict+semantic+priming%22%7C%22continuous+lexical+decision%22+%22semantic+priming%22&amp;hl=en&amp;as_sdt=2007" TargetMode="External"/><Relationship Id="rId72" Type="http://schemas.openxmlformats.org/officeDocument/2006/relationships/hyperlink" Target="https://scholar.google.com/scholar?cites=3226786510643264274&amp;as_sdt=2005&amp;sciodt=2007&amp;hl=en" TargetMode="External"/><Relationship Id="rId75" Type="http://schemas.openxmlformats.org/officeDocument/2006/relationships/hyperlink" Target="https://scholar.google.com/scholar?cites=9892970995065257058&amp;as_sdt=2005&amp;sciodt=2007&amp;hl=en" TargetMode="External"/><Relationship Id="rId74" Type="http://schemas.openxmlformats.org/officeDocument/2006/relationships/hyperlink" Target="https://www.sciencedirect.com/science/article/pii/S0010027717300768" TargetMode="External"/><Relationship Id="rId77" Type="http://schemas.openxmlformats.org/officeDocument/2006/relationships/hyperlink" Target="https://scholar.google.com/scholar?q=related:YnwbbrTkSokJ:scholar.google.com/&amp;scioq=%22predict+semantic+priming%22%7C%22continuous+lexical+decision%22+%22semantic+priming%22&amp;hl=en&amp;as_sdt=2007" TargetMode="External"/><Relationship Id="rId76" Type="http://schemas.openxmlformats.org/officeDocument/2006/relationships/hyperlink" Target="https://www.ncbi.nlm.nih.gov/pmc/articles/PMC6953625/" TargetMode="External"/><Relationship Id="rId79" Type="http://schemas.openxmlformats.org/officeDocument/2006/relationships/hyperlink" Target="https://scholar.google.com/scholar?cites=9839573805942406627&amp;as_sdt=2005&amp;sciodt=2007&amp;hl=en" TargetMode="External"/><Relationship Id="rId78" Type="http://schemas.openxmlformats.org/officeDocument/2006/relationships/hyperlink" Target="https://www.sciencedirect.com/science/article/pii/S0001691803001215" TargetMode="External"/><Relationship Id="rId71" Type="http://schemas.openxmlformats.org/officeDocument/2006/relationships/hyperlink" Target="https://www.tandfonline.com/doi/abs/10.1080/13825589508256602" TargetMode="External"/><Relationship Id="rId70" Type="http://schemas.openxmlformats.org/officeDocument/2006/relationships/hyperlink" Target="https://scholar.google.com/scholar?q=related:3iENbSjVNpkJ:scholar.google.com/&amp;scioq=%22predict+semantic+priming%22%7C%22continuous+lexical+decision%22+%22semantic+priming%22&amp;hl=en&amp;as_sdt=2007" TargetMode="External"/><Relationship Id="rId62" Type="http://schemas.openxmlformats.org/officeDocument/2006/relationships/hyperlink" Target="https://psyarxiv.com/vup25/download/?format=pdf" TargetMode="External"/><Relationship Id="rId61" Type="http://schemas.openxmlformats.org/officeDocument/2006/relationships/hyperlink" Target="https://scholar.google.com/scholar?cites=7471703071609069926&amp;as_sdt=2005&amp;sciodt=2007&amp;hl=en" TargetMode="External"/><Relationship Id="rId64" Type="http://schemas.openxmlformats.org/officeDocument/2006/relationships/hyperlink" Target="https://www.sciencedirect.com/science/article/pii/S0028393209002978" TargetMode="External"/><Relationship Id="rId63" Type="http://schemas.openxmlformats.org/officeDocument/2006/relationships/hyperlink" Target="https://scholar.google.com/scholar?q=related:ZiF0WlvSsGcJ:scholar.google.com/&amp;scioq=%22predict+semantic+priming%22%7C%22continuous+lexical+decision%22+%22semantic+priming%22&amp;hl=en&amp;as_sdt=2007" TargetMode="External"/><Relationship Id="rId66" Type="http://schemas.openxmlformats.org/officeDocument/2006/relationships/hyperlink" Target="https://scholar.google.com/scholar?q=related:e7sSh5dbqOYJ:scholar.google.com/&amp;scioq=%22predict+semantic+priming%22%7C%22continuous+lexical+decision%22+%22semantic+priming%22&amp;hl=en&amp;as_sdt=2007" TargetMode="External"/><Relationship Id="rId65" Type="http://schemas.openxmlformats.org/officeDocument/2006/relationships/hyperlink" Target="https://scholar.google.com/scholar?cites=16620635131175156603&amp;as_sdt=2005&amp;sciodt=2007&amp;hl=en" TargetMode="External"/><Relationship Id="rId68" Type="http://schemas.openxmlformats.org/officeDocument/2006/relationships/hyperlink" Target="https://www.jbe-platform.com/content/journals/10.1075/ml.1.2.05arc" TargetMode="External"/><Relationship Id="rId67" Type="http://schemas.openxmlformats.org/officeDocument/2006/relationships/hyperlink" Target="http://jbe-platform.com" TargetMode="External"/><Relationship Id="rId60" Type="http://schemas.openxmlformats.org/officeDocument/2006/relationships/hyperlink" Target="https://psyarxiv.com/vup25/download/?format=pdf" TargetMode="External"/><Relationship Id="rId69" Type="http://schemas.openxmlformats.org/officeDocument/2006/relationships/hyperlink" Target="https://scholar.google.com/scholar?cites=11040245906150334942&amp;as_sdt=2005&amp;sciodt=2007&amp;hl=en" TargetMode="External"/><Relationship Id="rId51" Type="http://schemas.openxmlformats.org/officeDocument/2006/relationships/hyperlink" Target="http://psyarxiv.com" TargetMode="External"/><Relationship Id="rId50" Type="http://schemas.openxmlformats.org/officeDocument/2006/relationships/hyperlink" Target="https://scholar.google.com/scholar?q=related:_GNI1DIplDkJ:scholar.google.com/&amp;scioq=%22predict+semantic+priming%22%7C%22continuous+lexical+decision%22+%22semantic+priming%22&amp;hl=en&amp;as_sdt=2007" TargetMode="External"/><Relationship Id="rId53" Type="http://schemas.openxmlformats.org/officeDocument/2006/relationships/hyperlink" Target="https://psyarxiv.com/jcp64/download" TargetMode="External"/><Relationship Id="rId52" Type="http://schemas.openxmlformats.org/officeDocument/2006/relationships/hyperlink" Target="https://psyarxiv.com/jcp64/download" TargetMode="External"/><Relationship Id="rId55" Type="http://schemas.openxmlformats.org/officeDocument/2006/relationships/hyperlink" Target="http://psyarxiv.com" TargetMode="External"/><Relationship Id="rId54" Type="http://schemas.openxmlformats.org/officeDocument/2006/relationships/hyperlink" Target="https://scholar.google.com/scholar?q=related:vuhWVU6gjSMJ:scholar.google.com/&amp;scioq=%22predict+semantic+priming%22%7C%22continuous+lexical+decision%22+%22semantic+priming%22&amp;hl=en&amp;as_sdt=2007" TargetMode="External"/><Relationship Id="rId57" Type="http://schemas.openxmlformats.org/officeDocument/2006/relationships/hyperlink" Target="https://psyarxiv.com/jcp64/download?format=pdf" TargetMode="External"/><Relationship Id="rId56" Type="http://schemas.openxmlformats.org/officeDocument/2006/relationships/hyperlink" Target="https://psyarxiv.com/jcp64/download?format=pdf" TargetMode="External"/><Relationship Id="rId59" Type="http://schemas.openxmlformats.org/officeDocument/2006/relationships/hyperlink" Target="http://psyarxiv.com" TargetMode="External"/><Relationship Id="rId58" Type="http://schemas.openxmlformats.org/officeDocument/2006/relationships/hyperlink" Target="https://scholar.google.com/scholar?q=related:vYrFBpC2nxgJ:scholar.google.com/&amp;scioq=%22predict+semantic+priming%22%7C%22continuous+lexical+decision%22+%22semantic+priming%22&amp;hl=en&amp;as_sdt=2007" TargetMode="External"/><Relationship Id="rId107" Type="http://schemas.openxmlformats.org/officeDocument/2006/relationships/hyperlink" Target="https://arxiv.org/abs/1912.10164" TargetMode="External"/><Relationship Id="rId228" Type="http://schemas.openxmlformats.org/officeDocument/2006/relationships/hyperlink" Target="http://search.proquest.com" TargetMode="External"/><Relationship Id="rId349" Type="http://schemas.openxmlformats.org/officeDocument/2006/relationships/hyperlink" Target="https://myerslab.uconn.edu/wp-content/uploads/sites/291/2013/07/JNL2005.pdf" TargetMode="External"/><Relationship Id="rId106" Type="http://schemas.openxmlformats.org/officeDocument/2006/relationships/hyperlink" Target="http://arxiv.org" TargetMode="External"/><Relationship Id="rId227" Type="http://schemas.openxmlformats.org/officeDocument/2006/relationships/hyperlink" Target="https://scholar.google.com/scholar?q=related:-7HXZO7cFhUJ:scholar.google.com/&amp;scioq=%22predict+semantic+priming%22%7C%22continuous+lexical+decision%22+%22semantic+priming%22&amp;hl=en&amp;as_sdt=2007" TargetMode="External"/><Relationship Id="rId348" Type="http://schemas.openxmlformats.org/officeDocument/2006/relationships/hyperlink" Target="https://scholar.google.com/scholar?cites=13458980229586842750&amp;as_sdt=2005&amp;sciodt=2007&amp;hl=en" TargetMode="External"/><Relationship Id="rId469" Type="http://schemas.openxmlformats.org/officeDocument/2006/relationships/hyperlink" Target="https://scholar.google.com/scholar?cites=6211769253010725030&amp;as_sdt=2005&amp;sciodt=2007&amp;hl=en" TargetMode="External"/><Relationship Id="rId105" Type="http://schemas.openxmlformats.org/officeDocument/2006/relationships/hyperlink" Target="https://scholar.google.com/scholar?q=related:arQ7FHnaxd8J:scholar.google.com/&amp;scioq=%22predict+semantic+priming%22%7C%22continuous+lexical+decision%22+%22semantic+priming%22&amp;hl=en&amp;as_sdt=2007" TargetMode="External"/><Relationship Id="rId226" Type="http://schemas.openxmlformats.org/officeDocument/2006/relationships/hyperlink" Target="https://scholar.google.com/scholar?q=related:RIQt4Nb5-hYJ:scholar.google.com/&amp;scioq=%22predict+semantic+priming%22%7C%22continuous+lexical+decision%22+%22semantic+priming%22&amp;hl=en&amp;as_sdt=2007" TargetMode="External"/><Relationship Id="rId347" Type="http://schemas.openxmlformats.org/officeDocument/2006/relationships/hyperlink" Target="https://www.sciencedirect.com/science/article/pii/S0911604405000084" TargetMode="External"/><Relationship Id="rId468" Type="http://schemas.openxmlformats.org/officeDocument/2006/relationships/hyperlink" Target="https://psycnet.apa.org/getdoi.cfm?doi=10.1037/xlm0000391" TargetMode="External"/><Relationship Id="rId104" Type="http://schemas.openxmlformats.org/officeDocument/2006/relationships/hyperlink" Target="https://psyarxiv.com/98z72/download?format=pdf" TargetMode="External"/><Relationship Id="rId225" Type="http://schemas.openxmlformats.org/officeDocument/2006/relationships/hyperlink" Target="https://www.researchgate.net/profile/Penny-Pexman/publication/46094327_Making_things_difficult_in_lexical_decision_The_impact_of_pseudohomophones_and_transposed-letter_nonwords_on_frequency_and_semantic_priming_effects/links/02e7e52c71c751630d000000/Making-things-difficult-in-lexical-decision-The-impact-of-pseudohomophones-and-transposed-letter-nonwords-on-frequency-and-semantic-priming-effects.pdf" TargetMode="External"/><Relationship Id="rId346" Type="http://schemas.openxmlformats.org/officeDocument/2006/relationships/hyperlink" Target="https://scholar.google.com/scholar?q=related:6iGA5XR7ZZYJ:scholar.google.com/&amp;scioq=%22predict+semantic+priming%22%7C%22continuous+lexical+decision%22+%22semantic+priming%22&amp;hl=en&amp;as_sdt=2007" TargetMode="External"/><Relationship Id="rId467" Type="http://schemas.openxmlformats.org/officeDocument/2006/relationships/hyperlink" Target="http://psycnet.apa.org" TargetMode="External"/><Relationship Id="rId109" Type="http://schemas.openxmlformats.org/officeDocument/2006/relationships/hyperlink" Target="https://arxiv.org/pdf/1912.10164" TargetMode="External"/><Relationship Id="rId108" Type="http://schemas.openxmlformats.org/officeDocument/2006/relationships/hyperlink" Target="https://scholar.google.com/scholar?cites=458698565669628337&amp;as_sdt=2005&amp;sciodt=2007&amp;hl=en" TargetMode="External"/><Relationship Id="rId229" Type="http://schemas.openxmlformats.org/officeDocument/2006/relationships/hyperlink" Target="https://search.proquest.com/openview/ae514597047ce84fe59aaeec112d4461/1?pq-origsite=gscholar&amp;cbl=18750" TargetMode="External"/><Relationship Id="rId220" Type="http://schemas.openxmlformats.org/officeDocument/2006/relationships/hyperlink" Target="https://link.springer.com/article/10.3758/s13428-014-0529-0" TargetMode="External"/><Relationship Id="rId341" Type="http://schemas.openxmlformats.org/officeDocument/2006/relationships/hyperlink" Target="https://scholar.google.com/scholar?cites=8484796394151891099&amp;as_sdt=2005&amp;sciodt=2007&amp;hl=en" TargetMode="External"/><Relationship Id="rId462" Type="http://schemas.openxmlformats.org/officeDocument/2006/relationships/hyperlink" Target="https://scholar.google.com/scholar?q=related:xECP57ZH0-sJ:scholar.google.com/&amp;scioq=%22predict+semantic+priming%22%7C%22continuous+lexical+decision%22+%22semantic+priming%22&amp;hl=en&amp;as_sdt=2007" TargetMode="External"/><Relationship Id="rId340" Type="http://schemas.openxmlformats.org/officeDocument/2006/relationships/hyperlink" Target="https://www.tandfonline.com/doi/abs/10.1080/23273798.2021.1909085" TargetMode="External"/><Relationship Id="rId461" Type="http://schemas.openxmlformats.org/officeDocument/2006/relationships/hyperlink" Target="https://pure.mpg.de/rest/items/item_3370848/component/file_3386757/content" TargetMode="External"/><Relationship Id="rId460" Type="http://schemas.openxmlformats.org/officeDocument/2006/relationships/hyperlink" Target="https://psycnet.apa.org/record/2022-50944-001" TargetMode="External"/><Relationship Id="rId103" Type="http://schemas.openxmlformats.org/officeDocument/2006/relationships/hyperlink" Target="https://scholar.google.com/scholar?cites=16124534254435284074&amp;as_sdt=2005&amp;sciodt=2007&amp;hl=en" TargetMode="External"/><Relationship Id="rId224" Type="http://schemas.openxmlformats.org/officeDocument/2006/relationships/hyperlink" Target="https://scholar.google.com/scholar?cites=1655910514291475524&amp;as_sdt=2005&amp;sciodt=2007&amp;hl=en" TargetMode="External"/><Relationship Id="rId345" Type="http://schemas.openxmlformats.org/officeDocument/2006/relationships/hyperlink" Target="https://scholar.google.com/scholar?cites=10837203820333769194&amp;as_sdt=2005&amp;sciodt=2007&amp;hl=en" TargetMode="External"/><Relationship Id="rId466" Type="http://schemas.openxmlformats.org/officeDocument/2006/relationships/hyperlink" Target="https://scholar.google.com/scholar?q=related:uNq11oCxPr0J:scholar.google.com/&amp;scioq=%22predict+semantic+priming%22%7C%22continuous+lexical+decision%22+%22semantic+priming%22&amp;hl=en&amp;as_sdt=2007" TargetMode="External"/><Relationship Id="rId102" Type="http://schemas.openxmlformats.org/officeDocument/2006/relationships/hyperlink" Target="https://www.sciencedirect.com/science/article/pii/S0749596X2030108X" TargetMode="External"/><Relationship Id="rId223" Type="http://schemas.openxmlformats.org/officeDocument/2006/relationships/hyperlink" Target="https://psycnet.apa.org/record/2010-17631-010" TargetMode="External"/><Relationship Id="rId344" Type="http://schemas.openxmlformats.org/officeDocument/2006/relationships/hyperlink" Target="https://www.tandfonline.com/doi/abs/10.1076/jcen.24.7.883.8384" TargetMode="External"/><Relationship Id="rId465" Type="http://schemas.openxmlformats.org/officeDocument/2006/relationships/hyperlink" Target="https://core.ac.uk/download/pdf/43369024.pdf" TargetMode="External"/><Relationship Id="rId101" Type="http://schemas.openxmlformats.org/officeDocument/2006/relationships/hyperlink" Target="https://scholar.google.com/scholar?q=related:70E8eQs2XjwJ:scholar.google.com/&amp;scioq=%22predict+semantic+priming%22%7C%22continuous+lexical+decision%22+%22semantic+priming%22&amp;hl=en&amp;as_sdt=2007" TargetMode="External"/><Relationship Id="rId222" Type="http://schemas.openxmlformats.org/officeDocument/2006/relationships/hyperlink" Target="http://psycnet.apa.org" TargetMode="External"/><Relationship Id="rId343" Type="http://schemas.openxmlformats.org/officeDocument/2006/relationships/hyperlink" Target="https://scholar.google.com/scholar?q=related:m1DwuF0NwHUJ:scholar.google.com/&amp;scioq=%22predict+semantic+priming%22%7C%22continuous+lexical+decision%22+%22semantic+priming%22&amp;hl=en&amp;as_sdt=2007" TargetMode="External"/><Relationship Id="rId464" Type="http://schemas.openxmlformats.org/officeDocument/2006/relationships/hyperlink" Target="https://core.ac.uk/download/pdf/43369024.pdf" TargetMode="External"/><Relationship Id="rId100" Type="http://schemas.openxmlformats.org/officeDocument/2006/relationships/hyperlink" Target="https://scholar.google.com/scholar?q=related:8vWMhkaIICQJ:scholar.google.com/&amp;scioq=%22predict+semantic+priming%22%7C%22continuous+lexical+decision%22+%22semantic+priming%22&amp;hl=en&amp;as_sdt=2007" TargetMode="External"/><Relationship Id="rId221" Type="http://schemas.openxmlformats.org/officeDocument/2006/relationships/hyperlink" Target="https://scholar.google.com/scholar?q=related:V0LK79rL_xkJ:scholar.google.com/&amp;scioq=%22predict+semantic+priming%22%7C%22continuous+lexical+decision%22+%22semantic+priming%22&amp;hl=en&amp;as_sdt=2007" TargetMode="External"/><Relationship Id="rId342" Type="http://schemas.openxmlformats.org/officeDocument/2006/relationships/hyperlink" Target="https://www.tandfonline.com/doi/pdf/10.1080/23273798.2021.1909085?needAccess=true&amp;role=button" TargetMode="External"/><Relationship Id="rId463" Type="http://schemas.openxmlformats.org/officeDocument/2006/relationships/hyperlink" Target="http://core.ac.uk" TargetMode="External"/><Relationship Id="rId217" Type="http://schemas.openxmlformats.org/officeDocument/2006/relationships/hyperlink" Target="https://scholar.google.com/scholar?q=related:6KAO5AxmtV4J:scholar.google.com/&amp;scioq=%22predict+semantic+priming%22%7C%22continuous+lexical+decision%22+%22semantic+priming%22&amp;hl=en&amp;as_sdt=2007" TargetMode="External"/><Relationship Id="rId338" Type="http://schemas.openxmlformats.org/officeDocument/2006/relationships/hyperlink" Target="https://scholar.google.com/scholar?cites=9089428504626616995&amp;as_sdt=2005&amp;sciodt=2007&amp;hl=en" TargetMode="External"/><Relationship Id="rId459" Type="http://schemas.openxmlformats.org/officeDocument/2006/relationships/hyperlink" Target="http://psycnet.apa.org" TargetMode="External"/><Relationship Id="rId216" Type="http://schemas.openxmlformats.org/officeDocument/2006/relationships/hyperlink" Target="https://onlinelibrary.wiley.com/doi/pdfdirect/10.1111/cogs.12108" TargetMode="External"/><Relationship Id="rId337" Type="http://schemas.openxmlformats.org/officeDocument/2006/relationships/hyperlink" Target="https://scholar.google.com/scholar?q=related:pw4K077nbawJ:scholar.google.com/&amp;scioq=%22predict+semantic+priming%22%7C%22continuous+lexical+decision%22+%22semantic+priming%22&amp;hl=en&amp;as_sdt=2007" TargetMode="External"/><Relationship Id="rId458" Type="http://schemas.openxmlformats.org/officeDocument/2006/relationships/hyperlink" Target="https://scholar.google.com/scholar?q=related:0pgSChcQKFcJ:scholar.google.com/&amp;scioq=%22predict+semantic+priming%22%7C%22continuous+lexical+decision%22+%22semantic+priming%22&amp;hl=en&amp;as_sdt=2007" TargetMode="External"/><Relationship Id="rId215" Type="http://schemas.openxmlformats.org/officeDocument/2006/relationships/hyperlink" Target="https://scholar.google.com/scholar?cites=6824473015901659368&amp;as_sdt=2005&amp;sciodt=2007&amp;hl=en" TargetMode="External"/><Relationship Id="rId336" Type="http://schemas.openxmlformats.org/officeDocument/2006/relationships/hyperlink" Target="https://www.academia.edu/download/35655327/Emmorey_JPsychlingRes_91.pdf" TargetMode="External"/><Relationship Id="rId457" Type="http://schemas.openxmlformats.org/officeDocument/2006/relationships/hyperlink" Target="https://pure.mpg.de/rest/items/item_1121677/component/file_2272977/content" TargetMode="External"/><Relationship Id="rId214" Type="http://schemas.openxmlformats.org/officeDocument/2006/relationships/hyperlink" Target="https://onlinelibrary.wiley.com/doi/abs/10.1111/cogs.12108" TargetMode="External"/><Relationship Id="rId335" Type="http://schemas.openxmlformats.org/officeDocument/2006/relationships/hyperlink" Target="https://scholar.google.com/scholar?cites=12424841753755520679&amp;as_sdt=2005&amp;sciodt=2007&amp;hl=en" TargetMode="External"/><Relationship Id="rId456" Type="http://schemas.openxmlformats.org/officeDocument/2006/relationships/hyperlink" Target="https://scholar.google.com/scholar?cites=6280287371507439826&amp;as_sdt=2005&amp;sciodt=2007&amp;hl=en" TargetMode="External"/><Relationship Id="rId219" Type="http://schemas.openxmlformats.org/officeDocument/2006/relationships/hyperlink" Target="https://scholar.google.com/scholar?cites=1873440111195734615&amp;as_sdt=2005&amp;sciodt=2007&amp;hl=en" TargetMode="External"/><Relationship Id="rId218" Type="http://schemas.openxmlformats.org/officeDocument/2006/relationships/hyperlink" Target="https://link.springer.com/article/10.3758/s13428-014-0529-0" TargetMode="External"/><Relationship Id="rId339" Type="http://schemas.openxmlformats.org/officeDocument/2006/relationships/hyperlink" Target="https://scholar.google.com/scholar?q=related:o1qULREjJH4J:scholar.google.com/&amp;scioq=%22predict+semantic+priming%22%7C%22continuous+lexical+decision%22+%22semantic+priming%22&amp;hl=en&amp;as_sdt=2007" TargetMode="External"/><Relationship Id="rId330" Type="http://schemas.openxmlformats.org/officeDocument/2006/relationships/hyperlink" Target="https://link.springer.com/article/10.1007/s00221-007-0852-0" TargetMode="External"/><Relationship Id="rId451" Type="http://schemas.openxmlformats.org/officeDocument/2006/relationships/hyperlink" Target="https://scholar.google.com/scholar?cites=3680755900292345446&amp;as_sdt=2005&amp;sciodt=2007&amp;hl=en" TargetMode="External"/><Relationship Id="rId450" Type="http://schemas.openxmlformats.org/officeDocument/2006/relationships/hyperlink" Target="https://www.tandfonline.com/doi/abs/10.1080/23273798.2019.1684528" TargetMode="External"/><Relationship Id="rId213" Type="http://schemas.openxmlformats.org/officeDocument/2006/relationships/hyperlink" Target="https://books.google.com/books?hl=en&amp;lr=&amp;id=FJeoEAAAQBAJ&amp;oi=fnd&amp;pg=PT11&amp;dq=%22predict+semantic+priming%22%7C%22continuous+lexical+decision%22+%22semantic+priming%22&amp;ots=ZPV5edHNBN&amp;sig=KxBCXwgaOpUBc6l42dbRxzm4mm8" TargetMode="External"/><Relationship Id="rId334" Type="http://schemas.openxmlformats.org/officeDocument/2006/relationships/hyperlink" Target="https://link.springer.com/article/10.1007/BF01067970" TargetMode="External"/><Relationship Id="rId455" Type="http://schemas.openxmlformats.org/officeDocument/2006/relationships/hyperlink" Target="https://pure.mpg.de/rest/items/item_1121677/component/file_2272977/content" TargetMode="External"/><Relationship Id="rId212" Type="http://schemas.openxmlformats.org/officeDocument/2006/relationships/hyperlink" Target="http://books.google.com" TargetMode="External"/><Relationship Id="rId333" Type="http://schemas.openxmlformats.org/officeDocument/2006/relationships/hyperlink" Target="https://scholar.google.com/scholar?q=related:ew8bKM3bGBYJ:scholar.google.com/&amp;scioq=%22predict+semantic+priming%22%7C%22continuous+lexical+decision%22+%22semantic+priming%22&amp;hl=en&amp;as_sdt=2007" TargetMode="External"/><Relationship Id="rId454" Type="http://schemas.openxmlformats.org/officeDocument/2006/relationships/hyperlink" Target="http://pure.mpg.de" TargetMode="External"/><Relationship Id="rId211" Type="http://schemas.openxmlformats.org/officeDocument/2006/relationships/hyperlink" Target="https://scholar.google.com/scholar?q=related:3-c9ltUsBP4J:scholar.google.com/&amp;scioq=%22predict+semantic+priming%22%7C%22continuous+lexical+decision%22+%22semantic+priming%22&amp;hl=en&amp;as_sdt=2007" TargetMode="External"/><Relationship Id="rId332" Type="http://schemas.openxmlformats.org/officeDocument/2006/relationships/hyperlink" Target="https://www.ncbi.nlm.nih.gov/pmc/articles/PMC2716069/" TargetMode="External"/><Relationship Id="rId453" Type="http://schemas.openxmlformats.org/officeDocument/2006/relationships/hyperlink" Target="https://scholar.google.com/scholar?q=related:Zi7ZZf2rFDMJ:scholar.google.com/&amp;scioq=%22predict+semantic+priming%22%7C%22continuous+lexical+decision%22+%22semantic+priming%22&amp;hl=en&amp;as_sdt=2007" TargetMode="External"/><Relationship Id="rId210" Type="http://schemas.openxmlformats.org/officeDocument/2006/relationships/hyperlink" Target="https://drum.lib.umd.edu/bitstream/handle/1903/3896/umi-umd-3742.pdf?sequence=1&amp;isAllowed=y" TargetMode="External"/><Relationship Id="rId331" Type="http://schemas.openxmlformats.org/officeDocument/2006/relationships/hyperlink" Target="https://scholar.google.com/scholar?cites=1592264142463111035&amp;as_sdt=2005&amp;sciodt=2007&amp;hl=en" TargetMode="External"/><Relationship Id="rId452" Type="http://schemas.openxmlformats.org/officeDocument/2006/relationships/hyperlink" Target="https://www.ncbi.nlm.nih.gov/pmc/articles/PMC7545954/" TargetMode="External"/><Relationship Id="rId370" Type="http://schemas.openxmlformats.org/officeDocument/2006/relationships/hyperlink" Target="https://scholar.google.com/scholar?cites=17960531315818807010&amp;as_sdt=2005&amp;sciodt=2007&amp;hl=en" TargetMode="External"/><Relationship Id="rId491" Type="http://schemas.openxmlformats.org/officeDocument/2006/relationships/hyperlink" Target="https://scholar.google.com/scholar?cites=1464504014689235486&amp;as_sdt=2005&amp;sciodt=2007&amp;hl=en" TargetMode="External"/><Relationship Id="rId490" Type="http://schemas.openxmlformats.org/officeDocument/2006/relationships/hyperlink" Target="https://www.tandfonline.com/doi/abs/10.1080/23273798.2022.2069278" TargetMode="External"/><Relationship Id="rId129" Type="http://schemas.openxmlformats.org/officeDocument/2006/relationships/hyperlink" Target="http://ieeexplore.ieee.org" TargetMode="External"/><Relationship Id="rId128" Type="http://schemas.openxmlformats.org/officeDocument/2006/relationships/hyperlink" Target="https://scholar.google.com/scholar?q=related:YzD1M_vm4NYJ:scholar.google.com/&amp;scioq=%22predict+semantic+priming%22%7C%22continuous+lexical+decision%22+%22semantic+priming%22&amp;hl=en&amp;as_sdt=2007" TargetMode="External"/><Relationship Id="rId249" Type="http://schemas.openxmlformats.org/officeDocument/2006/relationships/hyperlink" Target="http://taylorfrancis.com" TargetMode="External"/><Relationship Id="rId127" Type="http://schemas.openxmlformats.org/officeDocument/2006/relationships/hyperlink" Target="https://www.academia.edu/download/47034682/Effects_of_iconicity_and_semantic_relate20160705-29260-arnoxj.pdf" TargetMode="External"/><Relationship Id="rId248" Type="http://schemas.openxmlformats.org/officeDocument/2006/relationships/hyperlink" Target="https://scholar.google.com/scholar?q=related:SspOrG19_WAJ:scholar.google.com/&amp;scioq=%22predict+semantic+priming%22%7C%22continuous+lexical+decision%22+%22semantic+priming%22&amp;hl=en&amp;as_sdt=2007" TargetMode="External"/><Relationship Id="rId369" Type="http://schemas.openxmlformats.org/officeDocument/2006/relationships/hyperlink" Target="https://scholar.uwindsor.ca/cgi/viewcontent.cgi?article=8063&amp;context=etd" TargetMode="External"/><Relationship Id="rId126" Type="http://schemas.openxmlformats.org/officeDocument/2006/relationships/hyperlink" Target="https://scholar.google.com/scholar?cites=15483629485482651747&amp;as_sdt=2005&amp;sciodt=2007&amp;hl=en" TargetMode="External"/><Relationship Id="rId247" Type="http://schemas.openxmlformats.org/officeDocument/2006/relationships/hyperlink" Target="https://repository.upenn.edu/cgi/viewcontent.cgi?article=5595&amp;context=edissertations" TargetMode="External"/><Relationship Id="rId368" Type="http://schemas.openxmlformats.org/officeDocument/2006/relationships/hyperlink" Target="http://scholar.uwindsor.ca" TargetMode="External"/><Relationship Id="rId489" Type="http://schemas.openxmlformats.org/officeDocument/2006/relationships/hyperlink" Target="https://scholar.google.com/scholar?q=related:7Fai9QrdGFMJ:scholar.google.com/&amp;scioq=%22predict+semantic+priming%22%7C%22continuous+lexical+decision%22+%22semantic+priming%22&amp;hl=en&amp;as_sdt=2007" TargetMode="External"/><Relationship Id="rId121" Type="http://schemas.openxmlformats.org/officeDocument/2006/relationships/hyperlink" Target="https://scholar.google.com/scholar?cites=14107191036243940475&amp;as_sdt=2005&amp;sciodt=2007&amp;hl=en" TargetMode="External"/><Relationship Id="rId242" Type="http://schemas.openxmlformats.org/officeDocument/2006/relationships/hyperlink" Target="https://scholar.google.com/scholar?cites=11837070792010274474&amp;as_sdt=2005&amp;sciodt=2007&amp;hl=en" TargetMode="External"/><Relationship Id="rId363" Type="http://schemas.openxmlformats.org/officeDocument/2006/relationships/hyperlink" Target="https://www.academia.edu/download/35971757/phillips-et-al-2004.pdf" TargetMode="External"/><Relationship Id="rId484" Type="http://schemas.openxmlformats.org/officeDocument/2006/relationships/hyperlink" Target="https://scholar.google.com/scholar?q=related:cSsapCSqzsoJ:scholar.google.com/&amp;scioq=%22predict+semantic+priming%22%7C%22continuous+lexical+decision%22+%22semantic+priming%22&amp;hl=en&amp;as_sdt=2007" TargetMode="External"/><Relationship Id="rId120" Type="http://schemas.openxmlformats.org/officeDocument/2006/relationships/hyperlink" Target="http://psychnet.wustl.edu/coglab/wp-content/uploads/2019/12/Kumar_CogSci2019.pdf" TargetMode="External"/><Relationship Id="rId241" Type="http://schemas.openxmlformats.org/officeDocument/2006/relationships/hyperlink" Target="https://link.springer.com/article/10.3758/s13423-015-0993-2" TargetMode="External"/><Relationship Id="rId362" Type="http://schemas.openxmlformats.org/officeDocument/2006/relationships/hyperlink" Target="https://scholar.google.com/scholar?cites=8788330860145842466&amp;as_sdt=2005&amp;sciodt=2007&amp;hl=en" TargetMode="External"/><Relationship Id="rId483" Type="http://schemas.openxmlformats.org/officeDocument/2006/relationships/hyperlink" Target="https://d-nb.info/98837742X/34" TargetMode="External"/><Relationship Id="rId240" Type="http://schemas.openxmlformats.org/officeDocument/2006/relationships/hyperlink" Target="https://scholar.google.com/scholar?q=related:-cJ_wI_xKTkJ:scholar.google.com/&amp;scioq=%22predict+semantic+priming%22%7C%22continuous+lexical+decision%22+%22semantic+priming%22&amp;hl=en&amp;as_sdt=2007" TargetMode="External"/><Relationship Id="rId361" Type="http://schemas.openxmlformats.org/officeDocument/2006/relationships/hyperlink" Target="https://www.sciencedirect.com/science/article/pii/S0911604403000551" TargetMode="External"/><Relationship Id="rId482" Type="http://schemas.openxmlformats.org/officeDocument/2006/relationships/hyperlink" Target="https://scholar.google.com/scholar?cites=14613804915212561265&amp;as_sdt=2005&amp;sciodt=2007&amp;hl=en" TargetMode="External"/><Relationship Id="rId360" Type="http://schemas.openxmlformats.org/officeDocument/2006/relationships/hyperlink" Target="https://scholar.google.com/scholar?q=related:9qIhGHAaQ-YJ:scholar.google.com/&amp;scioq=%22predict+semantic+priming%22%7C%22continuous+lexical+decision%22+%22semantic+priming%22&amp;hl=en&amp;as_sdt=2007" TargetMode="External"/><Relationship Id="rId481" Type="http://schemas.openxmlformats.org/officeDocument/2006/relationships/hyperlink" Target="https://d-nb.info/98837742X/34" TargetMode="External"/><Relationship Id="rId125" Type="http://schemas.openxmlformats.org/officeDocument/2006/relationships/hyperlink" Target="https://psycnet.apa.org/record/2010-20428-001" TargetMode="External"/><Relationship Id="rId246" Type="http://schemas.openxmlformats.org/officeDocument/2006/relationships/hyperlink" Target="https://search.proquest.com/openview/8cf891bb7ab1f2d552cd2d117a99d5ae/1?pq-origsite=gscholar&amp;cbl=18750&amp;diss=y" TargetMode="External"/><Relationship Id="rId367" Type="http://schemas.openxmlformats.org/officeDocument/2006/relationships/hyperlink" Target="https://scholar.google.com/scholar?q=related:h-4RWf7UXlMJ:scholar.google.com/&amp;scioq=%22predict+semantic+priming%22%7C%22continuous+lexical+decision%22+%22semantic+priming%22&amp;hl=en&amp;as_sdt=2007" TargetMode="External"/><Relationship Id="rId488" Type="http://schemas.openxmlformats.org/officeDocument/2006/relationships/hyperlink" Target="http://dspace.library.uvic.ca/bitstream/handle/1828/1100/AndreasThesis.FINAL.pdf?sequence=1&amp;isAllowed=y" TargetMode="External"/><Relationship Id="rId124" Type="http://schemas.openxmlformats.org/officeDocument/2006/relationships/hyperlink" Target="http://psycnet.apa.org" TargetMode="External"/><Relationship Id="rId245" Type="http://schemas.openxmlformats.org/officeDocument/2006/relationships/hyperlink" Target="http://search.proquest.com" TargetMode="External"/><Relationship Id="rId366" Type="http://schemas.openxmlformats.org/officeDocument/2006/relationships/hyperlink" Target="https://scholar.google.com/scholar?cites=6007473141839949447&amp;as_sdt=2005&amp;sciodt=2007&amp;hl=en" TargetMode="External"/><Relationship Id="rId487" Type="http://schemas.openxmlformats.org/officeDocument/2006/relationships/hyperlink" Target="https://scholar.google.com/scholar?cites=5987778743729542892&amp;as_sdt=2005&amp;sciodt=2007&amp;hl=en" TargetMode="External"/><Relationship Id="rId123" Type="http://schemas.openxmlformats.org/officeDocument/2006/relationships/hyperlink" Target="https://scholar.google.com/scholar?q=related:exTlHYHPxsMJ:scholar.google.com/&amp;scioq=%22predict+semantic+priming%22%7C%22continuous+lexical+decision%22+%22semantic+priming%22&amp;hl=en&amp;as_sdt=2007" TargetMode="External"/><Relationship Id="rId244" Type="http://schemas.openxmlformats.org/officeDocument/2006/relationships/hyperlink" Target="https://scholar.google.com/scholar?q=related:qpbseiu5RaQJ:scholar.google.com/&amp;scioq=%22predict+semantic+priming%22%7C%22continuous+lexical+decision%22+%22semantic+priming%22&amp;hl=en&amp;as_sdt=2007" TargetMode="External"/><Relationship Id="rId365" Type="http://schemas.openxmlformats.org/officeDocument/2006/relationships/hyperlink" Target="https://www.sciencedirect.com/science/article/pii/S0166411506800749" TargetMode="External"/><Relationship Id="rId486" Type="http://schemas.openxmlformats.org/officeDocument/2006/relationships/hyperlink" Target="http://dspace.library.uvic.ca/handle/1828/1100" TargetMode="External"/><Relationship Id="rId122" Type="http://schemas.openxmlformats.org/officeDocument/2006/relationships/hyperlink" Target="http://psychnet.wustl.edu/coglab/wp-content/uploads/2019/12/Kumar_CogSci2019.pdf" TargetMode="External"/><Relationship Id="rId243" Type="http://schemas.openxmlformats.org/officeDocument/2006/relationships/hyperlink" Target="https://link.springer.com/article/10.3758/s13423-015-0993-2" TargetMode="External"/><Relationship Id="rId364" Type="http://schemas.openxmlformats.org/officeDocument/2006/relationships/hyperlink" Target="https://scholar.google.com/scholar?q=related:IpmYz1ps9nkJ:scholar.google.com/&amp;scioq=%22predict+semantic+priming%22%7C%22continuous+lexical+decision%22+%22semantic+priming%22&amp;hl=en&amp;as_sdt=2007" TargetMode="External"/><Relationship Id="rId485" Type="http://schemas.openxmlformats.org/officeDocument/2006/relationships/hyperlink" Target="http://dspace.library.uvic.ca" TargetMode="External"/><Relationship Id="rId95" Type="http://schemas.openxmlformats.org/officeDocument/2006/relationships/hyperlink" Target="https://citeseerx.ist.psu.edu/document?repid=rep1&amp;type=pdf&amp;doi=08f24b1d9fbb028e284a33d7a7bdaf9f8f825791" TargetMode="External"/><Relationship Id="rId94" Type="http://schemas.openxmlformats.org/officeDocument/2006/relationships/hyperlink" Target="https://scholar.google.com/scholar?cites=4879717342250394036&amp;as_sdt=2005&amp;sciodt=2007&amp;hl=en" TargetMode="External"/><Relationship Id="rId97" Type="http://schemas.openxmlformats.org/officeDocument/2006/relationships/hyperlink" Target="http://search.proquest.com" TargetMode="External"/><Relationship Id="rId96" Type="http://schemas.openxmlformats.org/officeDocument/2006/relationships/hyperlink" Target="https://scholar.google.com/scholar?q=related:tOElpRE9uEMJ:scholar.google.com/&amp;scioq=%22predict+semantic+priming%22%7C%22continuous+lexical+decision%22+%22semantic+priming%22&amp;hl=en&amp;as_sdt=2007" TargetMode="External"/><Relationship Id="rId99" Type="http://schemas.openxmlformats.org/officeDocument/2006/relationships/hyperlink" Target="https://scholar.google.com/scholar?cites=2603230421106619890&amp;as_sdt=2005&amp;sciodt=2007&amp;hl=en" TargetMode="External"/><Relationship Id="rId480" Type="http://schemas.openxmlformats.org/officeDocument/2006/relationships/hyperlink" Target="http://d-nb.info" TargetMode="External"/><Relationship Id="rId98" Type="http://schemas.openxmlformats.org/officeDocument/2006/relationships/hyperlink" Target="https://search.proquest.com/openview/e852ce4c5aec6bb3ccaffc6a08681b57/1?pq-origsite=gscholar&amp;cbl=18750" TargetMode="External"/><Relationship Id="rId91" Type="http://schemas.openxmlformats.org/officeDocument/2006/relationships/hyperlink" Target="https://scholar.google.com/scholar?cites=3504352078788434475&amp;as_sdt=2005&amp;sciodt=2007&amp;hl=en" TargetMode="External"/><Relationship Id="rId90" Type="http://schemas.openxmlformats.org/officeDocument/2006/relationships/hyperlink" Target="https://psycnet.apa.org/doiLanding?doi=10.1037/0278-7393.24.6.1495" TargetMode="External"/><Relationship Id="rId93" Type="http://schemas.openxmlformats.org/officeDocument/2006/relationships/hyperlink" Target="https://www.tandfonline.com/doi/abs/10.1080/01690960701190215" TargetMode="External"/><Relationship Id="rId92" Type="http://schemas.openxmlformats.org/officeDocument/2006/relationships/hyperlink" Target="https://scholar.google.com/scholar?q=related:KxoWGKb1oTAJ:scholar.google.com/&amp;scioq=%22predict+semantic+priming%22%7C%22continuous+lexical+decision%22+%22semantic+priming%22&amp;hl=en&amp;as_sdt=2007" TargetMode="External"/><Relationship Id="rId118" Type="http://schemas.openxmlformats.org/officeDocument/2006/relationships/hyperlink" Target="https://scholar.google.com/scholar?q=related:jSwIi6d2oKcJ:scholar.google.com/&amp;scioq=%22predict+semantic+priming%22%7C%22continuous+lexical+decision%22+%22semantic+priming%22&amp;hl=en&amp;as_sdt=2007" TargetMode="External"/><Relationship Id="rId239" Type="http://schemas.openxmlformats.org/officeDocument/2006/relationships/hyperlink" Target="https://qmro.qmul.ac.uk/xmlui/bitstream/handle/123456789/75724/Stockall%20Memory%20for%20affixes%202021%20Published.pdf?sequence=2" TargetMode="External"/><Relationship Id="rId117" Type="http://schemas.openxmlformats.org/officeDocument/2006/relationships/hyperlink" Target="https://ttu-ir.tdl.org/ttu-ir/bitstream/handle/2346/19712/buchanan_erin_diss.pdf?sequence=1" TargetMode="External"/><Relationship Id="rId238" Type="http://schemas.openxmlformats.org/officeDocument/2006/relationships/hyperlink" Target="https://scholar.google.com/scholar?cites=4119088933919245049&amp;as_sdt=2005&amp;sciodt=2007&amp;hl=en" TargetMode="External"/><Relationship Id="rId359" Type="http://schemas.openxmlformats.org/officeDocument/2006/relationships/hyperlink" Target="https://repository.ubn.ru.nl/bitstream/handle/2066/86613/86613.pdf" TargetMode="External"/><Relationship Id="rId116" Type="http://schemas.openxmlformats.org/officeDocument/2006/relationships/hyperlink" Target="https://ttu-ir.tdl.org/handle/2346/19712" TargetMode="External"/><Relationship Id="rId237" Type="http://schemas.openxmlformats.org/officeDocument/2006/relationships/hyperlink" Target="https://qmro.qmul.ac.uk/xmlui/bitstream/handle/123456789/75724/Stockall%20Memory%20for%20affixes%202021%20Published.pdf?sequence=2" TargetMode="External"/><Relationship Id="rId358" Type="http://schemas.openxmlformats.org/officeDocument/2006/relationships/hyperlink" Target="https://scholar.google.com/scholar?cites=16592134520906556150&amp;as_sdt=2005&amp;sciodt=2007&amp;hl=en" TargetMode="External"/><Relationship Id="rId479" Type="http://schemas.openxmlformats.org/officeDocument/2006/relationships/hyperlink" Target="https://scholar.google.com/scholar?q=related:BhRkRpEuORUJ:scholar.google.com/&amp;scioq=%22predict+semantic+priming%22%7C%22continuous+lexical+decision%22+%22semantic+priming%22&amp;hl=en&amp;as_sdt=2007" TargetMode="External"/><Relationship Id="rId115" Type="http://schemas.openxmlformats.org/officeDocument/2006/relationships/hyperlink" Target="http://ttu-ir.tdl.org" TargetMode="External"/><Relationship Id="rId236" Type="http://schemas.openxmlformats.org/officeDocument/2006/relationships/hyperlink" Target="http://qmro.qmul.ac.uk" TargetMode="External"/><Relationship Id="rId357" Type="http://schemas.openxmlformats.org/officeDocument/2006/relationships/hyperlink" Target="https://repository.ubn.ru.nl/bitstream/handle/2066/86613/86613.pdf" TargetMode="External"/><Relationship Id="rId478" Type="http://schemas.openxmlformats.org/officeDocument/2006/relationships/hyperlink" Target="https://scholar.google.com/scholar?cites=1529304749955093510&amp;as_sdt=2005&amp;sciodt=2007&amp;hl=en" TargetMode="External"/><Relationship Id="rId119" Type="http://schemas.openxmlformats.org/officeDocument/2006/relationships/hyperlink" Target="http://psychnet.wustl.edu" TargetMode="External"/><Relationship Id="rId110" Type="http://schemas.openxmlformats.org/officeDocument/2006/relationships/hyperlink" Target="https://scholar.google.com/scholar?q=related:sSm4SeqfXQYJ:scholar.google.com/&amp;scioq=%22predict+semantic+priming%22%7C%22continuous+lexical+decision%22+%22semantic+priming%22&amp;hl=en&amp;as_sdt=2007" TargetMode="External"/><Relationship Id="rId231" Type="http://schemas.openxmlformats.org/officeDocument/2006/relationships/hyperlink" Target="https://drum.lib.umd.edu/bitstream/handle/1903/13978/Romanova_umd_0117E_13993.pdf?sequence=1&amp;isAllowed=y" TargetMode="External"/><Relationship Id="rId352" Type="http://schemas.openxmlformats.org/officeDocument/2006/relationships/hyperlink" Target="https://books.google.com/books?hl=en&amp;lr=&amp;id=b4-HuBGoi7oC&amp;oi=fnd&amp;pg=PA25&amp;dq=%22predict+semantic+priming%22%7C%22continuous+lexical+decision%22+%22semantic+priming%22&amp;ots=7rlUf5WwR3&amp;sig=k40-H6R8fhzg9PBwSTk23JDdF1w" TargetMode="External"/><Relationship Id="rId473" Type="http://schemas.openxmlformats.org/officeDocument/2006/relationships/hyperlink" Target="https://core.ac.uk/download/pdf/10907738.pdf" TargetMode="External"/><Relationship Id="rId230" Type="http://schemas.openxmlformats.org/officeDocument/2006/relationships/hyperlink" Target="https://scholar.google.com/scholar?cites=7920684207300146737&amp;as_sdt=2005&amp;sciodt=2007&amp;hl=en" TargetMode="External"/><Relationship Id="rId351" Type="http://schemas.openxmlformats.org/officeDocument/2006/relationships/hyperlink" Target="http://books.google.com" TargetMode="External"/><Relationship Id="rId472" Type="http://schemas.openxmlformats.org/officeDocument/2006/relationships/hyperlink" Target="http://core.ac.uk" TargetMode="External"/><Relationship Id="rId350" Type="http://schemas.openxmlformats.org/officeDocument/2006/relationships/hyperlink" Target="https://scholar.google.com/scholar?q=related:fnSHxzXnx7oJ:scholar.google.com/&amp;scioq=%22predict+semantic+priming%22%7C%22continuous+lexical+decision%22+%22semantic+priming%22&amp;hl=en&amp;as_sdt=2007" TargetMode="External"/><Relationship Id="rId471" Type="http://schemas.openxmlformats.org/officeDocument/2006/relationships/hyperlink" Target="https://scholar.google.com/scholar?q=related:pthlaDmjNFYJ:scholar.google.com/&amp;scioq=%22predict+semantic+priming%22%7C%22continuous+lexical+decision%22+%22semantic+priming%22&amp;hl=en&amp;as_sdt=2007" TargetMode="External"/><Relationship Id="rId470" Type="http://schemas.openxmlformats.org/officeDocument/2006/relationships/hyperlink" Target="https://www.academia.edu/download/86979528/Kenett-Levi-Anaki-and-Faust-2017.pdf" TargetMode="External"/><Relationship Id="rId114" Type="http://schemas.openxmlformats.org/officeDocument/2006/relationships/hyperlink" Target="https://scholar.google.com/scholar?q=related:yEPjnnGiDHMJ:scholar.google.com/&amp;scioq=%22predict+semantic+priming%22%7C%22continuous+lexical+decision%22+%22semantic+priming%22&amp;hl=en&amp;as_sdt=2007" TargetMode="External"/><Relationship Id="rId235" Type="http://schemas.openxmlformats.org/officeDocument/2006/relationships/hyperlink" Target="https://scholar.google.com/scholar?q=related:9D4dqrJ-0RgJ:scholar.google.com/&amp;scioq=%22predict+semantic+priming%22%7C%22continuous+lexical+decision%22+%22semantic+priming%22&amp;hl=en&amp;as_sdt=2007" TargetMode="External"/><Relationship Id="rId356" Type="http://schemas.openxmlformats.org/officeDocument/2006/relationships/hyperlink" Target="http://repository.ubn.ru.nl" TargetMode="External"/><Relationship Id="rId477" Type="http://schemas.openxmlformats.org/officeDocument/2006/relationships/hyperlink" Target="https://www.taylorfrancis.com/chapters/edit/10.4324/9780203773635-6/theoretical-practical-issues-semantic-priming-research-alzheimer-disease-subjects-beth-ober-gregory-shenaut" TargetMode="External"/><Relationship Id="rId113" Type="http://schemas.openxmlformats.org/officeDocument/2006/relationships/hyperlink" Target="https://citeseerx.ist.psu.edu/document?repid=rep1&amp;type=pdf&amp;doi=3f472dbb262cc32e1a9d13e0ed7d868b7e8eabd7" TargetMode="External"/><Relationship Id="rId234" Type="http://schemas.openxmlformats.org/officeDocument/2006/relationships/hyperlink" Target="https://scholar.google.com/scholar?cites=1788349832866119412&amp;as_sdt=2005&amp;sciodt=2007&amp;hl=en" TargetMode="External"/><Relationship Id="rId355" Type="http://schemas.openxmlformats.org/officeDocument/2006/relationships/hyperlink" Target="https://scholar.google.com/scholar?q=related:llZP6eAVMVEJ:scholar.google.com/&amp;scioq=%22predict+semantic+priming%22%7C%22continuous+lexical+decision%22+%22semantic+priming%22&amp;hl=en&amp;as_sdt=2007" TargetMode="External"/><Relationship Id="rId476" Type="http://schemas.openxmlformats.org/officeDocument/2006/relationships/hyperlink" Target="http://taylorfrancis.com" TargetMode="External"/><Relationship Id="rId112" Type="http://schemas.openxmlformats.org/officeDocument/2006/relationships/hyperlink" Target="https://scholar.google.com/scholar?cites=8290179622962938824&amp;as_sdt=2005&amp;sciodt=2007&amp;hl=en" TargetMode="External"/><Relationship Id="rId233" Type="http://schemas.openxmlformats.org/officeDocument/2006/relationships/hyperlink" Target="https://www.tandfonline.com/doi/abs/10.1080/036107399244066" TargetMode="External"/><Relationship Id="rId354" Type="http://schemas.openxmlformats.org/officeDocument/2006/relationships/hyperlink" Target="https://psycho-usmb.fr/boris.new/wp-content/uploads/2021/10/99-Semantic-final-2003.pdf" TargetMode="External"/><Relationship Id="rId475" Type="http://schemas.openxmlformats.org/officeDocument/2006/relationships/hyperlink" Target="https://scholar.google.com/scholar?q=related:VozBjOokiKAJ:scholar.google.com/&amp;scioq=%22predict+semantic+priming%22%7C%22continuous+lexical+decision%22+%22semantic+priming%22&amp;hl=en&amp;as_sdt=2007" TargetMode="External"/><Relationship Id="rId111" Type="http://schemas.openxmlformats.org/officeDocument/2006/relationships/hyperlink" Target="https://www.sciencedirect.com/science/article/pii/S0010027799000049" TargetMode="External"/><Relationship Id="rId232" Type="http://schemas.openxmlformats.org/officeDocument/2006/relationships/hyperlink" Target="https://scholar.google.com/scholar?q=related:MfYrKlLs620J:scholar.google.com/&amp;scioq=%22predict+semantic+priming%22%7C%22continuous+lexical+decision%22+%22semantic+priming%22&amp;hl=en&amp;as_sdt=2007" TargetMode="External"/><Relationship Id="rId353" Type="http://schemas.openxmlformats.org/officeDocument/2006/relationships/hyperlink" Target="https://scholar.google.com/scholar?cites=5850481446662133398&amp;as_sdt=2005&amp;sciodt=2007&amp;hl=en" TargetMode="External"/><Relationship Id="rId474" Type="http://schemas.openxmlformats.org/officeDocument/2006/relationships/hyperlink" Target="https://core.ac.uk/download/pdf/10907738.pdf" TargetMode="External"/><Relationship Id="rId305" Type="http://schemas.openxmlformats.org/officeDocument/2006/relationships/hyperlink" Target="https://scholar.google.com/scholar?q=related:XjQMEgmXhVUJ:scholar.google.com/&amp;scioq=%22predict+semantic+priming%22%7C%22continuous+lexical+decision%22+%22semantic+priming%22&amp;hl=en&amp;as_sdt=2007" TargetMode="External"/><Relationship Id="rId426" Type="http://schemas.openxmlformats.org/officeDocument/2006/relationships/hyperlink" Target="http://search.proquest.com" TargetMode="External"/><Relationship Id="rId304" Type="http://schemas.openxmlformats.org/officeDocument/2006/relationships/hyperlink" Target="https://eprints.utas.edu.au/10787/2/02whole.pdf" TargetMode="External"/><Relationship Id="rId425" Type="http://schemas.openxmlformats.org/officeDocument/2006/relationships/hyperlink" Target="https://scholar.google.com/scholar?q=related:8s_tYyzbP4UJ:scholar.google.com/&amp;scioq=%22predict+semantic+priming%22%7C%22continuous+lexical+decision%22+%22semantic+priming%22&amp;hl=en&amp;as_sdt=2007" TargetMode="External"/><Relationship Id="rId303" Type="http://schemas.openxmlformats.org/officeDocument/2006/relationships/hyperlink" Target="https://scholar.google.com/scholar?cites=6162497730339681374&amp;as_sdt=2005&amp;sciodt=2007&amp;hl=en" TargetMode="External"/><Relationship Id="rId424" Type="http://schemas.openxmlformats.org/officeDocument/2006/relationships/hyperlink" Target="https://www.researchgate.net/profile/Goran-Lazendic/publication/265195133_THE_LOCUS_AND_SOURCE_OF_VERBAL_ASSOCIATIONS/links/5696e8e008aea2d743749163/THE-LOCUS-AND-SOURCE-OF-VERBAL-ASSOCIATIONS.pdf" TargetMode="External"/><Relationship Id="rId302" Type="http://schemas.openxmlformats.org/officeDocument/2006/relationships/hyperlink" Target="https://eprints.utas.edu.au/10787/" TargetMode="External"/><Relationship Id="rId423" Type="http://schemas.openxmlformats.org/officeDocument/2006/relationships/hyperlink" Target="https://www.researchgate.net/profile/Goran-Lazendic/publication/265195133_THE_LOCUS_AND_SOURCE_OF_VERBAL_ASSOCIATIONS/links/5696e8e008aea2d743749163/THE-LOCUS-AND-SOURCE-OF-VERBAL-ASSOCIATIONS.pdf" TargetMode="External"/><Relationship Id="rId309" Type="http://schemas.openxmlformats.org/officeDocument/2006/relationships/hyperlink" Target="https://scholar.google.com/scholar?q=related:g9qfJDKpuEAJ:scholar.google.com/&amp;scioq=%22predict+semantic+priming%22%7C%22continuous+lexical+decision%22+%22semantic+priming%22&amp;hl=en&amp;as_sdt=2007" TargetMode="External"/><Relationship Id="rId308" Type="http://schemas.openxmlformats.org/officeDocument/2006/relationships/hyperlink" Target="https://search.proquest.com/openview/599ffd2ba425374f5e0b918371b8d965/1?pq-origsite=gscholar&amp;cbl=18750" TargetMode="External"/><Relationship Id="rId429" Type="http://schemas.openxmlformats.org/officeDocument/2006/relationships/hyperlink" Target="https://scholar.google.com/scholar?q=related:xxw8yvHhGpgJ:scholar.google.com/&amp;scioq=%22predict+semantic+priming%22%7C%22continuous+lexical+decision%22+%22semantic+priming%22&amp;hl=en&amp;as_sdt=2007" TargetMode="External"/><Relationship Id="rId307" Type="http://schemas.openxmlformats.org/officeDocument/2006/relationships/hyperlink" Target="https://search.proquest.com/openview/599ffd2ba425374f5e0b918371b8d965/1?pq-origsite=gscholar&amp;cbl=18750" TargetMode="External"/><Relationship Id="rId428" Type="http://schemas.openxmlformats.org/officeDocument/2006/relationships/hyperlink" Target="https://scholar.google.com/scholar?cites=10960321071755828423&amp;as_sdt=2005&amp;sciodt=2007&amp;hl=en" TargetMode="External"/><Relationship Id="rId306" Type="http://schemas.openxmlformats.org/officeDocument/2006/relationships/hyperlink" Target="http://search.proquest.com" TargetMode="External"/><Relationship Id="rId427" Type="http://schemas.openxmlformats.org/officeDocument/2006/relationships/hyperlink" Target="https://search.proquest.com/openview/ec73498075c520ab14515011495aaed6/1?pq-origsite=gscholar&amp;cbl=18750&amp;diss=y" TargetMode="External"/><Relationship Id="rId301" Type="http://schemas.openxmlformats.org/officeDocument/2006/relationships/hyperlink" Target="http://eprints.utas.edu.au" TargetMode="External"/><Relationship Id="rId422" Type="http://schemas.openxmlformats.org/officeDocument/2006/relationships/hyperlink" Target="http://researchgate.net" TargetMode="External"/><Relationship Id="rId300" Type="http://schemas.openxmlformats.org/officeDocument/2006/relationships/hyperlink" Target="https://scholar.google.com/scholar?q=related:CbbRcEcOV8MJ:scholar.google.com/&amp;scioq=%22predict+semantic+priming%22%7C%22continuous+lexical+decision%22+%22semantic+priming%22&amp;hl=en&amp;as_sdt=2007" TargetMode="External"/><Relationship Id="rId421" Type="http://schemas.openxmlformats.org/officeDocument/2006/relationships/hyperlink" Target="https://scholar.google.com/scholar?q=related:IBixYBq1_WMJ:scholar.google.com/&amp;scioq=%22predict+semantic+priming%22%7C%22continuous+lexical+decision%22+%22semantic+priming%22&amp;hl=en&amp;as_sdt=2007" TargetMode="External"/><Relationship Id="rId420" Type="http://schemas.openxmlformats.org/officeDocument/2006/relationships/hyperlink" Target="http://rfwest.net/Site_2/Welcome_files/Stanovich-generalize-M%26C83.pdf" TargetMode="External"/><Relationship Id="rId415" Type="http://schemas.openxmlformats.org/officeDocument/2006/relationships/hyperlink" Target="https://scholar.google.com/scholar?cites=8524704975637799163&amp;as_sdt=2005&amp;sciodt=2007&amp;hl=en" TargetMode="External"/><Relationship Id="rId414" Type="http://schemas.openxmlformats.org/officeDocument/2006/relationships/hyperlink" Target="https://link.springer.com/article/10.3758/BF03197661" TargetMode="External"/><Relationship Id="rId413" Type="http://schemas.openxmlformats.org/officeDocument/2006/relationships/hyperlink" Target="https://scholar.google.com/scholar?q=related:yt5Bq8hlyhAJ:scholar.google.com/&amp;scioq=%22predict+semantic+priming%22%7C%22continuous+lexical+decision%22+%22semantic+priming%22&amp;hl=en&amp;as_sdt=2007" TargetMode="External"/><Relationship Id="rId412" Type="http://schemas.openxmlformats.org/officeDocument/2006/relationships/hyperlink" Target="https://link.springer.com/content/pdf/10.3758/MC.36.4.882.pdf" TargetMode="External"/><Relationship Id="rId419" Type="http://schemas.openxmlformats.org/officeDocument/2006/relationships/hyperlink" Target="http://rfwest.net/Site_2/Welcome_files/Stanovich-generalize-M%26C83.pdf" TargetMode="External"/><Relationship Id="rId418" Type="http://schemas.openxmlformats.org/officeDocument/2006/relationships/hyperlink" Target="http://rfwest.net" TargetMode="External"/><Relationship Id="rId417" Type="http://schemas.openxmlformats.org/officeDocument/2006/relationships/hyperlink" Target="https://scholar.google.com/scholar?q=related:-2DlbwLWTXYJ:scholar.google.com/&amp;scioq=%22predict+semantic+priming%22%7C%22continuous+lexical+decision%22+%22semantic+priming%22&amp;hl=en&amp;as_sdt=2007" TargetMode="External"/><Relationship Id="rId416" Type="http://schemas.openxmlformats.org/officeDocument/2006/relationships/hyperlink" Target="https://link.springer.com/content/pdf/10.3758/BF03197661.pdf" TargetMode="External"/><Relationship Id="rId411" Type="http://schemas.openxmlformats.org/officeDocument/2006/relationships/hyperlink" Target="https://scholar.google.com/scholar?cites=1209891362443484874&amp;as_sdt=2005&amp;sciodt=2007&amp;hl=en" TargetMode="External"/><Relationship Id="rId410" Type="http://schemas.openxmlformats.org/officeDocument/2006/relationships/hyperlink" Target="https://link.springer.com/article/10.3758/MC.36.4.882" TargetMode="External"/><Relationship Id="rId530" Type="http://schemas.openxmlformats.org/officeDocument/2006/relationships/drawing" Target="../drawings/drawing3.xml"/><Relationship Id="rId206" Type="http://schemas.openxmlformats.org/officeDocument/2006/relationships/hyperlink" Target="https://scholar.google.com/scholar?q=related:jKbFvDrSZFgJ:scholar.google.com/&amp;scioq=%22predict+semantic+priming%22%7C%22continuous+lexical+decision%22+%22semantic+priming%22&amp;hl=en&amp;as_sdt=2007" TargetMode="External"/><Relationship Id="rId327" Type="http://schemas.openxmlformats.org/officeDocument/2006/relationships/hyperlink" Target="https://scholar.google.com/scholar?cites=7943131162427810358&amp;as_sdt=2005&amp;sciodt=2007&amp;hl=en" TargetMode="External"/><Relationship Id="rId448" Type="http://schemas.openxmlformats.org/officeDocument/2006/relationships/hyperlink" Target="https://repository.upenn.edu/cgi/viewcontent.cgi?article=6530&amp;context=edissertations" TargetMode="External"/><Relationship Id="rId205" Type="http://schemas.openxmlformats.org/officeDocument/2006/relationships/hyperlink" Target="https://pure.mpg.de/rest/items/item_66904_4/component/file_66905/content" TargetMode="External"/><Relationship Id="rId326" Type="http://schemas.openxmlformats.org/officeDocument/2006/relationships/hyperlink" Target="https://psycnet.apa.org/record/2009-24668-004" TargetMode="External"/><Relationship Id="rId447" Type="http://schemas.openxmlformats.org/officeDocument/2006/relationships/hyperlink" Target="https://scholar.google.com/scholar?cites=2868129968398893136&amp;as_sdt=2005&amp;sciodt=2007&amp;hl=en" TargetMode="External"/><Relationship Id="rId204" Type="http://schemas.openxmlformats.org/officeDocument/2006/relationships/hyperlink" Target="https://scholar.google.com/scholar?cites=6369446922725729932&amp;as_sdt=2005&amp;sciodt=2007&amp;hl=en" TargetMode="External"/><Relationship Id="rId325" Type="http://schemas.openxmlformats.org/officeDocument/2006/relationships/hyperlink" Target="http://psycnet.apa.org" TargetMode="External"/><Relationship Id="rId446" Type="http://schemas.openxmlformats.org/officeDocument/2006/relationships/hyperlink" Target="https://search.proquest.com/openview/26cdf50efa4b450fa2b2ca55dd5f5627/1?pq-origsite=gscholar&amp;cbl=18750&amp;diss=y" TargetMode="External"/><Relationship Id="rId203" Type="http://schemas.openxmlformats.org/officeDocument/2006/relationships/hyperlink" Target="https://www.sciencedirect.com/science/article/pii/S0093934X05001288" TargetMode="External"/><Relationship Id="rId324" Type="http://schemas.openxmlformats.org/officeDocument/2006/relationships/hyperlink" Target="https://scholar.google.com/scholar?q=related:iPz9Ze40SxUJ:scholar.google.com/&amp;scioq=%22predict+semantic+priming%22%7C%22continuous+lexical+decision%22+%22semantic+priming%22&amp;hl=en&amp;as_sdt=2007" TargetMode="External"/><Relationship Id="rId445" Type="http://schemas.openxmlformats.org/officeDocument/2006/relationships/hyperlink" Target="http://search.proquest.com" TargetMode="External"/><Relationship Id="rId209" Type="http://schemas.openxmlformats.org/officeDocument/2006/relationships/hyperlink" Target="https://scholar.google.com/scholar?cites=18303804081400834015&amp;as_sdt=2005&amp;sciodt=2007&amp;hl=en" TargetMode="External"/><Relationship Id="rId208" Type="http://schemas.openxmlformats.org/officeDocument/2006/relationships/hyperlink" Target="https://search.proquest.com/openview/2b8edde2a6eba0da54fcc9e26d7f5402/1?pq-origsite=gscholar&amp;cbl=18750&amp;diss=y" TargetMode="External"/><Relationship Id="rId329" Type="http://schemas.openxmlformats.org/officeDocument/2006/relationships/hyperlink" Target="https://scholar.google.com/scholar?q=related:NmLYLLWrO24J:scholar.google.com/&amp;scioq=%22predict+semantic+priming%22%7C%22continuous+lexical+decision%22+%22semantic+priming%22&amp;hl=en&amp;as_sdt=2007" TargetMode="External"/><Relationship Id="rId207" Type="http://schemas.openxmlformats.org/officeDocument/2006/relationships/hyperlink" Target="http://search.proquest.com" TargetMode="External"/><Relationship Id="rId328" Type="http://schemas.openxmlformats.org/officeDocument/2006/relationships/hyperlink" Target="https://www.researchgate.net/profile/Lara-Jones-2/publication/40869039_Pure_Mediated_Priming_A_Retrospective_Semantic_Matching_Model/links/09e4150aed07c899c8000000/Pure-Mediated-Priming-A-Retrospective-Semantic-Matching-Model.pdf" TargetMode="External"/><Relationship Id="rId449" Type="http://schemas.openxmlformats.org/officeDocument/2006/relationships/hyperlink" Target="https://scholar.google.com/scholar?q=related:UIARoAKlzScJ:scholar.google.com/&amp;scioq=%22predict+semantic+priming%22%7C%22continuous+lexical+decision%22+%22semantic+priming%22&amp;hl=en&amp;as_sdt=2007" TargetMode="External"/><Relationship Id="rId440" Type="http://schemas.openxmlformats.org/officeDocument/2006/relationships/hyperlink" Target="https://scholar.google.com/scholar?q=related:l8rQ2LXS408J:scholar.google.com/&amp;scioq=%22predict+semantic+priming%22%7C%22continuous+lexical+decision%22+%22semantic+priming%22&amp;hl=en&amp;as_sdt=2007" TargetMode="External"/><Relationship Id="rId202" Type="http://schemas.openxmlformats.org/officeDocument/2006/relationships/hyperlink" Target="https://scholar.google.com/scholar?q=related:wztDDBRpvlkJ:scholar.google.com/&amp;scioq=%22predict+semantic+priming%22%7C%22continuous+lexical+decision%22+%22semantic+priming%22&amp;hl=en&amp;as_sdt=2007" TargetMode="External"/><Relationship Id="rId323" Type="http://schemas.openxmlformats.org/officeDocument/2006/relationships/hyperlink" Target="https://scholarcommons.sc.edu/cgi/viewcontent.cgi?article=4674&amp;context=etd" TargetMode="External"/><Relationship Id="rId444" Type="http://schemas.openxmlformats.org/officeDocument/2006/relationships/hyperlink" Target="https://scholar.google.com/scholar?q=related:0dKoFHZ-g7sJ:scholar.google.com/&amp;scioq=%22predict+semantic+priming%22%7C%22continuous+lexical+decision%22+%22semantic+priming%22&amp;hl=en&amp;as_sdt=2007" TargetMode="External"/><Relationship Id="rId201" Type="http://schemas.openxmlformats.org/officeDocument/2006/relationships/hyperlink" Target="https://arxiv.org/pdf/2206.08823" TargetMode="External"/><Relationship Id="rId322" Type="http://schemas.openxmlformats.org/officeDocument/2006/relationships/hyperlink" Target="https://scholar.google.com/scholar?cites=1534378296567790728&amp;as_sdt=2005&amp;sciodt=2007&amp;hl=en" TargetMode="External"/><Relationship Id="rId443" Type="http://schemas.openxmlformats.org/officeDocument/2006/relationships/hyperlink" Target="https://scholar.google.com/scholar?cites=13511782352659469009&amp;as_sdt=2005&amp;sciodt=2007&amp;hl=en" TargetMode="External"/><Relationship Id="rId200" Type="http://schemas.openxmlformats.org/officeDocument/2006/relationships/hyperlink" Target="https://scholar.google.com/scholar?cites=6466721649776606147&amp;as_sdt=2005&amp;sciodt=2007&amp;hl=en" TargetMode="External"/><Relationship Id="rId321" Type="http://schemas.openxmlformats.org/officeDocument/2006/relationships/hyperlink" Target="https://search.proquest.com/openview/a329303f872d79107d86fc9a72660e63/1?pq-origsite=gscholar&amp;cbl=18750" TargetMode="External"/><Relationship Id="rId442" Type="http://schemas.openxmlformats.org/officeDocument/2006/relationships/hyperlink" Target="https://search.proquest.com/openview/2de0f911ab1ec37b3b3e930d0bb22ccb/1?pq-origsite=gscholar&amp;cbl=18750&amp;diss=y" TargetMode="External"/><Relationship Id="rId320" Type="http://schemas.openxmlformats.org/officeDocument/2006/relationships/hyperlink" Target="http://search.proquest.com" TargetMode="External"/><Relationship Id="rId441" Type="http://schemas.openxmlformats.org/officeDocument/2006/relationships/hyperlink" Target="http://search.proquest.com" TargetMode="External"/><Relationship Id="rId316" Type="http://schemas.openxmlformats.org/officeDocument/2006/relationships/hyperlink" Target="https://search.proquest.com/openview/80b6190a1aec6aa8d0a65df83b72740e/1?pq-origsite=gscholar&amp;cbl=18750" TargetMode="External"/><Relationship Id="rId437" Type="http://schemas.openxmlformats.org/officeDocument/2006/relationships/hyperlink" Target="http://search.proquest.com" TargetMode="External"/><Relationship Id="rId315" Type="http://schemas.openxmlformats.org/officeDocument/2006/relationships/hyperlink" Target="http://search.proquest.com" TargetMode="External"/><Relationship Id="rId436" Type="http://schemas.openxmlformats.org/officeDocument/2006/relationships/hyperlink" Target="https://scholar.google.com/scholar?q=related:aPxlzOGxilQJ:scholar.google.com/&amp;scioq=%22predict+semantic+priming%22%7C%22continuous+lexical+decision%22+%22semantic+priming%22&amp;hl=en&amp;as_sdt=2007" TargetMode="External"/><Relationship Id="rId314" Type="http://schemas.openxmlformats.org/officeDocument/2006/relationships/hyperlink" Target="https://scholar.google.com/scholar?q=related:sVTIl-KHq8QJ:scholar.google.com/&amp;scioq=%22predict+semantic+priming%22%7C%22continuous+lexical+decision%22+%22semantic+priming%22&amp;hl=en&amp;as_sdt=2007" TargetMode="External"/><Relationship Id="rId435" Type="http://schemas.openxmlformats.org/officeDocument/2006/relationships/hyperlink" Target="https://scholar.google.com/scholar?cites=6091877029327010920&amp;as_sdt=2005&amp;sciodt=2007&amp;hl=en" TargetMode="External"/><Relationship Id="rId313" Type="http://schemas.openxmlformats.org/officeDocument/2006/relationships/hyperlink" Target="https://www.academia.edu/download/40686609/hutch_balota_et_al_QJEP_2008.pdf" TargetMode="External"/><Relationship Id="rId434" Type="http://schemas.openxmlformats.org/officeDocument/2006/relationships/hyperlink" Target="https://link.springer.com/chapter/10.1007/978-3-322-91649-5_13" TargetMode="External"/><Relationship Id="rId319" Type="http://schemas.openxmlformats.org/officeDocument/2006/relationships/hyperlink" Target="https://scholar.google.com/scholar?q=related:s_31qzGB2PgJ:scholar.google.com/&amp;scioq=%22predict+semantic+priming%22%7C%22continuous+lexical+decision%22+%22semantic+priming%22&amp;hl=en&amp;as_sdt=2007" TargetMode="External"/><Relationship Id="rId318" Type="http://schemas.openxmlformats.org/officeDocument/2006/relationships/hyperlink" Target="https://www.ideals.illinois.edu/items/32316/bitstreams/105928/stream" TargetMode="External"/><Relationship Id="rId439" Type="http://schemas.openxmlformats.org/officeDocument/2006/relationships/hyperlink" Target="https://scholar.google.com/scholar?cites=5756676427178101399&amp;as_sdt=2005&amp;sciodt=2007&amp;hl=en" TargetMode="External"/><Relationship Id="rId317" Type="http://schemas.openxmlformats.org/officeDocument/2006/relationships/hyperlink" Target="https://scholar.google.com/scholar?cites=17931223966714035635&amp;as_sdt=2005&amp;sciodt=2007&amp;hl=en" TargetMode="External"/><Relationship Id="rId438" Type="http://schemas.openxmlformats.org/officeDocument/2006/relationships/hyperlink" Target="https://search.proquest.com/openview/d40ef836508e5d3fed8fcbaad2d08d47/1?pq-origsite=gscholar&amp;cbl=18750&amp;diss=y" TargetMode="External"/><Relationship Id="rId312" Type="http://schemas.openxmlformats.org/officeDocument/2006/relationships/hyperlink" Target="https://scholar.google.com/scholar?cites=14171570059730244785&amp;as_sdt=2005&amp;sciodt=2007&amp;hl=en" TargetMode="External"/><Relationship Id="rId433" Type="http://schemas.openxmlformats.org/officeDocument/2006/relationships/hyperlink" Target="https://scholar.google.com/scholar?q=related:3kh87iR0b_wJ:scholar.google.com/&amp;scioq=%22predict+semantic+priming%22%7C%22continuous+lexical+decision%22+%22semantic+priming%22&amp;hl=en&amp;as_sdt=2007" TargetMode="External"/><Relationship Id="rId311" Type="http://schemas.openxmlformats.org/officeDocument/2006/relationships/hyperlink" Target="https://journals.sagepub.com/doi/pdf/10.1080/17470210701438111" TargetMode="External"/><Relationship Id="rId432" Type="http://schemas.openxmlformats.org/officeDocument/2006/relationships/hyperlink" Target="https://iro.uiowa.edu/view/pdfCoverPage?instCode=01IOWA_INST&amp;filePid=13841180380002771&amp;download=true" TargetMode="External"/><Relationship Id="rId310" Type="http://schemas.openxmlformats.org/officeDocument/2006/relationships/hyperlink" Target="http://journals.sagepub.com" TargetMode="External"/><Relationship Id="rId431" Type="http://schemas.openxmlformats.org/officeDocument/2006/relationships/hyperlink" Target="https://search.proquest.com/openview/93efbbc1a028a4d8e1d9c460a963730f/1?pq-origsite=gscholar&amp;cbl=18750&amp;diss=y" TargetMode="External"/><Relationship Id="rId430" Type="http://schemas.openxmlformats.org/officeDocument/2006/relationships/hyperlink" Target="http://search.proquest.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search.ebscohost.com/login.aspx?direct=true&amp;AuthType=sso&amp;db=edb&amp;AN=75845041&amp;site=eds-live&amp;scope=site&amp;custid=s4786267" TargetMode="External"/><Relationship Id="rId2" Type="http://schemas.openxmlformats.org/officeDocument/2006/relationships/hyperlink" Target="https://search.ebscohost.com/login.aspx?direct=true&amp;AuthType=sso&amp;db=edspdh&amp;AN=1995-42748-001&amp;site=eds-live&amp;scope=site&amp;custid=s4786267" TargetMode="External"/><Relationship Id="rId3" Type="http://schemas.openxmlformats.org/officeDocument/2006/relationships/hyperlink" Target="https://search.ebscohost.com/login.aspx?direct=true&amp;AuthType=sso&amp;db=edb&amp;AN=98920603&amp;site=eds-live&amp;scope=site&amp;custid=s4786267" TargetMode="External"/><Relationship Id="rId4" Type="http://schemas.openxmlformats.org/officeDocument/2006/relationships/hyperlink" Target="https://search.ebscohost.com/login.aspx?direct=true&amp;AuthType=sso&amp;db=edb&amp;AN=158867434&amp;site=eds-live&amp;scope=site&amp;custid=s4786267" TargetMode="External"/><Relationship Id="rId9" Type="http://schemas.openxmlformats.org/officeDocument/2006/relationships/hyperlink" Target="https://search.ebscohost.com/login.aspx?direct=true&amp;AuthType=sso&amp;db=edsbas&amp;AN=edsbas.F9355FE&amp;site=eds-live&amp;scope=site&amp;custid=s4786267" TargetMode="External"/><Relationship Id="rId5" Type="http://schemas.openxmlformats.org/officeDocument/2006/relationships/hyperlink" Target="https://search.ebscohost.com/login.aspx?direct=true&amp;AuthType=sso&amp;db=edsskl&amp;AN=edsskl.9781412976237&amp;site=eds-live&amp;scope=site&amp;custid=s4786267" TargetMode="External"/><Relationship Id="rId6" Type="http://schemas.openxmlformats.org/officeDocument/2006/relationships/hyperlink" Target="https://search.ebscohost.com/login.aspx?direct=true&amp;AuthType=sso&amp;db=edsebk&amp;AN=82025&amp;site=eds-live&amp;scope=site&amp;custid=s4786267" TargetMode="External"/><Relationship Id="rId7" Type="http://schemas.openxmlformats.org/officeDocument/2006/relationships/hyperlink" Target="https://search.ebscohost.com/login.aspx?direct=true&amp;AuthType=sso&amp;db=edsebk&amp;AN=490580&amp;site=eds-live&amp;scope=site&amp;custid=s4786267" TargetMode="External"/><Relationship Id="rId8" Type="http://schemas.openxmlformats.org/officeDocument/2006/relationships/hyperlink" Target="https://search.ebscohost.com/login.aspx?direct=true&amp;AuthType=sso&amp;db=edsair&amp;AN=edsair.doi...........7f4c60ee392ecf9d25c099db4d3200b5&amp;site=eds-live&amp;scope=site&amp;custid=s4786267" TargetMode="External"/><Relationship Id="rId31" Type="http://schemas.openxmlformats.org/officeDocument/2006/relationships/hyperlink" Target="https://search.ebscohost.com/login.aspx?direct=true&amp;AuthType=sso&amp;db=edspdh&amp;AN=2017-08710-001&amp;site=eds-live&amp;scope=site&amp;custid=s4786267" TargetMode="External"/><Relationship Id="rId30" Type="http://schemas.openxmlformats.org/officeDocument/2006/relationships/hyperlink" Target="https://search.ebscohost.com/login.aspx?direct=true&amp;AuthType=sso&amp;db=edsebk&amp;AN=1022810&amp;site=eds-live&amp;scope=site&amp;custid=s4786267" TargetMode="External"/><Relationship Id="rId33" Type="http://schemas.openxmlformats.org/officeDocument/2006/relationships/hyperlink" Target="https://search.ebscohost.com/login.aspx?direct=true&amp;AuthType=sso&amp;db=edb&amp;AN=72180897&amp;site=eds-live&amp;scope=site&amp;custid=s4786267" TargetMode="External"/><Relationship Id="rId32" Type="http://schemas.openxmlformats.org/officeDocument/2006/relationships/hyperlink" Target="https://search.ebscohost.com/login.aspx?direct=true&amp;AuthType=sso&amp;db=edsair&amp;AN=edsair.doi...........e62ecb68021ff1d3f35ada1156559595&amp;site=eds-live&amp;scope=site&amp;custid=s4786267" TargetMode="External"/><Relationship Id="rId35" Type="http://schemas.openxmlformats.org/officeDocument/2006/relationships/drawing" Target="../drawings/drawing4.xml"/><Relationship Id="rId34" Type="http://schemas.openxmlformats.org/officeDocument/2006/relationships/hyperlink" Target="https://search.ebscohost.com/login.aspx?direct=true&amp;AuthType=sso&amp;db=edscrc&amp;AN=edscrc.12697810&amp;site=eds-live&amp;scope=site&amp;custid=s4786267" TargetMode="External"/><Relationship Id="rId20" Type="http://schemas.openxmlformats.org/officeDocument/2006/relationships/hyperlink" Target="https://search.ebscohost.com/login.aspx?direct=true&amp;AuthType=sso&amp;db=edsghw&amp;AN=edsgcl.565906816&amp;site=eds-live&amp;scope=site&amp;custid=s4786267" TargetMode="External"/><Relationship Id="rId22" Type="http://schemas.openxmlformats.org/officeDocument/2006/relationships/hyperlink" Target="https://search.ebscohost.com/login.aspx?direct=true&amp;AuthType=sso&amp;db=edb&amp;AN=142541163&amp;site=eds-live&amp;scope=site&amp;custid=s4786267" TargetMode="External"/><Relationship Id="rId21" Type="http://schemas.openxmlformats.org/officeDocument/2006/relationships/hyperlink" Target="https://search.ebscohost.com/login.aspx?direct=true&amp;AuthType=sso&amp;db=edb&amp;AN=71718574&amp;site=eds-live&amp;scope=site&amp;custid=s4786267" TargetMode="External"/><Relationship Id="rId24" Type="http://schemas.openxmlformats.org/officeDocument/2006/relationships/hyperlink" Target="https://search.ebscohost.com/login.aspx?direct=true&amp;AuthType=sso&amp;db=edsbas&amp;AN=edsbas.BFB820DF&amp;site=eds-live&amp;scope=site&amp;custid=s4786267" TargetMode="External"/><Relationship Id="rId23" Type="http://schemas.openxmlformats.org/officeDocument/2006/relationships/hyperlink" Target="https://search.ebscohost.com/login.aspx?direct=true&amp;AuthType=sso&amp;db=edsbas&amp;AN=edsbas.229A44A6&amp;site=eds-live&amp;scope=site&amp;custid=s4786267" TargetMode="External"/><Relationship Id="rId26" Type="http://schemas.openxmlformats.org/officeDocument/2006/relationships/hyperlink" Target="https://search.ebscohost.com/login.aspx?direct=true&amp;AuthType=sso&amp;db=edb&amp;AN=134097179&amp;site=eds-live&amp;scope=site&amp;custid=s4786267" TargetMode="External"/><Relationship Id="rId25" Type="http://schemas.openxmlformats.org/officeDocument/2006/relationships/hyperlink" Target="https://search.ebscohost.com/login.aspx?direct=true&amp;AuthType=sso&amp;db=edsair&amp;AN=edsair.doi.dedup.....6afae35ee7e843eef73c2cf2e47332c7&amp;site=eds-live&amp;scope=site&amp;custid=s4786267" TargetMode="External"/><Relationship Id="rId28" Type="http://schemas.openxmlformats.org/officeDocument/2006/relationships/hyperlink" Target="https://search.ebscohost.com/login.aspx?direct=true&amp;AuthType=sso&amp;db=edsbas&amp;AN=edsbas.26B2AE27&amp;site=eds-live&amp;scope=site&amp;custid=s4786267" TargetMode="External"/><Relationship Id="rId27" Type="http://schemas.openxmlformats.org/officeDocument/2006/relationships/hyperlink" Target="https://search.ebscohost.com/login.aspx?direct=true&amp;AuthType=sso&amp;db=edsbas&amp;AN=edsbas.40DE2F69&amp;site=eds-live&amp;scope=site&amp;custid=s4786267" TargetMode="External"/><Relationship Id="rId29" Type="http://schemas.openxmlformats.org/officeDocument/2006/relationships/hyperlink" Target="https://search.ebscohost.com/login.aspx?direct=true&amp;AuthType=sso&amp;db=edsbas&amp;AN=edsbas.49285D8A&amp;site=eds-live&amp;scope=site&amp;custid=s4786267" TargetMode="External"/><Relationship Id="rId11" Type="http://schemas.openxmlformats.org/officeDocument/2006/relationships/hyperlink" Target="https://search.ebscohost.com/login.aspx?direct=true&amp;AuthType=sso&amp;db=eue&amp;AN=96925112&amp;site=eds-live&amp;scope=site&amp;custid=s4786267" TargetMode="External"/><Relationship Id="rId10" Type="http://schemas.openxmlformats.org/officeDocument/2006/relationships/hyperlink" Target="https://search.ebscohost.com/login.aspx?direct=true&amp;AuthType=sso&amp;db=edsebk&amp;AN=2916937&amp;site=eds-live&amp;scope=site&amp;custid=s4786267" TargetMode="External"/><Relationship Id="rId13" Type="http://schemas.openxmlformats.org/officeDocument/2006/relationships/hyperlink" Target="https://search.ebscohost.com/login.aspx?direct=true&amp;AuthType=sso&amp;db=edb&amp;AN=117195128&amp;site=eds-live&amp;scope=site&amp;custid=s4786267" TargetMode="External"/><Relationship Id="rId12" Type="http://schemas.openxmlformats.org/officeDocument/2006/relationships/hyperlink" Target="https://search.ebscohost.com/login.aspx?direct=true&amp;AuthType=sso&amp;db=edsgao&amp;AN=edsgcl.714173700&amp;site=eds-live&amp;scope=site&amp;custid=s4786267" TargetMode="External"/><Relationship Id="rId15" Type="http://schemas.openxmlformats.org/officeDocument/2006/relationships/hyperlink" Target="http://lcnl.wisc.edu/publications/archive/57.pdf" TargetMode="External"/><Relationship Id="rId14" Type="http://schemas.openxmlformats.org/officeDocument/2006/relationships/hyperlink" Target="https://search.ebscohost.com/login.aspx?direct=true&amp;AuthType=sso&amp;db=eue&amp;AN=130023660&amp;site=eds-live&amp;scope=site&amp;custid=s4786267" TargetMode="External"/><Relationship Id="rId17" Type="http://schemas.openxmlformats.org/officeDocument/2006/relationships/hyperlink" Target="https://search.ebscohost.com/login.aspx?direct=true&amp;AuthType=sso&amp;db=edsfra&amp;AN=edsfra.1949489&amp;site=eds-live&amp;scope=site&amp;custid=s4786267" TargetMode="External"/><Relationship Id="rId16" Type="http://schemas.openxmlformats.org/officeDocument/2006/relationships/hyperlink" Target="https://search.ebscohost.com/login.aspx?direct=true&amp;AuthType=sso&amp;db=edsbas&amp;AN=edsbas.865CD0&amp;site=eds-live&amp;scope=site&amp;custid=s4786267" TargetMode="External"/><Relationship Id="rId19" Type="http://schemas.openxmlformats.org/officeDocument/2006/relationships/hyperlink" Target="https://search.ebscohost.com/login.aspx?direct=true&amp;AuthType=sso&amp;db=edb&amp;AN=32746937&amp;site=eds-live&amp;scope=site&amp;custid=s4786267" TargetMode="External"/><Relationship Id="rId18" Type="http://schemas.openxmlformats.org/officeDocument/2006/relationships/hyperlink" Target="https://search.ebscohost.com/login.aspx?direct=true&amp;AuthType=sso&amp;db=edsair&amp;AN=edsair.doi...........b9cc8773accfe3a1dcb81982e054c593&amp;site=eds-live&amp;scope=site&amp;custid=s47862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2.88"/>
  </cols>
  <sheetData>
    <row r="1">
      <c r="A1" s="1" t="s">
        <v>0</v>
      </c>
      <c r="B1" s="2" t="s">
        <v>1</v>
      </c>
      <c r="C1" s="1" t="s">
        <v>2</v>
      </c>
      <c r="D1" s="3" t="s">
        <v>3</v>
      </c>
    </row>
    <row r="2">
      <c r="A2" s="1" t="s">
        <v>4</v>
      </c>
      <c r="B2" s="2" t="s">
        <v>5</v>
      </c>
      <c r="C2" s="1">
        <v>0.0</v>
      </c>
      <c r="D2" s="4" t="s">
        <v>6</v>
      </c>
    </row>
    <row r="3">
      <c r="A3" s="1" t="s">
        <v>7</v>
      </c>
      <c r="B3" s="2" t="s">
        <v>8</v>
      </c>
      <c r="C3" s="1">
        <v>1.0</v>
      </c>
    </row>
    <row r="4">
      <c r="A4" s="1" t="s">
        <v>9</v>
      </c>
      <c r="B4" s="2" t="s">
        <v>10</v>
      </c>
      <c r="C4" s="1">
        <v>0.0</v>
      </c>
      <c r="D4" s="5" t="s">
        <v>11</v>
      </c>
    </row>
    <row r="5">
      <c r="A5" s="1" t="s">
        <v>12</v>
      </c>
      <c r="B5" s="2" t="s">
        <v>13</v>
      </c>
      <c r="C5" s="1">
        <v>0.0</v>
      </c>
      <c r="D5" s="4" t="s">
        <v>14</v>
      </c>
    </row>
    <row r="6">
      <c r="A6" s="1" t="s">
        <v>15</v>
      </c>
      <c r="B6" s="1" t="s">
        <v>16</v>
      </c>
      <c r="C6" s="1">
        <v>0.0</v>
      </c>
      <c r="D6" s="5" t="s">
        <v>17</v>
      </c>
    </row>
    <row r="7">
      <c r="A7" s="1" t="s">
        <v>18</v>
      </c>
      <c r="B7" s="1" t="s">
        <v>19</v>
      </c>
      <c r="C7" s="1">
        <v>0.0</v>
      </c>
      <c r="D7" s="4" t="s">
        <v>20</v>
      </c>
    </row>
    <row r="8">
      <c r="A8" s="1" t="s">
        <v>21</v>
      </c>
      <c r="B8" s="6" t="s">
        <v>22</v>
      </c>
      <c r="C8" s="1">
        <v>0.0</v>
      </c>
      <c r="D8" s="4" t="s">
        <v>23</v>
      </c>
    </row>
    <row r="9">
      <c r="A9" s="1" t="s">
        <v>24</v>
      </c>
      <c r="B9" s="1" t="s">
        <v>25</v>
      </c>
      <c r="C9" s="1">
        <v>0.0</v>
      </c>
      <c r="D9" s="4" t="s">
        <v>26</v>
      </c>
    </row>
    <row r="10">
      <c r="A10" s="1" t="s">
        <v>27</v>
      </c>
      <c r="B10" s="2" t="s">
        <v>28</v>
      </c>
      <c r="C10" s="1">
        <v>0.0</v>
      </c>
      <c r="D10" s="4" t="s">
        <v>29</v>
      </c>
    </row>
    <row r="11">
      <c r="A11" s="1" t="s">
        <v>30</v>
      </c>
      <c r="B11" s="2" t="s">
        <v>31</v>
      </c>
      <c r="C11" s="1">
        <v>1.0</v>
      </c>
    </row>
    <row r="12">
      <c r="A12" s="1" t="s">
        <v>32</v>
      </c>
      <c r="B12" s="1" t="s">
        <v>33</v>
      </c>
      <c r="C12" s="1">
        <v>0.0</v>
      </c>
      <c r="D12" s="4" t="s">
        <v>34</v>
      </c>
    </row>
    <row r="13">
      <c r="A13" s="1" t="s">
        <v>35</v>
      </c>
      <c r="B13" s="1" t="s">
        <v>36</v>
      </c>
      <c r="C13" s="1">
        <v>0.0</v>
      </c>
      <c r="D13" s="4" t="s">
        <v>37</v>
      </c>
    </row>
    <row r="14">
      <c r="A14" s="1" t="s">
        <v>38</v>
      </c>
      <c r="B14" s="1" t="s">
        <v>39</v>
      </c>
      <c r="C14" s="1">
        <v>0.0</v>
      </c>
      <c r="D14" s="4" t="s">
        <v>40</v>
      </c>
    </row>
    <row r="15">
      <c r="A15" s="1" t="s">
        <v>41</v>
      </c>
      <c r="B15" s="1" t="s">
        <v>42</v>
      </c>
      <c r="C15" s="1">
        <v>0.0</v>
      </c>
      <c r="D15" s="4" t="s">
        <v>43</v>
      </c>
    </row>
    <row r="16">
      <c r="A16" s="1" t="s">
        <v>44</v>
      </c>
      <c r="B16" s="1" t="s">
        <v>45</v>
      </c>
      <c r="C16" s="1">
        <v>0.0</v>
      </c>
      <c r="D16" s="4" t="s">
        <v>46</v>
      </c>
    </row>
    <row r="17">
      <c r="A17" s="1" t="s">
        <v>47</v>
      </c>
      <c r="B17" s="1" t="s">
        <v>48</v>
      </c>
      <c r="C17" s="1">
        <v>0.0</v>
      </c>
      <c r="D17" s="4" t="s">
        <v>49</v>
      </c>
    </row>
    <row r="18">
      <c r="A18" s="1" t="s">
        <v>50</v>
      </c>
      <c r="B18" s="1" t="s">
        <v>51</v>
      </c>
      <c r="C18" s="1">
        <v>0.0</v>
      </c>
      <c r="D18" s="5" t="s">
        <v>52</v>
      </c>
    </row>
    <row r="19">
      <c r="A19" s="1" t="s">
        <v>53</v>
      </c>
      <c r="B19" s="1" t="s">
        <v>54</v>
      </c>
      <c r="C19" s="1">
        <v>1.0</v>
      </c>
    </row>
    <row r="20">
      <c r="A20" s="1" t="s">
        <v>55</v>
      </c>
      <c r="B20" s="1" t="s">
        <v>56</v>
      </c>
      <c r="C20" s="1">
        <v>0.0</v>
      </c>
      <c r="D20" s="4" t="s">
        <v>57</v>
      </c>
    </row>
    <row r="21">
      <c r="A21" s="1" t="s">
        <v>58</v>
      </c>
      <c r="B21" s="1" t="s">
        <v>59</v>
      </c>
      <c r="C21" s="1">
        <v>0.0</v>
      </c>
      <c r="D21" s="4" t="s">
        <v>60</v>
      </c>
    </row>
    <row r="22">
      <c r="A22" s="1" t="s">
        <v>61</v>
      </c>
      <c r="B22" s="1" t="s">
        <v>62</v>
      </c>
      <c r="C22" s="1">
        <v>0.0</v>
      </c>
      <c r="D22" s="4" t="s">
        <v>63</v>
      </c>
    </row>
    <row r="23">
      <c r="A23" s="1" t="s">
        <v>64</v>
      </c>
      <c r="B23" s="1" t="s">
        <v>65</v>
      </c>
      <c r="C23" s="1">
        <v>1.0</v>
      </c>
    </row>
    <row r="24">
      <c r="A24" s="1" t="s">
        <v>66</v>
      </c>
      <c r="B24" s="1" t="s">
        <v>67</v>
      </c>
      <c r="C24" s="1">
        <v>0.0</v>
      </c>
      <c r="D24" s="4" t="s">
        <v>68</v>
      </c>
    </row>
    <row r="25">
      <c r="A25" s="1" t="s">
        <v>69</v>
      </c>
      <c r="B25" s="1" t="s">
        <v>70</v>
      </c>
      <c r="C25" s="1">
        <v>0.0</v>
      </c>
      <c r="D25" s="4" t="s">
        <v>71</v>
      </c>
    </row>
    <row r="26">
      <c r="A26" s="1" t="s">
        <v>72</v>
      </c>
      <c r="B26" s="1" t="s">
        <v>73</v>
      </c>
      <c r="C26" s="1">
        <v>0.0</v>
      </c>
      <c r="D26" s="4" t="s">
        <v>74</v>
      </c>
    </row>
    <row r="27">
      <c r="A27" s="1" t="s">
        <v>75</v>
      </c>
      <c r="B27" s="1" t="s">
        <v>76</v>
      </c>
      <c r="C27" s="1">
        <v>0.0</v>
      </c>
      <c r="D27" s="5" t="s">
        <v>77</v>
      </c>
    </row>
    <row r="28">
      <c r="A28" s="1" t="s">
        <v>78</v>
      </c>
      <c r="B28" s="1" t="s">
        <v>79</v>
      </c>
      <c r="C28" s="1">
        <v>0.0</v>
      </c>
      <c r="D28" s="4" t="s">
        <v>80</v>
      </c>
    </row>
    <row r="29">
      <c r="A29" s="1" t="s">
        <v>81</v>
      </c>
      <c r="B29" s="1" t="s">
        <v>82</v>
      </c>
      <c r="C29" s="1">
        <v>0.0</v>
      </c>
      <c r="D29" s="4" t="s">
        <v>83</v>
      </c>
    </row>
    <row r="30">
      <c r="A30" s="1" t="s">
        <v>84</v>
      </c>
      <c r="B30" s="1" t="s">
        <v>85</v>
      </c>
      <c r="C30" s="1">
        <v>1.0</v>
      </c>
    </row>
    <row r="31">
      <c r="A31" s="1" t="s">
        <v>86</v>
      </c>
      <c r="B31" s="1" t="s">
        <v>87</v>
      </c>
      <c r="C31" s="1">
        <v>0.0</v>
      </c>
      <c r="D31" s="4" t="s">
        <v>88</v>
      </c>
    </row>
    <row r="32">
      <c r="A32" s="1" t="s">
        <v>89</v>
      </c>
      <c r="B32" s="1" t="s">
        <v>90</v>
      </c>
      <c r="C32" s="1">
        <v>0.0</v>
      </c>
      <c r="D32" s="4" t="s">
        <v>91</v>
      </c>
    </row>
  </sheetData>
  <hyperlinks>
    <hyperlink r:id="rId1" ref="D2"/>
    <hyperlink r:id="rId2" ref="D4"/>
    <hyperlink r:id="rId3" ref="D5"/>
    <hyperlink r:id="rId4" ref="D6"/>
    <hyperlink r:id="rId5" ref="D7"/>
    <hyperlink r:id="rId6" ref="D8"/>
    <hyperlink r:id="rId7" ref="D9"/>
    <hyperlink r:id="rId8" ref="D10"/>
    <hyperlink r:id="rId9" ref="D12"/>
    <hyperlink r:id="rId10" ref="D13"/>
    <hyperlink r:id="rId11" ref="D14"/>
    <hyperlink r:id="rId12" ref="D15"/>
    <hyperlink r:id="rId13" ref="D16"/>
    <hyperlink r:id="rId14" ref="D17"/>
    <hyperlink r:id="rId15" ref="D18"/>
    <hyperlink r:id="rId16" ref="D20"/>
    <hyperlink r:id="rId17" ref="D21"/>
    <hyperlink r:id="rId18" ref="D22"/>
    <hyperlink r:id="rId19" ref="D24"/>
    <hyperlink r:id="rId20" ref="D25"/>
    <hyperlink r:id="rId21" ref="D26"/>
    <hyperlink r:id="rId22" ref="D27"/>
    <hyperlink r:id="rId23" ref="D28"/>
    <hyperlink r:id="rId24" ref="D29"/>
    <hyperlink r:id="rId25" ref="D31"/>
    <hyperlink r:id="rId26" ref="D32"/>
  </hyperlinks>
  <drawing r:id="rId2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75"/>
    <col hidden="1" min="5" max="6" width="12.63"/>
    <col hidden="1" min="8" max="12" width="12.63"/>
    <col hidden="1" min="15" max="17" width="12.63"/>
  </cols>
  <sheetData>
    <row r="1">
      <c r="A1" s="1" t="s">
        <v>0</v>
      </c>
      <c r="B1" s="3" t="s">
        <v>92</v>
      </c>
      <c r="C1" s="3" t="s">
        <v>93</v>
      </c>
      <c r="D1" s="3" t="s">
        <v>94</v>
      </c>
      <c r="E1" s="3" t="s">
        <v>95</v>
      </c>
      <c r="F1" s="3" t="s">
        <v>96</v>
      </c>
      <c r="G1" s="3" t="s">
        <v>97</v>
      </c>
      <c r="H1" s="3" t="s">
        <v>98</v>
      </c>
      <c r="I1" s="3" t="s">
        <v>99</v>
      </c>
      <c r="J1" s="3" t="s">
        <v>100</v>
      </c>
      <c r="K1" s="3" t="s">
        <v>101</v>
      </c>
      <c r="L1" s="3" t="s">
        <v>102</v>
      </c>
      <c r="M1" s="3" t="s">
        <v>103</v>
      </c>
      <c r="N1" s="3" t="s">
        <v>104</v>
      </c>
      <c r="O1" s="3" t="s">
        <v>105</v>
      </c>
      <c r="P1" s="3" t="s">
        <v>106</v>
      </c>
      <c r="Q1" s="3" t="s">
        <v>107</v>
      </c>
      <c r="R1" s="3" t="s">
        <v>108</v>
      </c>
      <c r="S1" s="3" t="s">
        <v>3</v>
      </c>
    </row>
    <row r="2">
      <c r="A2" s="1" t="s">
        <v>109</v>
      </c>
      <c r="B2" s="3" t="s">
        <v>110</v>
      </c>
      <c r="C2" s="3" t="s">
        <v>111</v>
      </c>
      <c r="D2" s="3"/>
      <c r="G2" s="7">
        <v>2001.0</v>
      </c>
      <c r="M2" s="3"/>
      <c r="N2" s="8" t="s">
        <v>112</v>
      </c>
      <c r="R2" s="9" t="s">
        <v>113</v>
      </c>
      <c r="S2" s="8" t="s">
        <v>114</v>
      </c>
    </row>
    <row r="3">
      <c r="A3" s="1" t="s">
        <v>115</v>
      </c>
      <c r="B3" s="3" t="s">
        <v>116</v>
      </c>
      <c r="C3" s="3" t="s">
        <v>117</v>
      </c>
      <c r="D3" s="3"/>
      <c r="G3" s="7">
        <v>2008.0</v>
      </c>
      <c r="M3" s="3"/>
      <c r="N3" s="8" t="s">
        <v>118</v>
      </c>
      <c r="R3" s="3" t="s">
        <v>119</v>
      </c>
      <c r="S3" s="10" t="s">
        <v>120</v>
      </c>
    </row>
    <row r="4">
      <c r="A4" s="1" t="s">
        <v>121</v>
      </c>
      <c r="B4" s="3" t="s">
        <v>122</v>
      </c>
      <c r="C4" s="3" t="s">
        <v>123</v>
      </c>
      <c r="D4" s="3" t="s">
        <v>124</v>
      </c>
      <c r="G4" s="7">
        <v>2008.0</v>
      </c>
      <c r="M4" s="9" t="s">
        <v>125</v>
      </c>
      <c r="N4" s="3" t="s">
        <v>126</v>
      </c>
      <c r="R4" s="3" t="s">
        <v>127</v>
      </c>
      <c r="S4" s="8" t="s">
        <v>128</v>
      </c>
    </row>
    <row r="5">
      <c r="A5" s="1" t="s">
        <v>129</v>
      </c>
      <c r="B5" s="3" t="s">
        <v>130</v>
      </c>
      <c r="C5" s="3" t="s">
        <v>131</v>
      </c>
      <c r="D5" s="3" t="s">
        <v>124</v>
      </c>
      <c r="G5" s="7">
        <v>1983.0</v>
      </c>
      <c r="M5" s="9" t="s">
        <v>132</v>
      </c>
      <c r="N5" s="3" t="s">
        <v>126</v>
      </c>
      <c r="R5" s="3" t="s">
        <v>133</v>
      </c>
      <c r="S5" s="8" t="s">
        <v>134</v>
      </c>
    </row>
    <row r="6">
      <c r="A6" s="1" t="s">
        <v>135</v>
      </c>
      <c r="B6" s="3" t="s">
        <v>136</v>
      </c>
      <c r="C6" s="3" t="s">
        <v>137</v>
      </c>
      <c r="D6" s="3"/>
      <c r="G6" s="7">
        <v>2006.0</v>
      </c>
      <c r="M6" s="3"/>
      <c r="N6" s="8" t="s">
        <v>138</v>
      </c>
      <c r="R6" s="3" t="s">
        <v>139</v>
      </c>
      <c r="S6" s="10" t="s">
        <v>140</v>
      </c>
    </row>
    <row r="7">
      <c r="A7" s="1" t="s">
        <v>141</v>
      </c>
      <c r="B7" s="3" t="s">
        <v>142</v>
      </c>
      <c r="C7" s="3" t="s">
        <v>143</v>
      </c>
      <c r="D7" s="3"/>
      <c r="G7" s="7">
        <v>1983.0</v>
      </c>
      <c r="M7" s="3"/>
      <c r="N7" s="8" t="s">
        <v>144</v>
      </c>
      <c r="R7" s="3" t="s">
        <v>145</v>
      </c>
      <c r="S7" s="8" t="s">
        <v>146</v>
      </c>
    </row>
    <row r="8">
      <c r="A8" s="1" t="s">
        <v>147</v>
      </c>
      <c r="B8" s="3" t="s">
        <v>148</v>
      </c>
      <c r="C8" s="3" t="s">
        <v>149</v>
      </c>
      <c r="D8" s="3"/>
      <c r="G8" s="7">
        <v>1998.0</v>
      </c>
      <c r="M8" s="3"/>
      <c r="N8" s="8" t="s">
        <v>150</v>
      </c>
      <c r="R8" s="9" t="s">
        <v>151</v>
      </c>
      <c r="S8" s="8" t="s">
        <v>152</v>
      </c>
    </row>
    <row r="9">
      <c r="A9" s="1" t="s">
        <v>153</v>
      </c>
      <c r="B9" s="3" t="s">
        <v>154</v>
      </c>
      <c r="C9" s="3" t="s">
        <v>155</v>
      </c>
      <c r="D9" s="3"/>
      <c r="G9" s="7">
        <v>2021.0</v>
      </c>
      <c r="M9" s="3"/>
      <c r="N9" s="8" t="s">
        <v>150</v>
      </c>
      <c r="R9" s="3" t="s">
        <v>156</v>
      </c>
      <c r="S9" s="10" t="s">
        <v>157</v>
      </c>
    </row>
    <row r="10">
      <c r="A10" s="1" t="s">
        <v>158</v>
      </c>
      <c r="B10" s="3" t="s">
        <v>159</v>
      </c>
      <c r="C10" s="3" t="s">
        <v>160</v>
      </c>
      <c r="D10" s="3" t="s">
        <v>161</v>
      </c>
      <c r="G10" s="7">
        <v>2018.0</v>
      </c>
      <c r="M10" s="9" t="s">
        <v>162</v>
      </c>
      <c r="N10" s="3" t="s">
        <v>163</v>
      </c>
      <c r="R10" s="3" t="s">
        <v>164</v>
      </c>
      <c r="S10" s="8" t="s">
        <v>165</v>
      </c>
    </row>
    <row r="11">
      <c r="A11" s="1" t="s">
        <v>166</v>
      </c>
      <c r="B11" s="3" t="s">
        <v>167</v>
      </c>
      <c r="C11" s="3" t="s">
        <v>168</v>
      </c>
      <c r="D11" s="3" t="s">
        <v>169</v>
      </c>
      <c r="G11" s="7">
        <v>1994.0</v>
      </c>
      <c r="M11" s="9" t="s">
        <v>170</v>
      </c>
      <c r="N11" s="3" t="s">
        <v>126</v>
      </c>
      <c r="R11" s="9" t="s">
        <v>171</v>
      </c>
      <c r="S11" s="8" t="s">
        <v>172</v>
      </c>
    </row>
    <row r="12">
      <c r="A12" s="1" t="s">
        <v>173</v>
      </c>
      <c r="B12" s="3" t="s">
        <v>174</v>
      </c>
      <c r="C12" s="3"/>
      <c r="D12" s="3" t="s">
        <v>175</v>
      </c>
      <c r="E12" s="3" t="str">
        <f>"01688634"</f>
        <v>01688634</v>
      </c>
      <c r="F12" s="3"/>
      <c r="G12" s="3" t="str">
        <f>"May1993"</f>
        <v>May1993</v>
      </c>
      <c r="H12" s="7">
        <v>15.0</v>
      </c>
      <c r="I12" s="7">
        <v>3.0</v>
      </c>
      <c r="J12" s="7">
        <v>375.0</v>
      </c>
      <c r="K12" s="7">
        <v>42.0</v>
      </c>
      <c r="L12" s="7">
        <v>7.5845041E7</v>
      </c>
      <c r="M12" s="3" t="s">
        <v>176</v>
      </c>
      <c r="N12" s="3" t="s">
        <v>177</v>
      </c>
      <c r="O12" s="3" t="s">
        <v>178</v>
      </c>
      <c r="P12" s="3"/>
      <c r="Q12" s="3"/>
      <c r="R12" s="3"/>
    </row>
    <row r="13">
      <c r="A13" s="1" t="s">
        <v>30</v>
      </c>
      <c r="B13" s="3" t="s">
        <v>179</v>
      </c>
      <c r="C13" s="3" t="s">
        <v>180</v>
      </c>
      <c r="D13" s="3" t="s">
        <v>181</v>
      </c>
      <c r="G13" s="7">
        <v>1995.0</v>
      </c>
      <c r="M13" s="9" t="s">
        <v>182</v>
      </c>
      <c r="N13" s="8" t="s">
        <v>112</v>
      </c>
      <c r="R13" s="3" t="s">
        <v>183</v>
      </c>
      <c r="S13" s="8" t="s">
        <v>184</v>
      </c>
    </row>
    <row r="14">
      <c r="A14" s="1" t="s">
        <v>185</v>
      </c>
      <c r="B14" s="3" t="s">
        <v>186</v>
      </c>
      <c r="C14" s="3" t="s">
        <v>187</v>
      </c>
      <c r="D14" s="3"/>
      <c r="G14" s="7">
        <v>2004.0</v>
      </c>
      <c r="M14" s="3"/>
      <c r="N14" s="8" t="s">
        <v>150</v>
      </c>
      <c r="R14" s="9" t="s">
        <v>188</v>
      </c>
      <c r="S14" s="8" t="s">
        <v>189</v>
      </c>
    </row>
    <row r="15">
      <c r="A15" s="1" t="s">
        <v>190</v>
      </c>
      <c r="B15" s="3" t="s">
        <v>191</v>
      </c>
      <c r="C15" s="3" t="s">
        <v>192</v>
      </c>
      <c r="D15" s="3" t="s">
        <v>193</v>
      </c>
      <c r="G15" s="7">
        <v>1989.0</v>
      </c>
      <c r="M15" s="9" t="s">
        <v>194</v>
      </c>
      <c r="N15" s="3" t="s">
        <v>126</v>
      </c>
      <c r="R15" s="9" t="s">
        <v>195</v>
      </c>
      <c r="S15" s="8" t="s">
        <v>196</v>
      </c>
    </row>
    <row r="16">
      <c r="A16" s="1" t="s">
        <v>197</v>
      </c>
      <c r="B16" s="3" t="s">
        <v>198</v>
      </c>
      <c r="C16" s="3" t="s">
        <v>199</v>
      </c>
      <c r="D16" s="3" t="s">
        <v>200</v>
      </c>
      <c r="G16" s="7">
        <v>2009.0</v>
      </c>
      <c r="M16" s="3"/>
      <c r="N16" s="3" t="s">
        <v>201</v>
      </c>
      <c r="R16" s="3" t="s">
        <v>202</v>
      </c>
      <c r="S16" s="8" t="s">
        <v>203</v>
      </c>
    </row>
    <row r="17">
      <c r="A17" s="1" t="s">
        <v>204</v>
      </c>
      <c r="B17" s="3" t="s">
        <v>205</v>
      </c>
      <c r="C17" s="3" t="s">
        <v>206</v>
      </c>
      <c r="D17" s="3"/>
      <c r="G17" s="7">
        <v>1999.0</v>
      </c>
      <c r="M17" s="3"/>
      <c r="N17" s="8" t="s">
        <v>150</v>
      </c>
      <c r="R17" s="9" t="s">
        <v>207</v>
      </c>
      <c r="S17" s="8" t="s">
        <v>208</v>
      </c>
    </row>
    <row r="18">
      <c r="A18" s="1" t="s">
        <v>209</v>
      </c>
      <c r="B18" s="3" t="s">
        <v>210</v>
      </c>
      <c r="C18" s="3" t="s">
        <v>211</v>
      </c>
      <c r="D18" s="3" t="s">
        <v>212</v>
      </c>
      <c r="G18" s="7">
        <v>2000.0</v>
      </c>
      <c r="M18" s="3"/>
      <c r="N18" s="8" t="s">
        <v>213</v>
      </c>
      <c r="R18" s="3" t="s">
        <v>214</v>
      </c>
      <c r="S18" s="8" t="s">
        <v>215</v>
      </c>
    </row>
    <row r="19">
      <c r="A19" s="1" t="s">
        <v>216</v>
      </c>
      <c r="B19" s="3" t="s">
        <v>217</v>
      </c>
      <c r="C19" s="9" t="s">
        <v>218</v>
      </c>
      <c r="D19" s="3"/>
      <c r="E19" s="3"/>
      <c r="F19" s="3" t="str">
        <f>"9780199324576; 9780199324583"</f>
        <v>9780199324576; 9780199324583</v>
      </c>
      <c r="G19" s="3" t="str">
        <f>"2015"</f>
        <v>2015</v>
      </c>
      <c r="H19" s="3"/>
      <c r="I19" s="3"/>
      <c r="J19" s="3"/>
      <c r="K19" s="3"/>
      <c r="L19" s="7">
        <v>1022810.0</v>
      </c>
      <c r="M19" s="3"/>
      <c r="N19" s="3" t="s">
        <v>219</v>
      </c>
      <c r="O19" s="3" t="s">
        <v>220</v>
      </c>
      <c r="P19" s="9" t="s">
        <v>221</v>
      </c>
      <c r="Q19" s="3"/>
      <c r="R19" s="3" t="s">
        <v>222</v>
      </c>
    </row>
    <row r="20">
      <c r="A20" s="1" t="s">
        <v>223</v>
      </c>
      <c r="B20" s="3" t="s">
        <v>224</v>
      </c>
      <c r="C20" s="3" t="s">
        <v>225</v>
      </c>
      <c r="D20" s="3" t="s">
        <v>226</v>
      </c>
      <c r="G20" s="7">
        <v>2017.0</v>
      </c>
      <c r="M20" s="3"/>
      <c r="N20" s="8" t="s">
        <v>138</v>
      </c>
      <c r="R20" s="3" t="s">
        <v>227</v>
      </c>
      <c r="S20" s="8" t="s">
        <v>228</v>
      </c>
    </row>
    <row r="21">
      <c r="A21" s="1" t="s">
        <v>229</v>
      </c>
      <c r="B21" s="9" t="s">
        <v>230</v>
      </c>
      <c r="C21" s="3" t="s">
        <v>231</v>
      </c>
      <c r="D21" s="10" t="s">
        <v>232</v>
      </c>
      <c r="G21" s="3"/>
      <c r="M21" s="3"/>
      <c r="N21" s="3"/>
      <c r="R21" s="3" t="s">
        <v>233</v>
      </c>
      <c r="S21" s="10" t="s">
        <v>234</v>
      </c>
    </row>
    <row r="22">
      <c r="A22" s="1" t="s">
        <v>235</v>
      </c>
      <c r="B22" s="3" t="s">
        <v>236</v>
      </c>
      <c r="C22" s="3" t="s">
        <v>237</v>
      </c>
      <c r="D22" s="3"/>
      <c r="G22" s="7">
        <v>2021.0</v>
      </c>
      <c r="M22" s="3"/>
      <c r="N22" s="8" t="s">
        <v>150</v>
      </c>
      <c r="R22" s="3" t="s">
        <v>238</v>
      </c>
      <c r="S22" s="8" t="s">
        <v>239</v>
      </c>
    </row>
    <row r="23">
      <c r="A23" s="1" t="s">
        <v>240</v>
      </c>
      <c r="B23" s="3" t="s">
        <v>241</v>
      </c>
      <c r="C23" s="3" t="s">
        <v>242</v>
      </c>
      <c r="D23" s="3" t="s">
        <v>243</v>
      </c>
      <c r="G23" s="7">
        <v>2006.0</v>
      </c>
      <c r="M23" s="3"/>
      <c r="N23" s="8" t="s">
        <v>244</v>
      </c>
      <c r="R23" s="9" t="s">
        <v>245</v>
      </c>
      <c r="S23" s="10" t="s">
        <v>246</v>
      </c>
    </row>
    <row r="24">
      <c r="A24" s="1" t="s">
        <v>247</v>
      </c>
      <c r="B24" s="3" t="s">
        <v>248</v>
      </c>
      <c r="C24" s="3" t="s">
        <v>249</v>
      </c>
      <c r="D24" s="3" t="s">
        <v>250</v>
      </c>
      <c r="G24" s="7">
        <v>2020.0</v>
      </c>
      <c r="M24" s="9" t="s">
        <v>251</v>
      </c>
      <c r="N24" s="3" t="s">
        <v>163</v>
      </c>
      <c r="R24" s="3" t="s">
        <v>252</v>
      </c>
      <c r="S24" s="8" t="s">
        <v>253</v>
      </c>
    </row>
    <row r="25">
      <c r="A25" s="1" t="s">
        <v>254</v>
      </c>
      <c r="B25" s="3" t="s">
        <v>255</v>
      </c>
      <c r="C25" s="3" t="s">
        <v>256</v>
      </c>
      <c r="D25" s="3"/>
      <c r="G25" s="7">
        <v>2017.0</v>
      </c>
      <c r="M25" s="3"/>
      <c r="N25" s="8" t="s">
        <v>257</v>
      </c>
      <c r="R25" s="3" t="s">
        <v>258</v>
      </c>
      <c r="S25" s="10" t="s">
        <v>259</v>
      </c>
    </row>
    <row r="26">
      <c r="A26" s="1" t="s">
        <v>260</v>
      </c>
      <c r="B26" s="9" t="s">
        <v>261</v>
      </c>
      <c r="C26" s="3" t="s">
        <v>262</v>
      </c>
      <c r="D26" s="8" t="s">
        <v>263</v>
      </c>
      <c r="G26" s="3"/>
      <c r="M26" s="3"/>
      <c r="N26" s="3"/>
      <c r="R26" s="3" t="s">
        <v>264</v>
      </c>
      <c r="S26" s="10" t="s">
        <v>265</v>
      </c>
    </row>
    <row r="27">
      <c r="A27" s="1" t="s">
        <v>266</v>
      </c>
      <c r="B27" s="3" t="s">
        <v>267</v>
      </c>
      <c r="C27" s="3" t="s">
        <v>268</v>
      </c>
      <c r="D27" s="3"/>
      <c r="G27" s="7">
        <v>2022.0</v>
      </c>
      <c r="M27" s="3"/>
      <c r="N27" s="8" t="s">
        <v>263</v>
      </c>
      <c r="R27" s="3" t="s">
        <v>269</v>
      </c>
      <c r="S27" s="8" t="s">
        <v>270</v>
      </c>
    </row>
    <row r="28">
      <c r="A28" s="1" t="s">
        <v>271</v>
      </c>
      <c r="B28" s="3" t="s">
        <v>272</v>
      </c>
      <c r="C28" s="3" t="s">
        <v>273</v>
      </c>
      <c r="D28" s="3" t="s">
        <v>274</v>
      </c>
      <c r="G28" s="7">
        <v>2009.0</v>
      </c>
      <c r="M28" s="3"/>
      <c r="N28" s="3" t="s">
        <v>201</v>
      </c>
      <c r="R28" s="9" t="s">
        <v>275</v>
      </c>
      <c r="S28" s="8" t="s">
        <v>276</v>
      </c>
    </row>
    <row r="29">
      <c r="A29" s="1" t="s">
        <v>277</v>
      </c>
      <c r="B29" s="3" t="s">
        <v>278</v>
      </c>
      <c r="C29" s="3" t="s">
        <v>279</v>
      </c>
      <c r="D29" s="3" t="s">
        <v>280</v>
      </c>
      <c r="G29" s="7">
        <v>2006.0</v>
      </c>
      <c r="M29" s="9" t="s">
        <v>281</v>
      </c>
      <c r="N29" s="8" t="s">
        <v>282</v>
      </c>
      <c r="R29" s="9" t="s">
        <v>283</v>
      </c>
      <c r="S29" s="8" t="s">
        <v>284</v>
      </c>
    </row>
    <row r="30">
      <c r="A30" s="1" t="s">
        <v>84</v>
      </c>
      <c r="B30" s="3" t="s">
        <v>285</v>
      </c>
      <c r="C30" s="3" t="s">
        <v>286</v>
      </c>
      <c r="D30" s="3" t="s">
        <v>287</v>
      </c>
      <c r="G30" s="7">
        <v>1995.0</v>
      </c>
      <c r="M30" s="9" t="s">
        <v>288</v>
      </c>
      <c r="N30" s="3" t="s">
        <v>163</v>
      </c>
      <c r="R30" s="9" t="s">
        <v>289</v>
      </c>
      <c r="S30" s="8" t="s">
        <v>290</v>
      </c>
    </row>
    <row r="31">
      <c r="A31" s="1" t="s">
        <v>291</v>
      </c>
      <c r="B31" s="3" t="s">
        <v>292</v>
      </c>
      <c r="C31" s="3" t="s">
        <v>293</v>
      </c>
      <c r="D31" s="3"/>
      <c r="G31" s="7">
        <v>2011.0</v>
      </c>
      <c r="M31" s="3"/>
      <c r="N31" s="8" t="s">
        <v>294</v>
      </c>
      <c r="R31" s="3" t="s">
        <v>295</v>
      </c>
      <c r="S31" s="8" t="s">
        <v>296</v>
      </c>
    </row>
    <row r="32">
      <c r="A32" s="1" t="s">
        <v>297</v>
      </c>
      <c r="B32" s="3" t="s">
        <v>298</v>
      </c>
      <c r="C32" s="3" t="s">
        <v>299</v>
      </c>
      <c r="D32" s="3" t="s">
        <v>200</v>
      </c>
      <c r="G32" s="7">
        <v>2017.0</v>
      </c>
      <c r="M32" s="3"/>
      <c r="N32" s="3" t="s">
        <v>201</v>
      </c>
      <c r="R32" s="3" t="s">
        <v>300</v>
      </c>
      <c r="S32" s="8" t="s">
        <v>301</v>
      </c>
    </row>
    <row r="33">
      <c r="A33" s="1" t="s">
        <v>302</v>
      </c>
      <c r="B33" s="3" t="s">
        <v>303</v>
      </c>
      <c r="C33" s="3" t="s">
        <v>304</v>
      </c>
      <c r="D33" s="3" t="s">
        <v>305</v>
      </c>
      <c r="G33" s="7">
        <v>2004.0</v>
      </c>
      <c r="M33" s="3"/>
      <c r="N33" s="3" t="s">
        <v>201</v>
      </c>
      <c r="R33" s="3" t="s">
        <v>306</v>
      </c>
      <c r="S33" s="8" t="s">
        <v>307</v>
      </c>
    </row>
    <row r="34">
      <c r="A34" s="1" t="s">
        <v>308</v>
      </c>
      <c r="B34" s="3" t="s">
        <v>309</v>
      </c>
      <c r="C34" s="3" t="s">
        <v>310</v>
      </c>
      <c r="D34" s="3"/>
      <c r="G34" s="7">
        <v>2002.0</v>
      </c>
      <c r="M34" s="3"/>
      <c r="N34" s="8" t="s">
        <v>311</v>
      </c>
      <c r="R34" s="3" t="s">
        <v>312</v>
      </c>
      <c r="S34" s="10" t="s">
        <v>313</v>
      </c>
    </row>
    <row r="35">
      <c r="A35" s="1" t="s">
        <v>314</v>
      </c>
      <c r="B35" s="3" t="s">
        <v>315</v>
      </c>
      <c r="C35" s="3" t="s">
        <v>316</v>
      </c>
      <c r="D35" s="3" t="s">
        <v>317</v>
      </c>
      <c r="G35" s="7">
        <v>2022.0</v>
      </c>
      <c r="M35" s="3"/>
      <c r="N35" s="8" t="s">
        <v>112</v>
      </c>
      <c r="R35" s="3" t="s">
        <v>318</v>
      </c>
      <c r="S35" s="10" t="s">
        <v>319</v>
      </c>
    </row>
    <row r="36">
      <c r="A36" s="1" t="s">
        <v>320</v>
      </c>
      <c r="B36" s="3" t="s">
        <v>321</v>
      </c>
      <c r="C36" s="3" t="s">
        <v>322</v>
      </c>
      <c r="D36" s="3"/>
      <c r="G36" s="7">
        <v>2015.0</v>
      </c>
      <c r="M36" s="3"/>
      <c r="N36" s="8" t="s">
        <v>323</v>
      </c>
      <c r="R36" s="3" t="s">
        <v>324</v>
      </c>
      <c r="S36" s="10" t="s">
        <v>325</v>
      </c>
    </row>
    <row r="37">
      <c r="A37" s="1" t="s">
        <v>326</v>
      </c>
      <c r="B37" s="3" t="s">
        <v>327</v>
      </c>
      <c r="C37" s="3" t="s">
        <v>231</v>
      </c>
      <c r="D37" s="3" t="s">
        <v>328</v>
      </c>
      <c r="G37" s="7">
        <v>1995.0</v>
      </c>
      <c r="M37" s="3"/>
      <c r="N37" s="8" t="s">
        <v>244</v>
      </c>
      <c r="R37" s="9" t="s">
        <v>329</v>
      </c>
      <c r="S37" s="10" t="s">
        <v>330</v>
      </c>
    </row>
    <row r="38">
      <c r="A38" s="1" t="s">
        <v>331</v>
      </c>
      <c r="B38" s="3" t="s">
        <v>332</v>
      </c>
      <c r="C38" s="3" t="s">
        <v>333</v>
      </c>
      <c r="D38" s="3" t="s">
        <v>181</v>
      </c>
      <c r="G38" s="7">
        <v>2017.0</v>
      </c>
      <c r="M38" s="9" t="s">
        <v>334</v>
      </c>
      <c r="N38" s="8" t="s">
        <v>112</v>
      </c>
      <c r="R38" s="3" t="s">
        <v>335</v>
      </c>
      <c r="S38" s="8" t="s">
        <v>336</v>
      </c>
    </row>
    <row r="39">
      <c r="A39" s="1" t="s">
        <v>337</v>
      </c>
      <c r="B39" s="3" t="s">
        <v>338</v>
      </c>
      <c r="C39" s="3" t="s">
        <v>339</v>
      </c>
      <c r="D39" s="3" t="s">
        <v>317</v>
      </c>
      <c r="G39" s="7">
        <v>1998.0</v>
      </c>
      <c r="M39" s="9" t="s">
        <v>340</v>
      </c>
      <c r="N39" s="8" t="s">
        <v>112</v>
      </c>
      <c r="R39" s="9" t="s">
        <v>341</v>
      </c>
      <c r="S39" s="8" t="s">
        <v>342</v>
      </c>
    </row>
    <row r="40">
      <c r="A40" s="1" t="s">
        <v>343</v>
      </c>
      <c r="B40" s="3" t="s">
        <v>344</v>
      </c>
      <c r="C40" s="3" t="s">
        <v>345</v>
      </c>
      <c r="D40" s="3" t="s">
        <v>346</v>
      </c>
      <c r="G40" s="7">
        <v>2007.0</v>
      </c>
      <c r="M40" s="9" t="s">
        <v>347</v>
      </c>
      <c r="N40" s="3" t="s">
        <v>163</v>
      </c>
      <c r="R40" s="3" t="s">
        <v>348</v>
      </c>
      <c r="S40" s="8" t="s">
        <v>349</v>
      </c>
    </row>
    <row r="41">
      <c r="A41" s="1" t="s">
        <v>350</v>
      </c>
      <c r="B41" s="3" t="s">
        <v>351</v>
      </c>
      <c r="C41" s="3" t="s">
        <v>352</v>
      </c>
      <c r="D41" s="3"/>
      <c r="G41" s="7">
        <v>2011.0</v>
      </c>
      <c r="M41" s="3"/>
      <c r="N41" s="8" t="s">
        <v>323</v>
      </c>
      <c r="R41" s="3" t="s">
        <v>353</v>
      </c>
      <c r="S41" s="10" t="s">
        <v>354</v>
      </c>
    </row>
    <row r="42">
      <c r="A42" s="1" t="s">
        <v>355</v>
      </c>
      <c r="B42" s="3" t="s">
        <v>356</v>
      </c>
      <c r="C42" s="3" t="s">
        <v>357</v>
      </c>
      <c r="D42" s="3"/>
      <c r="G42" s="7">
        <v>2009.0</v>
      </c>
      <c r="M42" s="3"/>
      <c r="N42" s="8" t="s">
        <v>150</v>
      </c>
      <c r="R42" s="9" t="s">
        <v>358</v>
      </c>
      <c r="S42" s="8" t="s">
        <v>359</v>
      </c>
    </row>
    <row r="43">
      <c r="A43" s="1" t="s">
        <v>360</v>
      </c>
      <c r="B43" s="9" t="s">
        <v>361</v>
      </c>
      <c r="C43" s="3" t="s">
        <v>362</v>
      </c>
      <c r="D43" s="3"/>
      <c r="G43" s="3"/>
      <c r="M43" s="3"/>
      <c r="N43" s="3"/>
      <c r="R43" s="3"/>
      <c r="S43" s="3"/>
    </row>
    <row r="44">
      <c r="A44" s="1" t="s">
        <v>363</v>
      </c>
      <c r="B44" s="3" t="s">
        <v>364</v>
      </c>
      <c r="C44" s="3" t="s">
        <v>365</v>
      </c>
      <c r="D44" s="3" t="s">
        <v>366</v>
      </c>
      <c r="G44" s="7">
        <v>2013.0</v>
      </c>
      <c r="M44" s="9" t="s">
        <v>367</v>
      </c>
      <c r="N44" s="8" t="s">
        <v>368</v>
      </c>
      <c r="R44" s="9" t="s">
        <v>369</v>
      </c>
      <c r="S44" s="8" t="s">
        <v>370</v>
      </c>
    </row>
    <row r="45">
      <c r="A45" s="1" t="s">
        <v>371</v>
      </c>
      <c r="B45" s="3" t="s">
        <v>372</v>
      </c>
      <c r="C45" s="3" t="s">
        <v>373</v>
      </c>
      <c r="D45" s="3" t="s">
        <v>374</v>
      </c>
      <c r="G45" s="7">
        <v>2021.0</v>
      </c>
      <c r="M45" s="3"/>
      <c r="N45" s="3" t="s">
        <v>201</v>
      </c>
      <c r="R45" s="3" t="s">
        <v>375</v>
      </c>
      <c r="S45" s="8" t="s">
        <v>376</v>
      </c>
    </row>
    <row r="46">
      <c r="A46" s="1" t="s">
        <v>377</v>
      </c>
      <c r="B46" s="3" t="s">
        <v>378</v>
      </c>
      <c r="C46" s="3" t="s">
        <v>379</v>
      </c>
      <c r="D46" s="3"/>
      <c r="G46" s="7">
        <v>2008.0</v>
      </c>
      <c r="M46" s="3"/>
      <c r="N46" s="8" t="s">
        <v>380</v>
      </c>
      <c r="R46" s="3" t="s">
        <v>381</v>
      </c>
      <c r="S46" s="8" t="s">
        <v>382</v>
      </c>
    </row>
    <row r="47">
      <c r="A47" s="1" t="s">
        <v>383</v>
      </c>
      <c r="B47" s="3" t="s">
        <v>384</v>
      </c>
      <c r="C47" s="3" t="s">
        <v>385</v>
      </c>
      <c r="D47" s="3" t="s">
        <v>386</v>
      </c>
      <c r="G47" s="7">
        <v>2019.0</v>
      </c>
      <c r="M47" s="3"/>
      <c r="N47" s="8" t="s">
        <v>387</v>
      </c>
      <c r="R47" s="3" t="s">
        <v>388</v>
      </c>
      <c r="S47" s="8" t="s">
        <v>389</v>
      </c>
    </row>
    <row r="48">
      <c r="A48" s="1" t="s">
        <v>390</v>
      </c>
      <c r="B48" s="3" t="s">
        <v>391</v>
      </c>
      <c r="C48" s="3" t="s">
        <v>392</v>
      </c>
      <c r="D48" s="3"/>
      <c r="G48" s="7">
        <v>2008.0</v>
      </c>
      <c r="M48" s="3"/>
      <c r="N48" s="8" t="s">
        <v>393</v>
      </c>
      <c r="R48" s="3" t="s">
        <v>394</v>
      </c>
      <c r="S48" s="8" t="s">
        <v>395</v>
      </c>
    </row>
    <row r="49">
      <c r="A49" s="1" t="s">
        <v>396</v>
      </c>
      <c r="B49" s="3" t="s">
        <v>397</v>
      </c>
      <c r="C49" s="3" t="s">
        <v>398</v>
      </c>
      <c r="D49" s="3" t="s">
        <v>399</v>
      </c>
      <c r="G49" s="7">
        <v>2022.0</v>
      </c>
      <c r="M49" s="9" t="s">
        <v>400</v>
      </c>
      <c r="N49" s="3" t="s">
        <v>163</v>
      </c>
      <c r="R49" s="3" t="s">
        <v>401</v>
      </c>
      <c r="S49" s="8" t="s">
        <v>402</v>
      </c>
    </row>
    <row r="50">
      <c r="A50" s="1" t="s">
        <v>403</v>
      </c>
      <c r="B50" s="3" t="s">
        <v>404</v>
      </c>
      <c r="C50" s="3" t="s">
        <v>405</v>
      </c>
      <c r="D50" s="3" t="s">
        <v>200</v>
      </c>
      <c r="G50" s="7">
        <v>1999.0</v>
      </c>
      <c r="M50" s="3"/>
      <c r="N50" s="3" t="s">
        <v>201</v>
      </c>
      <c r="R50" s="3" t="s">
        <v>406</v>
      </c>
      <c r="S50" s="8" t="s">
        <v>407</v>
      </c>
    </row>
    <row r="51">
      <c r="A51" s="1" t="s">
        <v>408</v>
      </c>
      <c r="B51" s="3" t="s">
        <v>409</v>
      </c>
      <c r="C51" s="3" t="s">
        <v>410</v>
      </c>
      <c r="D51" s="3" t="s">
        <v>411</v>
      </c>
      <c r="G51" s="7">
        <v>2012.0</v>
      </c>
      <c r="M51" s="3"/>
      <c r="N51" s="8" t="s">
        <v>412</v>
      </c>
      <c r="R51" s="3" t="s">
        <v>413</v>
      </c>
      <c r="S51" s="8" t="s">
        <v>414</v>
      </c>
    </row>
    <row r="52">
      <c r="A52" s="1" t="s">
        <v>415</v>
      </c>
      <c r="B52" s="3" t="s">
        <v>416</v>
      </c>
      <c r="C52" s="3" t="s">
        <v>417</v>
      </c>
      <c r="D52" s="3" t="s">
        <v>418</v>
      </c>
      <c r="G52" s="7">
        <v>2013.0</v>
      </c>
      <c r="M52" s="3"/>
      <c r="N52" s="8" t="s">
        <v>419</v>
      </c>
      <c r="R52" s="3" t="s">
        <v>420</v>
      </c>
      <c r="S52" s="8" t="s">
        <v>421</v>
      </c>
    </row>
    <row r="53">
      <c r="A53" s="1" t="s">
        <v>422</v>
      </c>
      <c r="B53" s="3" t="s">
        <v>423</v>
      </c>
      <c r="C53" s="3" t="s">
        <v>424</v>
      </c>
      <c r="D53" s="3"/>
      <c r="G53" s="7">
        <v>2008.0</v>
      </c>
      <c r="M53" s="3"/>
      <c r="N53" s="8" t="s">
        <v>425</v>
      </c>
      <c r="R53" s="3" t="s">
        <v>426</v>
      </c>
      <c r="S53" s="10" t="s">
        <v>427</v>
      </c>
    </row>
    <row r="54">
      <c r="A54" s="1" t="s">
        <v>428</v>
      </c>
      <c r="B54" s="3" t="s">
        <v>429</v>
      </c>
      <c r="C54" s="3" t="s">
        <v>430</v>
      </c>
      <c r="D54" s="3" t="s">
        <v>226</v>
      </c>
      <c r="G54" s="7">
        <v>2019.0</v>
      </c>
      <c r="M54" s="3"/>
      <c r="N54" s="8" t="s">
        <v>431</v>
      </c>
      <c r="R54" s="3" t="s">
        <v>432</v>
      </c>
      <c r="S54" s="8" t="s">
        <v>433</v>
      </c>
    </row>
    <row r="55">
      <c r="A55" s="1" t="s">
        <v>434</v>
      </c>
      <c r="B55" s="3" t="s">
        <v>435</v>
      </c>
      <c r="C55" s="3" t="s">
        <v>436</v>
      </c>
      <c r="D55" s="3" t="s">
        <v>437</v>
      </c>
      <c r="G55" s="7">
        <v>2015.0</v>
      </c>
      <c r="M55" s="9" t="s">
        <v>438</v>
      </c>
      <c r="N55" s="3" t="s">
        <v>126</v>
      </c>
      <c r="R55" s="3" t="s">
        <v>439</v>
      </c>
      <c r="S55" s="8" t="s">
        <v>440</v>
      </c>
    </row>
    <row r="56">
      <c r="A56" s="1" t="s">
        <v>441</v>
      </c>
      <c r="B56" s="3" t="s">
        <v>442</v>
      </c>
      <c r="C56" s="3" t="s">
        <v>443</v>
      </c>
      <c r="D56" s="3" t="s">
        <v>444</v>
      </c>
      <c r="G56" s="7">
        <v>2010.0</v>
      </c>
      <c r="M56" s="3"/>
      <c r="N56" s="8" t="s">
        <v>112</v>
      </c>
      <c r="R56" s="3" t="s">
        <v>445</v>
      </c>
      <c r="S56" s="8" t="s">
        <v>446</v>
      </c>
    </row>
    <row r="57">
      <c r="A57" s="1" t="s">
        <v>447</v>
      </c>
      <c r="B57" s="3" t="s">
        <v>448</v>
      </c>
      <c r="C57" s="3" t="s">
        <v>449</v>
      </c>
      <c r="D57" s="3" t="s">
        <v>450</v>
      </c>
      <c r="G57" s="7">
        <v>2004.0</v>
      </c>
      <c r="M57" s="3"/>
      <c r="N57" s="8" t="s">
        <v>451</v>
      </c>
      <c r="R57" s="3" t="s">
        <v>452</v>
      </c>
      <c r="S57" s="8" t="s">
        <v>453</v>
      </c>
    </row>
    <row r="58">
      <c r="A58" s="1" t="s">
        <v>64</v>
      </c>
      <c r="B58" s="3" t="s">
        <v>454</v>
      </c>
      <c r="C58" s="3" t="s">
        <v>455</v>
      </c>
      <c r="D58" s="3" t="s">
        <v>456</v>
      </c>
      <c r="G58" s="7">
        <v>2017.0</v>
      </c>
      <c r="M58" s="3"/>
      <c r="N58" s="3" t="s">
        <v>201</v>
      </c>
      <c r="R58" s="3" t="s">
        <v>457</v>
      </c>
      <c r="S58" s="8" t="s">
        <v>458</v>
      </c>
    </row>
    <row r="59">
      <c r="A59" s="1" t="s">
        <v>459</v>
      </c>
      <c r="B59" s="3" t="s">
        <v>460</v>
      </c>
      <c r="C59" s="3" t="s">
        <v>461</v>
      </c>
      <c r="D59" s="3" t="s">
        <v>462</v>
      </c>
      <c r="G59" s="7">
        <v>1985.0</v>
      </c>
      <c r="M59" s="9" t="s">
        <v>463</v>
      </c>
      <c r="N59" s="3" t="s">
        <v>126</v>
      </c>
      <c r="R59" s="3" t="s">
        <v>464</v>
      </c>
      <c r="S59" s="8" t="s">
        <v>465</v>
      </c>
    </row>
    <row r="60">
      <c r="A60" s="1" t="s">
        <v>466</v>
      </c>
      <c r="B60" s="3" t="s">
        <v>467</v>
      </c>
      <c r="C60" s="3" t="s">
        <v>468</v>
      </c>
      <c r="D60" s="3" t="s">
        <v>399</v>
      </c>
      <c r="G60" s="7">
        <v>2019.0</v>
      </c>
      <c r="M60" s="9" t="s">
        <v>469</v>
      </c>
      <c r="N60" s="3" t="s">
        <v>163</v>
      </c>
      <c r="R60" s="3" t="s">
        <v>470</v>
      </c>
      <c r="S60" s="8" t="s">
        <v>471</v>
      </c>
    </row>
    <row r="61">
      <c r="A61" s="1" t="s">
        <v>472</v>
      </c>
      <c r="B61" s="3" t="s">
        <v>473</v>
      </c>
      <c r="C61" s="3" t="s">
        <v>474</v>
      </c>
      <c r="D61" s="3" t="s">
        <v>475</v>
      </c>
      <c r="G61" s="7">
        <v>2013.0</v>
      </c>
      <c r="M61" s="3"/>
      <c r="N61" s="8" t="s">
        <v>476</v>
      </c>
      <c r="R61" s="3" t="s">
        <v>477</v>
      </c>
      <c r="S61" s="8" t="s">
        <v>478</v>
      </c>
    </row>
    <row r="62">
      <c r="A62" s="1" t="s">
        <v>479</v>
      </c>
      <c r="B62" s="3" t="s">
        <v>480</v>
      </c>
      <c r="C62" s="3" t="s">
        <v>481</v>
      </c>
      <c r="D62" s="3" t="s">
        <v>482</v>
      </c>
      <c r="G62" s="7">
        <v>2006.0</v>
      </c>
      <c r="M62" s="3"/>
      <c r="N62" s="8" t="s">
        <v>244</v>
      </c>
      <c r="R62" s="3" t="s">
        <v>245</v>
      </c>
      <c r="S62" s="8" t="s">
        <v>483</v>
      </c>
    </row>
    <row r="63">
      <c r="A63" s="1" t="s">
        <v>484</v>
      </c>
      <c r="B63" s="3" t="s">
        <v>485</v>
      </c>
      <c r="C63" s="3" t="s">
        <v>486</v>
      </c>
      <c r="D63" s="3"/>
      <c r="G63" s="7">
        <v>1992.0</v>
      </c>
      <c r="M63" s="3"/>
      <c r="N63" s="8" t="s">
        <v>150</v>
      </c>
      <c r="R63" s="9" t="s">
        <v>487</v>
      </c>
      <c r="S63" s="8" t="s">
        <v>488</v>
      </c>
    </row>
    <row r="64">
      <c r="A64" s="1" t="s">
        <v>489</v>
      </c>
      <c r="B64" s="3" t="s">
        <v>490</v>
      </c>
      <c r="C64" s="3" t="s">
        <v>491</v>
      </c>
      <c r="D64" s="3" t="s">
        <v>492</v>
      </c>
      <c r="G64" s="7">
        <v>2014.0</v>
      </c>
      <c r="M64" s="9" t="s">
        <v>493</v>
      </c>
      <c r="N64" s="8" t="s">
        <v>494</v>
      </c>
      <c r="R64" s="3" t="s">
        <v>495</v>
      </c>
      <c r="S64" s="8" t="s">
        <v>496</v>
      </c>
    </row>
    <row r="65">
      <c r="A65" s="1" t="s">
        <v>497</v>
      </c>
      <c r="B65" s="3" t="s">
        <v>498</v>
      </c>
      <c r="C65" s="3" t="s">
        <v>499</v>
      </c>
      <c r="D65" s="3"/>
      <c r="G65" s="7">
        <v>2016.0</v>
      </c>
      <c r="M65" s="3"/>
      <c r="N65" s="8" t="s">
        <v>419</v>
      </c>
      <c r="R65" s="3" t="s">
        <v>500</v>
      </c>
      <c r="S65" s="10" t="s">
        <v>501</v>
      </c>
    </row>
    <row r="66">
      <c r="A66" s="1" t="s">
        <v>502</v>
      </c>
      <c r="B66" s="9" t="s">
        <v>503</v>
      </c>
      <c r="C66" s="3" t="s">
        <v>504</v>
      </c>
      <c r="D66" s="10" t="s">
        <v>505</v>
      </c>
      <c r="G66" s="3"/>
      <c r="M66" s="3"/>
      <c r="N66" s="3"/>
      <c r="R66" s="3" t="s">
        <v>506</v>
      </c>
      <c r="S66" s="10" t="s">
        <v>507</v>
      </c>
    </row>
    <row r="67">
      <c r="A67" s="1" t="s">
        <v>508</v>
      </c>
      <c r="B67" s="3" t="s">
        <v>509</v>
      </c>
      <c r="C67" s="3" t="s">
        <v>510</v>
      </c>
      <c r="D67" s="3" t="s">
        <v>511</v>
      </c>
      <c r="G67" s="7">
        <v>2007.0</v>
      </c>
      <c r="M67" s="9" t="s">
        <v>512</v>
      </c>
      <c r="N67" s="8" t="s">
        <v>494</v>
      </c>
      <c r="R67" s="9" t="s">
        <v>513</v>
      </c>
      <c r="S67" s="8" t="s">
        <v>514</v>
      </c>
    </row>
    <row r="68">
      <c r="A68" s="1" t="s">
        <v>515</v>
      </c>
      <c r="B68" s="3" t="s">
        <v>516</v>
      </c>
      <c r="C68" s="3" t="s">
        <v>517</v>
      </c>
      <c r="D68" s="3" t="s">
        <v>518</v>
      </c>
      <c r="G68" s="7">
        <v>2022.0</v>
      </c>
      <c r="M68" s="9" t="s">
        <v>519</v>
      </c>
      <c r="N68" s="3" t="s">
        <v>520</v>
      </c>
      <c r="R68" s="3" t="s">
        <v>521</v>
      </c>
      <c r="S68" s="10" t="s">
        <v>522</v>
      </c>
    </row>
    <row r="69">
      <c r="A69" s="1" t="s">
        <v>523</v>
      </c>
      <c r="B69" s="3" t="s">
        <v>524</v>
      </c>
      <c r="C69" s="3" t="s">
        <v>525</v>
      </c>
      <c r="D69" s="3"/>
      <c r="G69" s="7">
        <v>1998.0</v>
      </c>
      <c r="M69" s="3"/>
      <c r="N69" s="8" t="s">
        <v>150</v>
      </c>
      <c r="R69" s="9" t="s">
        <v>526</v>
      </c>
      <c r="S69" s="10" t="s">
        <v>527</v>
      </c>
    </row>
    <row r="70">
      <c r="A70" s="1" t="s">
        <v>528</v>
      </c>
      <c r="B70" s="3" t="s">
        <v>243</v>
      </c>
      <c r="C70" s="9" t="s">
        <v>529</v>
      </c>
      <c r="D70" s="3"/>
      <c r="E70" s="3"/>
      <c r="F70" s="3" t="str">
        <f>"9781412909747; 9781412976237; 1412909740; 1412976235"</f>
        <v>9781412909747; 9781412976237; 1412909740; 1412976235</v>
      </c>
      <c r="G70" s="3" t="str">
        <f>"2006"</f>
        <v>2006</v>
      </c>
      <c r="H70" s="3"/>
      <c r="I70" s="3"/>
      <c r="J70" s="3"/>
      <c r="K70" s="3"/>
      <c r="L70" s="3" t="s">
        <v>530</v>
      </c>
      <c r="M70" s="3" t="s">
        <v>531</v>
      </c>
      <c r="N70" s="3" t="s">
        <v>532</v>
      </c>
      <c r="O70" s="3" t="s">
        <v>533</v>
      </c>
      <c r="P70" s="9" t="s">
        <v>534</v>
      </c>
      <c r="Q70" s="3"/>
      <c r="R70" s="3" t="s">
        <v>535</v>
      </c>
    </row>
    <row r="71">
      <c r="A71" s="1" t="s">
        <v>536</v>
      </c>
      <c r="B71" s="3" t="s">
        <v>537</v>
      </c>
      <c r="C71" s="9" t="s">
        <v>538</v>
      </c>
      <c r="D71" s="3"/>
      <c r="E71" s="3"/>
      <c r="F71" s="3" t="str">
        <f>"9780471392620; 9780471666677; 9780471264453"</f>
        <v>9780471392620; 9780471666677; 9780471264453</v>
      </c>
      <c r="G71" s="3" t="str">
        <f>"2003"</f>
        <v>2003</v>
      </c>
      <c r="H71" s="7">
        <v>4.0</v>
      </c>
      <c r="I71" s="3"/>
      <c r="J71" s="3"/>
      <c r="K71" s="3"/>
      <c r="L71" s="7">
        <v>82025.0</v>
      </c>
      <c r="M71" s="3"/>
      <c r="N71" s="3" t="s">
        <v>539</v>
      </c>
      <c r="O71" s="3" t="s">
        <v>220</v>
      </c>
      <c r="P71" s="9" t="s">
        <v>540</v>
      </c>
      <c r="Q71" s="3"/>
      <c r="R71" s="3" t="s">
        <v>541</v>
      </c>
    </row>
    <row r="72">
      <c r="A72" s="1" t="s">
        <v>542</v>
      </c>
      <c r="B72" s="3" t="s">
        <v>543</v>
      </c>
      <c r="C72" s="3" t="s">
        <v>544</v>
      </c>
      <c r="D72" s="3" t="s">
        <v>274</v>
      </c>
      <c r="G72" s="7">
        <v>1993.0</v>
      </c>
      <c r="M72" s="3"/>
      <c r="N72" s="3" t="s">
        <v>201</v>
      </c>
      <c r="R72" s="9" t="s">
        <v>545</v>
      </c>
      <c r="S72" s="8" t="s">
        <v>546</v>
      </c>
    </row>
    <row r="73">
      <c r="A73" s="1" t="s">
        <v>547</v>
      </c>
      <c r="B73" s="3" t="s">
        <v>548</v>
      </c>
      <c r="C73" s="3" t="s">
        <v>549</v>
      </c>
      <c r="D73" s="10" t="s">
        <v>550</v>
      </c>
      <c r="G73" s="3"/>
      <c r="M73" s="3"/>
      <c r="N73" s="3"/>
      <c r="R73" s="3" t="s">
        <v>551</v>
      </c>
      <c r="S73" s="10" t="s">
        <v>552</v>
      </c>
    </row>
    <row r="74">
      <c r="A74" s="1" t="s">
        <v>553</v>
      </c>
      <c r="B74" s="3" t="s">
        <v>554</v>
      </c>
      <c r="C74" s="9" t="s">
        <v>555</v>
      </c>
      <c r="D74" s="3"/>
      <c r="E74" s="3" t="str">
        <f>"edsair"</f>
        <v>edsair</v>
      </c>
      <c r="F74" s="3"/>
      <c r="G74" s="3" t="str">
        <f>"2018"</f>
        <v>2018</v>
      </c>
      <c r="H74" s="3"/>
      <c r="I74" s="3"/>
      <c r="J74" s="3"/>
      <c r="K74" s="3"/>
      <c r="L74" s="3" t="s">
        <v>556</v>
      </c>
      <c r="M74" s="3" t="s">
        <v>557</v>
      </c>
      <c r="N74" s="9" t="s">
        <v>558</v>
      </c>
      <c r="O74" s="3"/>
      <c r="P74" s="3"/>
      <c r="Q74" s="3"/>
      <c r="R74" s="3"/>
    </row>
    <row r="75">
      <c r="A75" s="1" t="s">
        <v>559</v>
      </c>
      <c r="B75" s="11" t="s">
        <v>560</v>
      </c>
      <c r="C75" s="3" t="s">
        <v>561</v>
      </c>
      <c r="D75" s="3" t="s">
        <v>562</v>
      </c>
      <c r="G75" s="7">
        <v>2001.0</v>
      </c>
      <c r="M75" s="3"/>
      <c r="N75" s="8" t="s">
        <v>563</v>
      </c>
      <c r="R75" s="9" t="s">
        <v>564</v>
      </c>
      <c r="S75" s="8" t="s">
        <v>565</v>
      </c>
    </row>
    <row r="76">
      <c r="A76" s="1" t="s">
        <v>566</v>
      </c>
      <c r="B76" s="3" t="s">
        <v>567</v>
      </c>
      <c r="C76" s="3" t="s">
        <v>568</v>
      </c>
      <c r="D76" s="3" t="s">
        <v>569</v>
      </c>
      <c r="G76" s="7">
        <v>2006.0</v>
      </c>
      <c r="M76" s="3"/>
      <c r="N76" s="8" t="s">
        <v>570</v>
      </c>
      <c r="R76" s="3" t="s">
        <v>571</v>
      </c>
      <c r="S76" s="8" t="s">
        <v>572</v>
      </c>
    </row>
    <row r="77">
      <c r="A77" s="1" t="s">
        <v>573</v>
      </c>
      <c r="B77" s="3" t="s">
        <v>574</v>
      </c>
      <c r="C77" s="3" t="s">
        <v>575</v>
      </c>
      <c r="D77" s="3"/>
      <c r="G77" s="7">
        <v>2017.0</v>
      </c>
      <c r="M77" s="3"/>
      <c r="N77" s="8" t="s">
        <v>576</v>
      </c>
      <c r="R77" s="3" t="s">
        <v>577</v>
      </c>
      <c r="S77" s="10" t="s">
        <v>578</v>
      </c>
    </row>
    <row r="78">
      <c r="A78" s="1" t="s">
        <v>579</v>
      </c>
      <c r="B78" s="3" t="s">
        <v>580</v>
      </c>
      <c r="C78" s="3" t="s">
        <v>581</v>
      </c>
      <c r="D78" s="3"/>
      <c r="G78" s="7">
        <v>2018.0</v>
      </c>
      <c r="M78" s="3"/>
      <c r="N78" s="8" t="s">
        <v>150</v>
      </c>
      <c r="R78" s="3" t="s">
        <v>582</v>
      </c>
      <c r="S78" s="8" t="s">
        <v>583</v>
      </c>
    </row>
    <row r="79">
      <c r="A79" s="1" t="s">
        <v>584</v>
      </c>
      <c r="B79" s="3" t="s">
        <v>585</v>
      </c>
      <c r="C79" s="3" t="s">
        <v>586</v>
      </c>
      <c r="D79" s="3" t="s">
        <v>124</v>
      </c>
      <c r="G79" s="7">
        <v>1996.0</v>
      </c>
      <c r="M79" s="9" t="s">
        <v>587</v>
      </c>
      <c r="N79" s="3" t="s">
        <v>126</v>
      </c>
      <c r="R79" s="3" t="s">
        <v>588</v>
      </c>
      <c r="S79" s="8" t="s">
        <v>589</v>
      </c>
    </row>
    <row r="80">
      <c r="A80" s="1" t="s">
        <v>590</v>
      </c>
      <c r="B80" s="3" t="s">
        <v>591</v>
      </c>
      <c r="C80" s="3" t="s">
        <v>365</v>
      </c>
      <c r="D80" s="3" t="s">
        <v>592</v>
      </c>
      <c r="G80" s="7">
        <v>2013.0</v>
      </c>
      <c r="M80" s="3"/>
      <c r="N80" s="8" t="s">
        <v>244</v>
      </c>
      <c r="R80" s="9" t="s">
        <v>369</v>
      </c>
      <c r="S80" s="10" t="s">
        <v>593</v>
      </c>
    </row>
    <row r="81">
      <c r="A81" s="1" t="s">
        <v>594</v>
      </c>
      <c r="B81" s="3" t="s">
        <v>595</v>
      </c>
      <c r="C81" s="3" t="s">
        <v>596</v>
      </c>
      <c r="D81" s="3"/>
      <c r="G81" s="7">
        <v>2019.0</v>
      </c>
      <c r="M81" s="3"/>
      <c r="N81" s="8" t="s">
        <v>150</v>
      </c>
      <c r="R81" s="3" t="s">
        <v>597</v>
      </c>
      <c r="S81" s="8" t="s">
        <v>598</v>
      </c>
    </row>
    <row r="82">
      <c r="A82" s="1" t="s">
        <v>599</v>
      </c>
      <c r="B82" s="3" t="s">
        <v>600</v>
      </c>
      <c r="C82" s="3" t="s">
        <v>601</v>
      </c>
      <c r="D82" s="3" t="s">
        <v>386</v>
      </c>
      <c r="G82" s="7">
        <v>2022.0</v>
      </c>
      <c r="M82" s="3"/>
      <c r="N82" s="8" t="s">
        <v>387</v>
      </c>
      <c r="R82" s="3" t="s">
        <v>602</v>
      </c>
      <c r="S82" s="8" t="s">
        <v>603</v>
      </c>
    </row>
    <row r="83">
      <c r="A83" s="1" t="s">
        <v>604</v>
      </c>
      <c r="B83" s="3" t="s">
        <v>605</v>
      </c>
      <c r="C83" s="3" t="s">
        <v>606</v>
      </c>
      <c r="D83" s="3" t="s">
        <v>607</v>
      </c>
      <c r="G83" s="7">
        <v>2006.0</v>
      </c>
      <c r="M83" s="3"/>
      <c r="N83" s="3" t="s">
        <v>201</v>
      </c>
      <c r="R83" s="3" t="s">
        <v>608</v>
      </c>
      <c r="S83" s="8" t="s">
        <v>609</v>
      </c>
    </row>
    <row r="84">
      <c r="A84" s="1" t="s">
        <v>610</v>
      </c>
      <c r="B84" s="3" t="s">
        <v>611</v>
      </c>
      <c r="C84" s="3" t="s">
        <v>612</v>
      </c>
      <c r="D84" s="3"/>
      <c r="G84" s="7">
        <v>2006.0</v>
      </c>
      <c r="M84" s="3"/>
      <c r="N84" s="8" t="s">
        <v>150</v>
      </c>
      <c r="R84" s="3" t="s">
        <v>613</v>
      </c>
      <c r="S84" s="8" t="s">
        <v>614</v>
      </c>
    </row>
    <row r="85">
      <c r="A85" s="1" t="s">
        <v>615</v>
      </c>
      <c r="B85" s="3" t="s">
        <v>616</v>
      </c>
      <c r="C85" s="3" t="s">
        <v>617</v>
      </c>
      <c r="D85" s="3"/>
      <c r="G85" s="7">
        <v>2023.0</v>
      </c>
      <c r="M85" s="3"/>
      <c r="N85" s="8" t="s">
        <v>244</v>
      </c>
      <c r="R85" s="9" t="s">
        <v>618</v>
      </c>
      <c r="S85" s="10" t="s">
        <v>619</v>
      </c>
    </row>
    <row r="86">
      <c r="A86" s="1" t="s">
        <v>620</v>
      </c>
      <c r="B86" s="3" t="s">
        <v>621</v>
      </c>
      <c r="C86" s="9" t="s">
        <v>622</v>
      </c>
      <c r="D86" s="3"/>
      <c r="E86" s="3"/>
      <c r="F86" s="3" t="str">
        <f>"9781622736010; 9781648892677"</f>
        <v>9781622736010; 9781648892677</v>
      </c>
      <c r="G86" s="3" t="str">
        <f>"2021"</f>
        <v>2021</v>
      </c>
      <c r="H86" s="3"/>
      <c r="I86" s="3"/>
      <c r="J86" s="3"/>
      <c r="K86" s="3"/>
      <c r="L86" s="7">
        <v>2916937.0</v>
      </c>
      <c r="M86" s="3"/>
      <c r="N86" s="3" t="s">
        <v>623</v>
      </c>
      <c r="O86" s="3" t="s">
        <v>220</v>
      </c>
      <c r="P86" s="9" t="s">
        <v>624</v>
      </c>
      <c r="Q86" s="3"/>
      <c r="R86" s="3" t="s">
        <v>625</v>
      </c>
    </row>
    <row r="87">
      <c r="A87" s="1" t="s">
        <v>626</v>
      </c>
      <c r="B87" s="3" t="s">
        <v>627</v>
      </c>
      <c r="C87" s="3" t="s">
        <v>628</v>
      </c>
      <c r="D87" s="3" t="s">
        <v>629</v>
      </c>
      <c r="G87" s="7">
        <v>2014.0</v>
      </c>
      <c r="M87" s="9" t="s">
        <v>630</v>
      </c>
      <c r="N87" s="3" t="s">
        <v>520</v>
      </c>
      <c r="R87" s="3" t="s">
        <v>631</v>
      </c>
      <c r="S87" s="8" t="s">
        <v>632</v>
      </c>
    </row>
    <row r="88">
      <c r="A88" s="1" t="s">
        <v>633</v>
      </c>
      <c r="B88" s="3" t="s">
        <v>634</v>
      </c>
      <c r="C88" s="3" t="s">
        <v>635</v>
      </c>
      <c r="D88" s="3" t="s">
        <v>636</v>
      </c>
      <c r="G88" s="7">
        <v>2015.0</v>
      </c>
      <c r="M88" s="9" t="s">
        <v>637</v>
      </c>
      <c r="N88" s="3" t="s">
        <v>126</v>
      </c>
      <c r="R88" s="3" t="s">
        <v>638</v>
      </c>
      <c r="S88" s="8" t="s">
        <v>639</v>
      </c>
    </row>
    <row r="89">
      <c r="A89" s="1" t="s">
        <v>640</v>
      </c>
      <c r="B89" s="3" t="s">
        <v>641</v>
      </c>
      <c r="C89" s="3" t="s">
        <v>642</v>
      </c>
      <c r="D89" s="3" t="s">
        <v>317</v>
      </c>
      <c r="G89" s="7">
        <v>2010.0</v>
      </c>
      <c r="M89" s="3"/>
      <c r="N89" s="8" t="s">
        <v>112</v>
      </c>
      <c r="R89" s="3" t="s">
        <v>643</v>
      </c>
      <c r="S89" s="8" t="s">
        <v>644</v>
      </c>
    </row>
    <row r="90">
      <c r="A90" s="1" t="s">
        <v>645</v>
      </c>
      <c r="B90" s="9" t="s">
        <v>646</v>
      </c>
      <c r="C90" s="3" t="s">
        <v>647</v>
      </c>
      <c r="D90" s="9" t="s">
        <v>648</v>
      </c>
      <c r="G90" s="3"/>
      <c r="M90" s="3"/>
      <c r="N90" s="3"/>
      <c r="R90" s="3"/>
      <c r="S90" s="3"/>
    </row>
    <row r="91">
      <c r="A91" s="1" t="s">
        <v>649</v>
      </c>
      <c r="B91" s="3" t="s">
        <v>650</v>
      </c>
      <c r="C91" s="3" t="s">
        <v>651</v>
      </c>
      <c r="D91" s="3"/>
      <c r="G91" s="7">
        <v>2013.0</v>
      </c>
      <c r="M91" s="3"/>
      <c r="N91" s="8" t="s">
        <v>150</v>
      </c>
      <c r="R91" s="3" t="s">
        <v>652</v>
      </c>
      <c r="S91" s="8" t="s">
        <v>653</v>
      </c>
    </row>
    <row r="92">
      <c r="A92" s="1" t="s">
        <v>7</v>
      </c>
      <c r="B92" s="3" t="s">
        <v>654</v>
      </c>
      <c r="C92" s="3" t="s">
        <v>655</v>
      </c>
      <c r="D92" s="3" t="s">
        <v>656</v>
      </c>
      <c r="G92" s="7">
        <v>1999.0</v>
      </c>
      <c r="M92" s="9" t="s">
        <v>657</v>
      </c>
      <c r="N92" s="3" t="s">
        <v>163</v>
      </c>
      <c r="R92" s="9" t="s">
        <v>658</v>
      </c>
      <c r="S92" s="8" t="s">
        <v>659</v>
      </c>
    </row>
    <row r="93">
      <c r="A93" s="1" t="s">
        <v>660</v>
      </c>
      <c r="B93" s="3" t="s">
        <v>661</v>
      </c>
      <c r="C93" s="3" t="s">
        <v>662</v>
      </c>
      <c r="D93" s="3" t="s">
        <v>663</v>
      </c>
      <c r="G93" s="7">
        <v>2021.0</v>
      </c>
      <c r="M93" s="3"/>
      <c r="N93" s="8" t="s">
        <v>664</v>
      </c>
      <c r="R93" s="3" t="s">
        <v>665</v>
      </c>
      <c r="S93" s="8" t="s">
        <v>666</v>
      </c>
    </row>
    <row r="94">
      <c r="A94" s="1" t="s">
        <v>667</v>
      </c>
      <c r="B94" s="3" t="s">
        <v>668</v>
      </c>
      <c r="C94" s="3" t="s">
        <v>669</v>
      </c>
      <c r="D94" s="3" t="s">
        <v>670</v>
      </c>
      <c r="G94" s="7">
        <v>2016.0</v>
      </c>
      <c r="M94" s="9" t="s">
        <v>671</v>
      </c>
      <c r="N94" s="3" t="s">
        <v>126</v>
      </c>
      <c r="R94" s="3" t="s">
        <v>672</v>
      </c>
      <c r="S94" s="8" t="s">
        <v>673</v>
      </c>
    </row>
    <row r="95">
      <c r="A95" s="1" t="s">
        <v>674</v>
      </c>
      <c r="B95" s="9" t="s">
        <v>675</v>
      </c>
      <c r="C95" s="3" t="s">
        <v>676</v>
      </c>
      <c r="D95" s="3" t="s">
        <v>616</v>
      </c>
      <c r="G95" s="3"/>
      <c r="M95" s="9" t="s">
        <v>677</v>
      </c>
      <c r="N95" s="8" t="s">
        <v>368</v>
      </c>
      <c r="R95" s="9" t="s">
        <v>678</v>
      </c>
      <c r="S95" s="10" t="s">
        <v>679</v>
      </c>
    </row>
    <row r="96">
      <c r="A96" s="1" t="s">
        <v>680</v>
      </c>
      <c r="B96" s="3" t="s">
        <v>681</v>
      </c>
      <c r="C96" s="3" t="s">
        <v>682</v>
      </c>
      <c r="D96" s="3"/>
      <c r="G96" s="7">
        <v>2018.0</v>
      </c>
      <c r="M96" s="3"/>
      <c r="N96" s="8" t="s">
        <v>683</v>
      </c>
      <c r="R96" s="3" t="s">
        <v>684</v>
      </c>
      <c r="S96" s="8" t="s">
        <v>685</v>
      </c>
    </row>
    <row r="97">
      <c r="A97" s="1" t="s">
        <v>686</v>
      </c>
      <c r="B97" s="3" t="s">
        <v>687</v>
      </c>
      <c r="C97" s="3" t="s">
        <v>688</v>
      </c>
      <c r="D97" s="3"/>
      <c r="G97" s="7">
        <v>1985.0</v>
      </c>
      <c r="M97" s="3"/>
      <c r="N97" s="8" t="s">
        <v>150</v>
      </c>
      <c r="R97" s="9" t="s">
        <v>689</v>
      </c>
      <c r="S97" s="10" t="s">
        <v>690</v>
      </c>
    </row>
    <row r="98">
      <c r="A98" s="1" t="s">
        <v>691</v>
      </c>
      <c r="B98" s="3" t="s">
        <v>692</v>
      </c>
      <c r="C98" s="3" t="s">
        <v>693</v>
      </c>
      <c r="D98" s="3" t="s">
        <v>694</v>
      </c>
      <c r="G98" s="7">
        <v>2017.0</v>
      </c>
      <c r="M98" s="9" t="s">
        <v>695</v>
      </c>
      <c r="N98" s="3" t="s">
        <v>520</v>
      </c>
      <c r="R98" s="3" t="s">
        <v>696</v>
      </c>
      <c r="S98" s="8" t="s">
        <v>697</v>
      </c>
    </row>
    <row r="99">
      <c r="A99" s="1" t="s">
        <v>698</v>
      </c>
      <c r="B99" s="3" t="s">
        <v>699</v>
      </c>
      <c r="C99" s="3" t="s">
        <v>700</v>
      </c>
      <c r="D99" s="3" t="s">
        <v>701</v>
      </c>
      <c r="G99" s="7">
        <v>2002.0</v>
      </c>
      <c r="M99" s="3"/>
      <c r="N99" s="3" t="s">
        <v>201</v>
      </c>
      <c r="R99" s="3" t="s">
        <v>702</v>
      </c>
      <c r="S99" s="8" t="s">
        <v>703</v>
      </c>
    </row>
    <row r="100">
      <c r="A100" s="1" t="s">
        <v>704</v>
      </c>
      <c r="B100" s="3" t="s">
        <v>705</v>
      </c>
      <c r="C100" s="3" t="s">
        <v>706</v>
      </c>
      <c r="D100" s="3"/>
      <c r="G100" s="7">
        <v>2021.0</v>
      </c>
      <c r="M100" s="3"/>
      <c r="N100" s="8" t="s">
        <v>707</v>
      </c>
      <c r="R100" s="3" t="s">
        <v>708</v>
      </c>
      <c r="S100" s="10" t="s">
        <v>709</v>
      </c>
    </row>
    <row r="101">
      <c r="A101" s="1" t="s">
        <v>710</v>
      </c>
      <c r="B101" s="3" t="s">
        <v>711</v>
      </c>
      <c r="C101" s="3" t="s">
        <v>712</v>
      </c>
      <c r="D101" s="3" t="s">
        <v>317</v>
      </c>
      <c r="G101" s="7">
        <v>2011.0</v>
      </c>
      <c r="M101" s="3"/>
      <c r="N101" s="8" t="s">
        <v>112</v>
      </c>
      <c r="R101" s="3" t="s">
        <v>713</v>
      </c>
      <c r="S101" s="8" t="s">
        <v>714</v>
      </c>
    </row>
    <row r="102">
      <c r="A102" s="1" t="s">
        <v>715</v>
      </c>
      <c r="B102" s="3" t="s">
        <v>716</v>
      </c>
      <c r="C102" s="3" t="s">
        <v>717</v>
      </c>
      <c r="D102" s="3" t="s">
        <v>181</v>
      </c>
      <c r="G102" s="7">
        <v>1997.0</v>
      </c>
      <c r="M102" s="9" t="s">
        <v>718</v>
      </c>
      <c r="N102" s="8" t="s">
        <v>112</v>
      </c>
      <c r="R102" s="3" t="s">
        <v>719</v>
      </c>
      <c r="S102" s="8" t="s">
        <v>720</v>
      </c>
    </row>
    <row r="103">
      <c r="A103" s="1" t="s">
        <v>721</v>
      </c>
      <c r="B103" s="3" t="s">
        <v>722</v>
      </c>
      <c r="C103" s="3" t="s">
        <v>723</v>
      </c>
      <c r="D103" s="3"/>
      <c r="G103" s="7">
        <v>2001.0</v>
      </c>
      <c r="M103" s="3"/>
      <c r="N103" s="8" t="s">
        <v>150</v>
      </c>
      <c r="R103" s="9" t="s">
        <v>724</v>
      </c>
      <c r="S103" s="8" t="s">
        <v>725</v>
      </c>
    </row>
    <row r="104">
      <c r="A104" s="1" t="s">
        <v>726</v>
      </c>
      <c r="B104" s="3" t="s">
        <v>727</v>
      </c>
      <c r="C104" s="3" t="s">
        <v>728</v>
      </c>
      <c r="D104" s="3" t="s">
        <v>374</v>
      </c>
      <c r="G104" s="7">
        <v>2020.0</v>
      </c>
      <c r="M104" s="3"/>
      <c r="N104" s="3" t="s">
        <v>201</v>
      </c>
      <c r="R104" s="3" t="s">
        <v>729</v>
      </c>
      <c r="S104" s="8" t="s">
        <v>730</v>
      </c>
    </row>
    <row r="105">
      <c r="A105" s="1" t="s">
        <v>731</v>
      </c>
      <c r="B105" s="9" t="s">
        <v>732</v>
      </c>
      <c r="C105" s="3" t="s">
        <v>733</v>
      </c>
      <c r="D105" s="10" t="s">
        <v>734</v>
      </c>
      <c r="G105" s="3"/>
      <c r="M105" s="3"/>
      <c r="N105" s="3"/>
      <c r="R105" s="3" t="s">
        <v>708</v>
      </c>
      <c r="S105" s="10" t="s">
        <v>735</v>
      </c>
    </row>
    <row r="106">
      <c r="A106" s="1" t="s">
        <v>736</v>
      </c>
      <c r="B106" s="3" t="s">
        <v>737</v>
      </c>
      <c r="C106" s="3" t="s">
        <v>738</v>
      </c>
      <c r="D106" s="3" t="s">
        <v>739</v>
      </c>
      <c r="G106" s="7">
        <v>2021.0</v>
      </c>
      <c r="M106" s="9" t="s">
        <v>740</v>
      </c>
      <c r="N106" s="8" t="s">
        <v>494</v>
      </c>
      <c r="R106" s="3" t="s">
        <v>741</v>
      </c>
      <c r="S106" s="10" t="s">
        <v>742</v>
      </c>
    </row>
    <row r="107">
      <c r="A107" s="1" t="s">
        <v>743</v>
      </c>
      <c r="B107" s="3" t="s">
        <v>744</v>
      </c>
      <c r="C107" s="3" t="s">
        <v>745</v>
      </c>
      <c r="D107" s="3"/>
      <c r="G107" s="7">
        <v>2010.0</v>
      </c>
      <c r="M107" s="3"/>
      <c r="N107" s="8" t="s">
        <v>746</v>
      </c>
      <c r="R107" s="3" t="s">
        <v>747</v>
      </c>
      <c r="S107" s="8" t="s">
        <v>748</v>
      </c>
    </row>
    <row r="108">
      <c r="A108" s="1" t="s">
        <v>749</v>
      </c>
      <c r="B108" s="3" t="s">
        <v>750</v>
      </c>
      <c r="C108" s="3" t="s">
        <v>751</v>
      </c>
      <c r="D108" s="3"/>
      <c r="G108" s="7">
        <v>2012.0</v>
      </c>
      <c r="M108" s="3"/>
      <c r="N108" s="8" t="s">
        <v>150</v>
      </c>
      <c r="R108" s="3" t="s">
        <v>752</v>
      </c>
      <c r="S108" s="10" t="s">
        <v>753</v>
      </c>
    </row>
    <row r="109">
      <c r="A109" s="1" t="s">
        <v>53</v>
      </c>
      <c r="B109" s="3" t="s">
        <v>754</v>
      </c>
      <c r="C109" s="3" t="s">
        <v>755</v>
      </c>
      <c r="D109" s="3" t="s">
        <v>492</v>
      </c>
      <c r="G109" s="7">
        <v>2008.0</v>
      </c>
      <c r="M109" s="9" t="s">
        <v>756</v>
      </c>
      <c r="N109" s="8" t="s">
        <v>494</v>
      </c>
      <c r="R109" s="3" t="s">
        <v>757</v>
      </c>
      <c r="S109" s="8" t="s">
        <v>758</v>
      </c>
    </row>
    <row r="110">
      <c r="A110" s="1" t="s">
        <v>759</v>
      </c>
      <c r="B110" s="3" t="s">
        <v>760</v>
      </c>
      <c r="C110" s="3" t="s">
        <v>761</v>
      </c>
      <c r="D110" s="3"/>
      <c r="G110" s="7">
        <v>2012.0</v>
      </c>
      <c r="M110" s="3"/>
      <c r="N110" s="8" t="s">
        <v>150</v>
      </c>
      <c r="R110" s="3" t="s">
        <v>762</v>
      </c>
      <c r="S110" s="8" t="s">
        <v>763</v>
      </c>
    </row>
    <row r="111">
      <c r="A111" s="1" t="s">
        <v>764</v>
      </c>
      <c r="B111" s="3" t="s">
        <v>765</v>
      </c>
      <c r="C111" s="3" t="s">
        <v>766</v>
      </c>
      <c r="D111" s="3"/>
      <c r="G111" s="7">
        <v>2015.0</v>
      </c>
      <c r="M111" s="3"/>
      <c r="N111" s="8" t="s">
        <v>150</v>
      </c>
      <c r="R111" s="3" t="s">
        <v>767</v>
      </c>
      <c r="S111" s="8" t="s">
        <v>768</v>
      </c>
    </row>
    <row r="112">
      <c r="A112" s="1" t="s">
        <v>769</v>
      </c>
      <c r="B112" s="3" t="s">
        <v>770</v>
      </c>
      <c r="C112" s="3" t="s">
        <v>771</v>
      </c>
      <c r="D112" s="3" t="s">
        <v>772</v>
      </c>
      <c r="G112" s="7">
        <v>2010.0</v>
      </c>
      <c r="M112" s="3"/>
      <c r="N112" s="8" t="s">
        <v>112</v>
      </c>
      <c r="R112" s="3" t="s">
        <v>773</v>
      </c>
      <c r="S112" s="8" t="s">
        <v>774</v>
      </c>
    </row>
    <row r="113">
      <c r="A113" s="1" t="s">
        <v>775</v>
      </c>
      <c r="B113" s="3" t="s">
        <v>776</v>
      </c>
      <c r="C113" s="3" t="s">
        <v>777</v>
      </c>
      <c r="D113" s="3" t="s">
        <v>778</v>
      </c>
      <c r="G113" s="7">
        <v>2007.0</v>
      </c>
      <c r="M113" s="9" t="s">
        <v>779</v>
      </c>
      <c r="N113" s="3" t="s">
        <v>126</v>
      </c>
      <c r="R113" s="3" t="s">
        <v>780</v>
      </c>
      <c r="S113" s="8" t="s">
        <v>781</v>
      </c>
    </row>
    <row r="114">
      <c r="A114" s="1" t="s">
        <v>782</v>
      </c>
      <c r="B114" s="3" t="s">
        <v>783</v>
      </c>
      <c r="C114" s="3" t="s">
        <v>784</v>
      </c>
      <c r="D114" s="3" t="s">
        <v>785</v>
      </c>
      <c r="G114" s="7">
        <v>1991.0</v>
      </c>
      <c r="M114" s="9" t="s">
        <v>786</v>
      </c>
      <c r="N114" s="3" t="s">
        <v>126</v>
      </c>
      <c r="R114" s="3" t="s">
        <v>787</v>
      </c>
      <c r="S114" s="8" t="s">
        <v>788</v>
      </c>
    </row>
    <row r="115">
      <c r="A115" s="1" t="s">
        <v>789</v>
      </c>
      <c r="B115" s="3" t="s">
        <v>790</v>
      </c>
      <c r="C115" s="3" t="s">
        <v>791</v>
      </c>
      <c r="D115" s="3"/>
      <c r="G115" s="7">
        <v>2009.0</v>
      </c>
      <c r="M115" s="3"/>
      <c r="N115" s="9" t="s">
        <v>792</v>
      </c>
      <c r="R115" s="3"/>
      <c r="S115" s="3"/>
    </row>
    <row r="116">
      <c r="A116" s="1" t="s">
        <v>793</v>
      </c>
      <c r="B116" s="3" t="s">
        <v>794</v>
      </c>
      <c r="C116" s="3" t="s">
        <v>316</v>
      </c>
      <c r="D116" s="3" t="s">
        <v>399</v>
      </c>
      <c r="G116" s="7">
        <v>2021.0</v>
      </c>
      <c r="M116" s="9" t="s">
        <v>795</v>
      </c>
      <c r="N116" s="3" t="s">
        <v>163</v>
      </c>
      <c r="R116" s="3" t="s">
        <v>796</v>
      </c>
      <c r="S116" s="8" t="s">
        <v>797</v>
      </c>
    </row>
    <row r="117">
      <c r="A117" s="1" t="s">
        <v>798</v>
      </c>
      <c r="B117" s="3" t="s">
        <v>799</v>
      </c>
      <c r="C117" s="3" t="s">
        <v>800</v>
      </c>
      <c r="D117" s="3" t="s">
        <v>801</v>
      </c>
      <c r="G117" s="7">
        <v>2002.0</v>
      </c>
      <c r="M117" s="9" t="s">
        <v>802</v>
      </c>
      <c r="N117" s="3" t="s">
        <v>163</v>
      </c>
      <c r="R117" s="9" t="s">
        <v>803</v>
      </c>
      <c r="S117" s="8" t="s">
        <v>804</v>
      </c>
    </row>
    <row r="118">
      <c r="A118" s="1" t="s">
        <v>805</v>
      </c>
      <c r="B118" s="3" t="s">
        <v>806</v>
      </c>
      <c r="C118" s="3" t="s">
        <v>807</v>
      </c>
      <c r="D118" s="3" t="s">
        <v>808</v>
      </c>
      <c r="G118" s="7">
        <v>2005.0</v>
      </c>
      <c r="M118" s="3"/>
      <c r="N118" s="3" t="s">
        <v>201</v>
      </c>
      <c r="R118" s="3" t="s">
        <v>809</v>
      </c>
      <c r="S118" s="8" t="s">
        <v>810</v>
      </c>
    </row>
    <row r="119">
      <c r="A119" s="1" t="s">
        <v>811</v>
      </c>
      <c r="B119" s="3" t="s">
        <v>812</v>
      </c>
      <c r="C119" s="3" t="s">
        <v>813</v>
      </c>
      <c r="D119" s="3" t="s">
        <v>814</v>
      </c>
      <c r="G119" s="7">
        <v>2004.0</v>
      </c>
      <c r="M119" s="3"/>
      <c r="N119" s="8" t="s">
        <v>244</v>
      </c>
      <c r="R119" s="3" t="s">
        <v>815</v>
      </c>
      <c r="S119" s="8" t="s">
        <v>816</v>
      </c>
    </row>
    <row r="120">
      <c r="A120" s="1" t="s">
        <v>817</v>
      </c>
      <c r="B120" s="3" t="s">
        <v>818</v>
      </c>
      <c r="C120" s="3" t="s">
        <v>819</v>
      </c>
      <c r="D120" s="3"/>
      <c r="G120" s="7">
        <v>2010.0</v>
      </c>
      <c r="M120" s="3"/>
      <c r="N120" s="8" t="s">
        <v>820</v>
      </c>
      <c r="R120" s="3" t="s">
        <v>821</v>
      </c>
      <c r="S120" s="8" t="s">
        <v>822</v>
      </c>
    </row>
    <row r="121">
      <c r="A121" s="1" t="s">
        <v>823</v>
      </c>
      <c r="B121" s="3" t="s">
        <v>824</v>
      </c>
      <c r="C121" s="3" t="s">
        <v>825</v>
      </c>
      <c r="D121" s="3" t="s">
        <v>808</v>
      </c>
      <c r="G121" s="7">
        <v>2004.0</v>
      </c>
      <c r="M121" s="3"/>
      <c r="N121" s="3" t="s">
        <v>201</v>
      </c>
      <c r="R121" s="3" t="s">
        <v>826</v>
      </c>
      <c r="S121" s="8" t="s">
        <v>827</v>
      </c>
    </row>
    <row r="122">
      <c r="A122" s="1" t="s">
        <v>828</v>
      </c>
      <c r="B122" s="3" t="s">
        <v>829</v>
      </c>
      <c r="C122" s="3" t="s">
        <v>365</v>
      </c>
      <c r="D122" s="3" t="s">
        <v>830</v>
      </c>
      <c r="G122" s="7">
        <v>1995.0</v>
      </c>
      <c r="M122" s="3"/>
      <c r="N122" s="3" t="s">
        <v>201</v>
      </c>
      <c r="R122" s="9" t="s">
        <v>831</v>
      </c>
      <c r="S122" s="8" t="s">
        <v>832</v>
      </c>
    </row>
    <row r="123">
      <c r="A123" s="1" t="s">
        <v>833</v>
      </c>
      <c r="B123" s="3" t="s">
        <v>834</v>
      </c>
      <c r="C123" s="3" t="s">
        <v>835</v>
      </c>
      <c r="D123" s="3"/>
      <c r="G123" s="7">
        <v>2006.0</v>
      </c>
      <c r="M123" s="3"/>
      <c r="N123" s="8" t="s">
        <v>836</v>
      </c>
      <c r="R123" s="3" t="s">
        <v>837</v>
      </c>
      <c r="S123" s="8" t="s">
        <v>838</v>
      </c>
    </row>
    <row r="124">
      <c r="A124" s="1" t="s">
        <v>839</v>
      </c>
      <c r="B124" s="3" t="s">
        <v>840</v>
      </c>
      <c r="C124" s="3" t="s">
        <v>841</v>
      </c>
      <c r="D124" s="3" t="s">
        <v>670</v>
      </c>
      <c r="G124" s="7">
        <v>2000.0</v>
      </c>
      <c r="M124" s="9" t="s">
        <v>842</v>
      </c>
      <c r="N124" s="3" t="s">
        <v>126</v>
      </c>
      <c r="R124" s="3" t="s">
        <v>843</v>
      </c>
      <c r="S124" s="8" t="s">
        <v>844</v>
      </c>
    </row>
    <row r="125">
      <c r="A125" s="1" t="s">
        <v>845</v>
      </c>
      <c r="B125" s="3" t="s">
        <v>846</v>
      </c>
      <c r="C125" s="3" t="s">
        <v>847</v>
      </c>
      <c r="D125" s="3" t="s">
        <v>848</v>
      </c>
      <c r="G125" s="7">
        <v>2015.0</v>
      </c>
      <c r="M125" s="3"/>
      <c r="N125" s="8" t="s">
        <v>294</v>
      </c>
      <c r="R125" s="3" t="s">
        <v>849</v>
      </c>
      <c r="S125" s="8" t="s">
        <v>850</v>
      </c>
    </row>
    <row r="126">
      <c r="A126" s="1" t="s">
        <v>851</v>
      </c>
      <c r="B126" s="3" t="s">
        <v>852</v>
      </c>
      <c r="C126" s="3" t="s">
        <v>853</v>
      </c>
      <c r="D126" s="3"/>
      <c r="G126" s="7">
        <v>1995.0</v>
      </c>
      <c r="M126" s="3"/>
      <c r="N126" s="8" t="s">
        <v>854</v>
      </c>
      <c r="R126" s="3" t="s">
        <v>855</v>
      </c>
      <c r="S126" s="10" t="s">
        <v>856</v>
      </c>
    </row>
    <row r="127">
      <c r="A127" s="1" t="s">
        <v>857</v>
      </c>
      <c r="B127" s="3" t="s">
        <v>858</v>
      </c>
      <c r="C127" s="3" t="s">
        <v>859</v>
      </c>
      <c r="D127" s="3"/>
      <c r="G127" s="7">
        <v>2009.0</v>
      </c>
      <c r="M127" s="3"/>
      <c r="N127" s="8" t="s">
        <v>836</v>
      </c>
      <c r="R127" s="3" t="s">
        <v>860</v>
      </c>
      <c r="S127" s="8" t="s">
        <v>861</v>
      </c>
    </row>
    <row r="128">
      <c r="A128" s="1" t="s">
        <v>862</v>
      </c>
      <c r="B128" s="3" t="s">
        <v>863</v>
      </c>
      <c r="C128" s="3" t="s">
        <v>864</v>
      </c>
      <c r="D128" s="3" t="s">
        <v>865</v>
      </c>
      <c r="G128" s="7">
        <v>2020.0</v>
      </c>
      <c r="M128" s="3"/>
      <c r="N128" s="8" t="s">
        <v>866</v>
      </c>
      <c r="R128" s="9" t="s">
        <v>867</v>
      </c>
      <c r="S128" s="8" t="s">
        <v>868</v>
      </c>
    </row>
    <row r="129">
      <c r="A129" s="1" t="s">
        <v>869</v>
      </c>
      <c r="B129" s="3" t="s">
        <v>870</v>
      </c>
      <c r="C129" s="3" t="s">
        <v>871</v>
      </c>
      <c r="D129" s="3" t="s">
        <v>437</v>
      </c>
      <c r="G129" s="7">
        <v>2018.0</v>
      </c>
      <c r="M129" s="9" t="s">
        <v>872</v>
      </c>
      <c r="N129" s="3" t="s">
        <v>126</v>
      </c>
      <c r="R129" s="3" t="s">
        <v>873</v>
      </c>
      <c r="S129" s="8" t="s">
        <v>874</v>
      </c>
    </row>
    <row r="130">
      <c r="B130" s="3"/>
      <c r="C130" s="3"/>
      <c r="D130" s="3"/>
      <c r="E130" s="3"/>
      <c r="F130" s="3"/>
      <c r="G130" s="3"/>
      <c r="H130" s="7"/>
      <c r="I130" s="7"/>
      <c r="J130" s="7"/>
      <c r="K130" s="7"/>
      <c r="L130" s="7"/>
      <c r="M130" s="3"/>
      <c r="N130" s="3"/>
      <c r="O130" s="3"/>
      <c r="P130" s="9"/>
      <c r="Q130" s="3"/>
      <c r="R130" s="3"/>
    </row>
    <row r="131">
      <c r="B131" s="3"/>
      <c r="C131" s="3"/>
      <c r="D131" s="3"/>
      <c r="E131" s="3"/>
      <c r="F131" s="3"/>
      <c r="G131" s="3"/>
      <c r="H131" s="7"/>
      <c r="I131" s="3"/>
      <c r="J131" s="7"/>
      <c r="K131" s="7"/>
      <c r="L131" s="7"/>
      <c r="M131" s="3"/>
      <c r="N131" s="3"/>
      <c r="O131" s="3"/>
      <c r="P131" s="3"/>
      <c r="Q131" s="3"/>
      <c r="R131" s="3"/>
    </row>
    <row r="132">
      <c r="B132" s="3"/>
      <c r="C132" s="3"/>
      <c r="D132" s="8"/>
      <c r="E132" s="3"/>
      <c r="F132" s="3"/>
      <c r="G132" s="3"/>
      <c r="H132" s="3"/>
      <c r="I132" s="3"/>
      <c r="J132" s="3"/>
      <c r="K132" s="3"/>
      <c r="L132" s="3"/>
      <c r="M132" s="3"/>
      <c r="N132" s="3"/>
      <c r="O132" s="3"/>
      <c r="P132" s="3"/>
      <c r="Q132" s="3"/>
      <c r="R132" s="3"/>
    </row>
    <row r="133">
      <c r="B133" s="3"/>
      <c r="C133" s="3"/>
      <c r="D133" s="3"/>
      <c r="E133" s="3"/>
      <c r="F133" s="3"/>
      <c r="G133" s="3"/>
      <c r="H133" s="7"/>
      <c r="I133" s="3"/>
      <c r="J133" s="7"/>
      <c r="K133" s="7"/>
      <c r="L133" s="9"/>
      <c r="M133" s="3"/>
      <c r="N133" s="9"/>
      <c r="O133" s="3"/>
      <c r="P133" s="9"/>
      <c r="Q133" s="3"/>
      <c r="R133" s="3"/>
    </row>
    <row r="134">
      <c r="B134" s="3"/>
      <c r="C134" s="3"/>
      <c r="D134" s="3"/>
      <c r="E134" s="3"/>
      <c r="F134" s="3"/>
      <c r="G134" s="3"/>
      <c r="H134" s="7"/>
      <c r="I134" s="7"/>
      <c r="J134" s="7"/>
      <c r="K134" s="7"/>
      <c r="L134" s="7"/>
      <c r="M134" s="3"/>
      <c r="N134" s="3"/>
      <c r="O134" s="3"/>
      <c r="P134" s="3"/>
      <c r="Q134" s="3"/>
      <c r="R134" s="3"/>
    </row>
    <row r="135">
      <c r="B135" s="3"/>
      <c r="C135" s="3"/>
      <c r="D135" s="3"/>
      <c r="E135" s="3"/>
      <c r="F135" s="3"/>
      <c r="G135" s="3"/>
      <c r="H135" s="7"/>
      <c r="I135" s="7"/>
      <c r="J135" s="7"/>
      <c r="K135" s="7"/>
      <c r="L135" s="7"/>
      <c r="M135" s="3"/>
      <c r="N135" s="3"/>
      <c r="O135" s="3"/>
      <c r="P135" s="9"/>
      <c r="Q135" s="3"/>
      <c r="R135" s="3"/>
    </row>
    <row r="136">
      <c r="B136" s="3"/>
      <c r="C136" s="3"/>
      <c r="D136" s="3"/>
      <c r="E136" s="3"/>
      <c r="F136" s="3"/>
      <c r="G136" s="3"/>
      <c r="H136" s="7"/>
      <c r="I136" s="7"/>
      <c r="J136" s="7"/>
      <c r="K136" s="7"/>
      <c r="L136" s="7"/>
      <c r="M136" s="3"/>
      <c r="N136" s="3"/>
      <c r="O136" s="3"/>
      <c r="P136" s="3"/>
      <c r="Q136" s="3"/>
      <c r="R136" s="3"/>
    </row>
    <row r="137">
      <c r="B137" s="3"/>
      <c r="C137" s="3"/>
      <c r="D137" s="3"/>
      <c r="E137" s="3"/>
      <c r="F137" s="3"/>
      <c r="G137" s="3"/>
      <c r="H137" s="7"/>
      <c r="I137" s="7"/>
      <c r="J137" s="7"/>
      <c r="K137" s="7"/>
      <c r="L137" s="3"/>
      <c r="M137" s="3"/>
      <c r="N137" s="3"/>
      <c r="O137" s="3"/>
      <c r="P137" s="9"/>
      <c r="Q137" s="3"/>
      <c r="R137" s="3"/>
    </row>
    <row r="138">
      <c r="B138" s="3"/>
      <c r="C138" s="3"/>
      <c r="D138" s="3"/>
      <c r="E138" s="3"/>
      <c r="F138" s="3"/>
      <c r="G138" s="3"/>
      <c r="H138" s="7"/>
      <c r="I138" s="3"/>
      <c r="J138" s="7"/>
      <c r="K138" s="7"/>
      <c r="L138" s="9"/>
      <c r="M138" s="3"/>
      <c r="N138" s="9"/>
      <c r="O138" s="3"/>
      <c r="P138" s="9"/>
      <c r="Q138" s="3"/>
      <c r="R138" s="3"/>
    </row>
    <row r="139">
      <c r="B139" s="3"/>
      <c r="C139" s="3"/>
      <c r="D139" s="3"/>
      <c r="E139" s="3"/>
      <c r="F139" s="3"/>
      <c r="G139" s="3"/>
      <c r="H139" s="3"/>
      <c r="I139" s="3"/>
      <c r="J139" s="3"/>
      <c r="K139" s="3"/>
      <c r="L139" s="9"/>
      <c r="M139" s="3"/>
      <c r="N139" s="3"/>
      <c r="O139" s="3"/>
      <c r="P139" s="9"/>
      <c r="Q139" s="3"/>
      <c r="R139" s="3"/>
    </row>
  </sheetData>
  <hyperlinks>
    <hyperlink r:id="rId1" ref="N2"/>
    <hyperlink r:id="rId2" ref="S2"/>
    <hyperlink r:id="rId3" ref="N3"/>
    <hyperlink r:id="rId4" ref="S3"/>
    <hyperlink r:id="rId5" ref="S4"/>
    <hyperlink r:id="rId6" ref="S5"/>
    <hyperlink r:id="rId7" ref="N6"/>
    <hyperlink r:id="rId8" ref="S6"/>
    <hyperlink r:id="rId9" ref="N7"/>
    <hyperlink r:id="rId10" ref="S7"/>
    <hyperlink r:id="rId11" ref="N8"/>
    <hyperlink r:id="rId12" ref="S8"/>
    <hyperlink r:id="rId13" ref="N9"/>
    <hyperlink r:id="rId14" ref="S9"/>
    <hyperlink r:id="rId15" ref="S10"/>
    <hyperlink r:id="rId16" ref="S11"/>
    <hyperlink r:id="rId17" ref="N13"/>
    <hyperlink r:id="rId18" ref="S13"/>
    <hyperlink r:id="rId19" ref="N14"/>
    <hyperlink r:id="rId20" ref="S14"/>
    <hyperlink r:id="rId21" ref="S15"/>
    <hyperlink r:id="rId22" ref="S16"/>
    <hyperlink r:id="rId23" ref="N17"/>
    <hyperlink r:id="rId24" ref="S17"/>
    <hyperlink r:id="rId25" ref="N18"/>
    <hyperlink r:id="rId26" ref="S18"/>
    <hyperlink r:id="rId27" ref="N20"/>
    <hyperlink r:id="rId28" ref="S20"/>
    <hyperlink r:id="rId29" ref="D21"/>
    <hyperlink r:id="rId30" ref="S21"/>
    <hyperlink r:id="rId31" ref="N22"/>
    <hyperlink r:id="rId32" ref="S22"/>
    <hyperlink r:id="rId33" ref="N23"/>
    <hyperlink r:id="rId34" ref="S23"/>
    <hyperlink r:id="rId35" ref="S24"/>
    <hyperlink r:id="rId36" ref="N25"/>
    <hyperlink r:id="rId37" ref="S25"/>
    <hyperlink r:id="rId38" ref="D26"/>
    <hyperlink r:id="rId39" ref="S26"/>
    <hyperlink r:id="rId40" ref="N27"/>
    <hyperlink r:id="rId41" ref="S27"/>
    <hyperlink r:id="rId42" ref="S28"/>
    <hyperlink r:id="rId43" ref="N29"/>
    <hyperlink r:id="rId44" ref="S29"/>
    <hyperlink r:id="rId45" ref="S30"/>
    <hyperlink r:id="rId46" ref="N31"/>
    <hyperlink r:id="rId47" ref="S31"/>
    <hyperlink r:id="rId48" ref="S32"/>
    <hyperlink r:id="rId49" ref="S33"/>
    <hyperlink r:id="rId50" ref="N34"/>
    <hyperlink r:id="rId51" ref="S34"/>
    <hyperlink r:id="rId52" ref="N35"/>
    <hyperlink r:id="rId53" ref="S35"/>
    <hyperlink r:id="rId54" ref="N36"/>
    <hyperlink r:id="rId55" ref="S36"/>
    <hyperlink r:id="rId56" ref="N37"/>
    <hyperlink r:id="rId57" ref="S37"/>
    <hyperlink r:id="rId58" ref="N38"/>
    <hyperlink r:id="rId59" ref="S38"/>
    <hyperlink r:id="rId60" ref="N39"/>
    <hyperlink r:id="rId61" ref="S39"/>
    <hyperlink r:id="rId62" ref="S40"/>
    <hyperlink r:id="rId63" ref="N41"/>
    <hyperlink r:id="rId64" ref="S41"/>
    <hyperlink r:id="rId65" ref="N42"/>
    <hyperlink r:id="rId66" ref="S42"/>
    <hyperlink r:id="rId67" ref="N44"/>
    <hyperlink r:id="rId68" ref="S44"/>
    <hyperlink r:id="rId69" ref="S45"/>
    <hyperlink r:id="rId70" ref="N46"/>
    <hyperlink r:id="rId71" ref="S46"/>
    <hyperlink r:id="rId72" ref="N47"/>
    <hyperlink r:id="rId73" ref="S47"/>
    <hyperlink r:id="rId74" ref="N48"/>
    <hyperlink r:id="rId75" ref="S48"/>
    <hyperlink r:id="rId76" ref="S49"/>
    <hyperlink r:id="rId77" ref="S50"/>
    <hyperlink r:id="rId78" ref="N51"/>
    <hyperlink r:id="rId79" ref="S51"/>
    <hyperlink r:id="rId80" ref="N52"/>
    <hyperlink r:id="rId81" ref="S52"/>
    <hyperlink r:id="rId82" ref="N53"/>
    <hyperlink r:id="rId83" ref="S53"/>
    <hyperlink r:id="rId84" ref="N54"/>
    <hyperlink r:id="rId85" ref="S54"/>
    <hyperlink r:id="rId86" ref="S55"/>
    <hyperlink r:id="rId87" ref="N56"/>
    <hyperlink r:id="rId88" ref="S56"/>
    <hyperlink r:id="rId89" ref="N57"/>
    <hyperlink r:id="rId90" ref="S57"/>
    <hyperlink r:id="rId91" ref="S58"/>
    <hyperlink r:id="rId92" ref="S59"/>
    <hyperlink r:id="rId93" ref="S60"/>
    <hyperlink r:id="rId94" ref="N61"/>
    <hyperlink r:id="rId95" ref="S61"/>
    <hyperlink r:id="rId96" ref="N62"/>
    <hyperlink r:id="rId97" ref="S62"/>
    <hyperlink r:id="rId98" ref="N63"/>
    <hyperlink r:id="rId99" ref="S63"/>
    <hyperlink r:id="rId100" ref="N64"/>
    <hyperlink r:id="rId101" ref="S64"/>
    <hyperlink r:id="rId102" ref="N65"/>
    <hyperlink r:id="rId103" ref="S65"/>
    <hyperlink r:id="rId104" ref="D66"/>
    <hyperlink r:id="rId105" ref="S66"/>
    <hyperlink r:id="rId106" ref="N67"/>
    <hyperlink r:id="rId107" ref="S67"/>
    <hyperlink r:id="rId108" ref="S68"/>
    <hyperlink r:id="rId109" ref="N69"/>
    <hyperlink r:id="rId110" ref="S69"/>
    <hyperlink r:id="rId111" ref="S72"/>
    <hyperlink r:id="rId112" ref="D73"/>
    <hyperlink r:id="rId113" ref="S73"/>
    <hyperlink r:id="rId114" ref="N75"/>
    <hyperlink r:id="rId115" ref="S75"/>
    <hyperlink r:id="rId116" ref="N76"/>
    <hyperlink r:id="rId117" ref="S76"/>
    <hyperlink r:id="rId118" ref="N77"/>
    <hyperlink r:id="rId119" ref="S77"/>
    <hyperlink r:id="rId120" ref="N78"/>
    <hyperlink r:id="rId121" ref="S78"/>
    <hyperlink r:id="rId122" ref="S79"/>
    <hyperlink r:id="rId123" ref="N80"/>
    <hyperlink r:id="rId124" ref="S80"/>
    <hyperlink r:id="rId125" ref="N81"/>
    <hyperlink r:id="rId126" ref="S81"/>
    <hyperlink r:id="rId127" ref="N82"/>
    <hyperlink r:id="rId128" ref="S82"/>
    <hyperlink r:id="rId129" ref="S83"/>
    <hyperlink r:id="rId130" ref="N84"/>
    <hyperlink r:id="rId131" ref="S84"/>
    <hyperlink r:id="rId132" ref="N85"/>
    <hyperlink r:id="rId133" ref="S85"/>
    <hyperlink r:id="rId134" ref="S87"/>
    <hyperlink r:id="rId135" ref="S88"/>
    <hyperlink r:id="rId136" ref="N89"/>
    <hyperlink r:id="rId137" ref="S89"/>
    <hyperlink r:id="rId138" ref="N91"/>
    <hyperlink r:id="rId139" ref="S91"/>
    <hyperlink r:id="rId140" ref="S92"/>
    <hyperlink r:id="rId141" ref="N93"/>
    <hyperlink r:id="rId142" ref="S93"/>
    <hyperlink r:id="rId143" ref="S94"/>
    <hyperlink r:id="rId144" ref="N95"/>
    <hyperlink r:id="rId145" ref="S95"/>
    <hyperlink r:id="rId146" ref="N96"/>
    <hyperlink r:id="rId147" ref="S96"/>
    <hyperlink r:id="rId148" ref="N97"/>
    <hyperlink r:id="rId149" ref="S97"/>
    <hyperlink r:id="rId150" ref="S98"/>
    <hyperlink r:id="rId151" ref="S99"/>
    <hyperlink r:id="rId152" ref="N100"/>
    <hyperlink r:id="rId153" ref="S100"/>
    <hyperlink r:id="rId154" ref="N101"/>
    <hyperlink r:id="rId155" ref="S101"/>
    <hyperlink r:id="rId156" ref="N102"/>
    <hyperlink r:id="rId157" ref="S102"/>
    <hyperlink r:id="rId158" ref="N103"/>
    <hyperlink r:id="rId159" ref="S103"/>
    <hyperlink r:id="rId160" ref="S104"/>
    <hyperlink r:id="rId161" ref="D105"/>
    <hyperlink r:id="rId162" ref="S105"/>
    <hyperlink r:id="rId163" ref="N106"/>
    <hyperlink r:id="rId164" ref="S106"/>
    <hyperlink r:id="rId165" ref="N107"/>
    <hyperlink r:id="rId166" ref="S107"/>
    <hyperlink r:id="rId167" ref="N108"/>
    <hyperlink r:id="rId168" ref="S108"/>
    <hyperlink r:id="rId169" ref="N109"/>
    <hyperlink r:id="rId170" ref="S109"/>
    <hyperlink r:id="rId171" ref="N110"/>
    <hyperlink r:id="rId172" ref="S110"/>
    <hyperlink r:id="rId173" ref="N111"/>
    <hyperlink r:id="rId174" ref="S111"/>
    <hyperlink r:id="rId175" ref="N112"/>
    <hyperlink r:id="rId176" ref="S112"/>
    <hyperlink r:id="rId177" ref="S113"/>
    <hyperlink r:id="rId178" ref="S114"/>
    <hyperlink r:id="rId179" ref="S116"/>
    <hyperlink r:id="rId180" ref="S117"/>
    <hyperlink r:id="rId181" ref="S118"/>
    <hyperlink r:id="rId182" ref="N119"/>
    <hyperlink r:id="rId183" ref="S119"/>
    <hyperlink r:id="rId184" ref="N120"/>
    <hyperlink r:id="rId185" ref="S120"/>
    <hyperlink r:id="rId186" ref="S121"/>
    <hyperlink r:id="rId187" ref="S122"/>
    <hyperlink r:id="rId188" ref="N123"/>
    <hyperlink r:id="rId189" ref="S123"/>
    <hyperlink r:id="rId190" ref="S124"/>
    <hyperlink r:id="rId191" ref="N125"/>
    <hyperlink r:id="rId192" ref="S125"/>
    <hyperlink r:id="rId193" ref="N126"/>
    <hyperlink r:id="rId194" ref="S126"/>
    <hyperlink r:id="rId195" ref="N127"/>
    <hyperlink r:id="rId196" ref="S127"/>
    <hyperlink r:id="rId197" ref="N128"/>
    <hyperlink r:id="rId198" ref="S128"/>
    <hyperlink r:id="rId199" ref="S129"/>
  </hyperlinks>
  <drawing r:id="rId20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875</v>
      </c>
      <c r="B1" s="3" t="s">
        <v>876</v>
      </c>
      <c r="C1" s="3" t="s">
        <v>877</v>
      </c>
      <c r="D1" s="3" t="s">
        <v>878</v>
      </c>
      <c r="E1" s="3" t="s">
        <v>879</v>
      </c>
      <c r="F1" s="3" t="s">
        <v>880</v>
      </c>
      <c r="G1" s="3" t="s">
        <v>104</v>
      </c>
      <c r="H1" s="3" t="s">
        <v>3</v>
      </c>
      <c r="I1" s="3" t="s">
        <v>881</v>
      </c>
      <c r="J1" s="3" t="s">
        <v>882</v>
      </c>
      <c r="K1" s="3" t="s">
        <v>883</v>
      </c>
      <c r="L1" s="3" t="s">
        <v>884</v>
      </c>
      <c r="M1" s="3" t="s">
        <v>103</v>
      </c>
      <c r="N1" s="3" t="s">
        <v>95</v>
      </c>
      <c r="O1" s="3" t="s">
        <v>885</v>
      </c>
      <c r="P1" s="3" t="s">
        <v>98</v>
      </c>
      <c r="Q1" s="3" t="s">
        <v>99</v>
      </c>
      <c r="R1" s="3" t="s">
        <v>886</v>
      </c>
      <c r="S1" s="3" t="s">
        <v>887</v>
      </c>
      <c r="T1" s="3" t="s">
        <v>888</v>
      </c>
      <c r="U1" s="3" t="s">
        <v>889</v>
      </c>
      <c r="V1" s="3" t="s">
        <v>890</v>
      </c>
      <c r="W1" s="3" t="s">
        <v>891</v>
      </c>
      <c r="X1" s="3" t="s">
        <v>892</v>
      </c>
      <c r="Y1" s="3" t="s">
        <v>108</v>
      </c>
      <c r="Z1" s="3" t="s">
        <v>893</v>
      </c>
      <c r="AA1" s="3" t="s">
        <v>894</v>
      </c>
      <c r="AB1" s="3"/>
      <c r="AC1" s="3"/>
    </row>
    <row r="2">
      <c r="A2" s="3" t="s">
        <v>895</v>
      </c>
      <c r="B2" s="7">
        <v>6.0</v>
      </c>
      <c r="C2" s="3" t="s">
        <v>111</v>
      </c>
      <c r="D2" s="3" t="s">
        <v>110</v>
      </c>
      <c r="E2" s="7">
        <v>2001.0</v>
      </c>
      <c r="F2" s="3"/>
      <c r="G2" s="8" t="s">
        <v>112</v>
      </c>
      <c r="H2" s="8" t="s">
        <v>114</v>
      </c>
      <c r="I2" s="8" t="s">
        <v>896</v>
      </c>
      <c r="J2" s="7">
        <v>79.0</v>
      </c>
      <c r="K2" s="12">
        <v>44966.56369212963</v>
      </c>
      <c r="L2" s="3"/>
      <c r="M2" s="3"/>
      <c r="N2" s="3"/>
      <c r="O2" s="3"/>
      <c r="P2" s="3"/>
      <c r="Q2" s="3"/>
      <c r="R2" s="3"/>
      <c r="S2" s="3"/>
      <c r="T2" s="7">
        <v>6.0</v>
      </c>
      <c r="U2" s="7">
        <v>0.27</v>
      </c>
      <c r="V2" s="7">
        <v>3.0</v>
      </c>
      <c r="W2" s="7">
        <v>2.0</v>
      </c>
      <c r="X2" s="7">
        <v>22.0</v>
      </c>
      <c r="Y2" s="9" t="s">
        <v>113</v>
      </c>
      <c r="Z2" s="3"/>
      <c r="AA2" s="10" t="s">
        <v>897</v>
      </c>
      <c r="AB2" s="3"/>
      <c r="AC2" s="3"/>
    </row>
    <row r="3">
      <c r="A3" s="3" t="s">
        <v>895</v>
      </c>
      <c r="B3" s="7">
        <v>0.0</v>
      </c>
      <c r="C3" s="3" t="s">
        <v>117</v>
      </c>
      <c r="D3" s="3" t="s">
        <v>116</v>
      </c>
      <c r="E3" s="7">
        <v>2008.0</v>
      </c>
      <c r="F3" s="3"/>
      <c r="G3" s="8" t="s">
        <v>118</v>
      </c>
      <c r="H3" s="10" t="s">
        <v>120</v>
      </c>
      <c r="I3" s="3"/>
      <c r="J3" s="7">
        <v>84.0</v>
      </c>
      <c r="K3" s="12">
        <v>44966.56369212963</v>
      </c>
      <c r="L3" s="3"/>
      <c r="M3" s="3"/>
      <c r="N3" s="3"/>
      <c r="O3" s="3"/>
      <c r="P3" s="3"/>
      <c r="Q3" s="3"/>
      <c r="R3" s="3"/>
      <c r="S3" s="3"/>
      <c r="T3" s="7">
        <v>0.0</v>
      </c>
      <c r="U3" s="7">
        <v>0.0</v>
      </c>
      <c r="V3" s="7">
        <v>0.0</v>
      </c>
      <c r="W3" s="7">
        <v>1.0</v>
      </c>
      <c r="X3" s="7">
        <v>15.0</v>
      </c>
      <c r="Y3" s="3" t="s">
        <v>119</v>
      </c>
      <c r="Z3" s="8" t="s">
        <v>898</v>
      </c>
      <c r="AA3" s="10" t="s">
        <v>899</v>
      </c>
      <c r="AB3" s="3"/>
      <c r="AC3" s="3"/>
    </row>
    <row r="4">
      <c r="A4" s="3" t="s">
        <v>895</v>
      </c>
      <c r="B4" s="7">
        <v>2.0</v>
      </c>
      <c r="C4" s="3" t="s">
        <v>143</v>
      </c>
      <c r="D4" s="3" t="s">
        <v>142</v>
      </c>
      <c r="E4" s="7">
        <v>1983.0</v>
      </c>
      <c r="F4" s="3"/>
      <c r="G4" s="8" t="s">
        <v>144</v>
      </c>
      <c r="H4" s="8" t="s">
        <v>146</v>
      </c>
      <c r="I4" s="8" t="s">
        <v>900</v>
      </c>
      <c r="J4" s="7">
        <v>71.0</v>
      </c>
      <c r="K4" s="12">
        <v>44966.56369212963</v>
      </c>
      <c r="L4" s="3" t="s">
        <v>901</v>
      </c>
      <c r="M4" s="3"/>
      <c r="N4" s="3"/>
      <c r="O4" s="3"/>
      <c r="P4" s="3"/>
      <c r="Q4" s="3"/>
      <c r="R4" s="3"/>
      <c r="S4" s="3"/>
      <c r="T4" s="7">
        <v>2.0</v>
      </c>
      <c r="U4" s="7">
        <v>0.05</v>
      </c>
      <c r="V4" s="7">
        <v>2.0</v>
      </c>
      <c r="W4" s="7">
        <v>1.0</v>
      </c>
      <c r="X4" s="7">
        <v>40.0</v>
      </c>
      <c r="Y4" s="3" t="s">
        <v>145</v>
      </c>
      <c r="Z4" s="8" t="s">
        <v>146</v>
      </c>
      <c r="AA4" s="10" t="s">
        <v>902</v>
      </c>
      <c r="AB4" s="3"/>
      <c r="AC4" s="3"/>
    </row>
    <row r="5">
      <c r="A5" s="3" t="s">
        <v>895</v>
      </c>
      <c r="B5" s="7">
        <v>34.0</v>
      </c>
      <c r="C5" s="3" t="s">
        <v>160</v>
      </c>
      <c r="D5" s="3" t="s">
        <v>159</v>
      </c>
      <c r="E5" s="7">
        <v>2018.0</v>
      </c>
      <c r="F5" s="3" t="s">
        <v>161</v>
      </c>
      <c r="G5" s="3" t="s">
        <v>163</v>
      </c>
      <c r="H5" s="8" t="s">
        <v>165</v>
      </c>
      <c r="I5" s="8" t="s">
        <v>903</v>
      </c>
      <c r="J5" s="7">
        <v>76.0</v>
      </c>
      <c r="K5" s="12">
        <v>44966.56369212963</v>
      </c>
      <c r="L5" s="3"/>
      <c r="M5" s="9" t="s">
        <v>162</v>
      </c>
      <c r="N5" s="3"/>
      <c r="O5" s="3"/>
      <c r="P5" s="3"/>
      <c r="Q5" s="3"/>
      <c r="R5" s="3"/>
      <c r="S5" s="3"/>
      <c r="T5" s="7">
        <v>34.0</v>
      </c>
      <c r="U5" s="7">
        <v>6.8</v>
      </c>
      <c r="V5" s="7">
        <v>9.0</v>
      </c>
      <c r="W5" s="7">
        <v>4.0</v>
      </c>
      <c r="X5" s="7">
        <v>5.0</v>
      </c>
      <c r="Y5" s="3" t="s">
        <v>164</v>
      </c>
      <c r="Z5" s="8" t="s">
        <v>904</v>
      </c>
      <c r="AA5" s="10" t="s">
        <v>905</v>
      </c>
      <c r="AB5" s="3"/>
      <c r="AC5" s="3"/>
    </row>
    <row r="6">
      <c r="A6" s="3" t="s">
        <v>895</v>
      </c>
      <c r="B6" s="7">
        <v>456.0</v>
      </c>
      <c r="C6" s="3" t="s">
        <v>180</v>
      </c>
      <c r="D6" s="3" t="s">
        <v>179</v>
      </c>
      <c r="E6" s="7">
        <v>1995.0</v>
      </c>
      <c r="F6" s="3" t="s">
        <v>181</v>
      </c>
      <c r="G6" s="8" t="s">
        <v>112</v>
      </c>
      <c r="H6" s="8" t="s">
        <v>184</v>
      </c>
      <c r="I6" s="8" t="s">
        <v>906</v>
      </c>
      <c r="J6" s="7">
        <v>22.0</v>
      </c>
      <c r="K6" s="12">
        <v>44966.56369212963</v>
      </c>
      <c r="L6" s="3"/>
      <c r="M6" s="9" t="s">
        <v>182</v>
      </c>
      <c r="N6" s="3"/>
      <c r="O6" s="3"/>
      <c r="P6" s="3"/>
      <c r="Q6" s="3"/>
      <c r="R6" s="3"/>
      <c r="S6" s="3"/>
      <c r="T6" s="7">
        <v>456.0</v>
      </c>
      <c r="U6" s="7">
        <v>16.29</v>
      </c>
      <c r="V6" s="7">
        <v>114.0</v>
      </c>
      <c r="W6" s="7">
        <v>4.0</v>
      </c>
      <c r="X6" s="7">
        <v>28.0</v>
      </c>
      <c r="Y6" s="3" t="s">
        <v>183</v>
      </c>
      <c r="Z6" s="8" t="s">
        <v>907</v>
      </c>
      <c r="AA6" s="10" t="s">
        <v>908</v>
      </c>
      <c r="AB6" s="3"/>
      <c r="AC6" s="3"/>
    </row>
    <row r="7">
      <c r="A7" s="3" t="s">
        <v>895</v>
      </c>
      <c r="B7" s="7">
        <v>3.0</v>
      </c>
      <c r="C7" s="3" t="s">
        <v>192</v>
      </c>
      <c r="D7" s="3" t="s">
        <v>191</v>
      </c>
      <c r="E7" s="7">
        <v>1989.0</v>
      </c>
      <c r="F7" s="3" t="s">
        <v>193</v>
      </c>
      <c r="G7" s="3" t="s">
        <v>126</v>
      </c>
      <c r="H7" s="8" t="s">
        <v>196</v>
      </c>
      <c r="I7" s="8" t="s">
        <v>909</v>
      </c>
      <c r="J7" s="7">
        <v>78.0</v>
      </c>
      <c r="K7" s="12">
        <v>44966.56369212963</v>
      </c>
      <c r="L7" s="3"/>
      <c r="M7" s="9" t="s">
        <v>194</v>
      </c>
      <c r="N7" s="3"/>
      <c r="O7" s="3"/>
      <c r="P7" s="3"/>
      <c r="Q7" s="3"/>
      <c r="R7" s="3"/>
      <c r="S7" s="3"/>
      <c r="T7" s="7">
        <v>3.0</v>
      </c>
      <c r="U7" s="7">
        <v>0.09</v>
      </c>
      <c r="V7" s="7">
        <v>3.0</v>
      </c>
      <c r="W7" s="7">
        <v>1.0</v>
      </c>
      <c r="X7" s="7">
        <v>34.0</v>
      </c>
      <c r="Y7" s="9" t="s">
        <v>195</v>
      </c>
      <c r="Z7" s="3"/>
      <c r="AA7" s="10" t="s">
        <v>910</v>
      </c>
      <c r="AB7" s="3"/>
      <c r="AC7" s="3"/>
    </row>
    <row r="8">
      <c r="A8" s="3" t="s">
        <v>895</v>
      </c>
      <c r="B8" s="7">
        <v>224.0</v>
      </c>
      <c r="C8" s="3" t="s">
        <v>199</v>
      </c>
      <c r="D8" s="3" t="s">
        <v>198</v>
      </c>
      <c r="E8" s="7">
        <v>2009.0</v>
      </c>
      <c r="F8" s="3" t="s">
        <v>200</v>
      </c>
      <c r="G8" s="3" t="s">
        <v>201</v>
      </c>
      <c r="H8" s="8" t="s">
        <v>203</v>
      </c>
      <c r="I8" s="8" t="s">
        <v>911</v>
      </c>
      <c r="J8" s="7">
        <v>64.0</v>
      </c>
      <c r="K8" s="12">
        <v>44966.56369212963</v>
      </c>
      <c r="L8" s="3"/>
      <c r="M8" s="3"/>
      <c r="N8" s="3"/>
      <c r="O8" s="3"/>
      <c r="P8" s="3"/>
      <c r="Q8" s="3"/>
      <c r="R8" s="3"/>
      <c r="S8" s="3"/>
      <c r="T8" s="7">
        <v>224.0</v>
      </c>
      <c r="U8" s="7">
        <v>16.0</v>
      </c>
      <c r="V8" s="7">
        <v>45.0</v>
      </c>
      <c r="W8" s="7">
        <v>5.0</v>
      </c>
      <c r="X8" s="7">
        <v>14.0</v>
      </c>
      <c r="Y8" s="3" t="s">
        <v>202</v>
      </c>
      <c r="Z8" s="8" t="s">
        <v>912</v>
      </c>
      <c r="AA8" s="10" t="s">
        <v>913</v>
      </c>
      <c r="AB8" s="3"/>
      <c r="AC8" s="3"/>
    </row>
    <row r="9">
      <c r="A9" s="3" t="s">
        <v>895</v>
      </c>
      <c r="B9" s="7">
        <v>80.0</v>
      </c>
      <c r="C9" s="3" t="s">
        <v>211</v>
      </c>
      <c r="D9" s="3" t="s">
        <v>210</v>
      </c>
      <c r="E9" s="7">
        <v>2000.0</v>
      </c>
      <c r="F9" s="3" t="s">
        <v>212</v>
      </c>
      <c r="G9" s="8" t="s">
        <v>213</v>
      </c>
      <c r="H9" s="8" t="s">
        <v>215</v>
      </c>
      <c r="I9" s="8" t="s">
        <v>914</v>
      </c>
      <c r="J9" s="7">
        <v>52.0</v>
      </c>
      <c r="K9" s="12">
        <v>44966.56369212963</v>
      </c>
      <c r="L9" s="3" t="s">
        <v>901</v>
      </c>
      <c r="M9" s="3"/>
      <c r="N9" s="3"/>
      <c r="O9" s="3"/>
      <c r="P9" s="3"/>
      <c r="Q9" s="3"/>
      <c r="R9" s="3"/>
      <c r="S9" s="3"/>
      <c r="T9" s="7">
        <v>80.0</v>
      </c>
      <c r="U9" s="7">
        <v>3.48</v>
      </c>
      <c r="V9" s="7">
        <v>80.0</v>
      </c>
      <c r="W9" s="7">
        <v>1.0</v>
      </c>
      <c r="X9" s="7">
        <v>23.0</v>
      </c>
      <c r="Y9" s="3" t="s">
        <v>214</v>
      </c>
      <c r="Z9" s="8" t="s">
        <v>215</v>
      </c>
      <c r="AA9" s="10" t="s">
        <v>915</v>
      </c>
      <c r="AB9" s="3"/>
      <c r="AC9" s="3"/>
    </row>
    <row r="10">
      <c r="A10" s="3" t="s">
        <v>895</v>
      </c>
      <c r="B10" s="7">
        <v>4.0</v>
      </c>
      <c r="C10" s="3" t="s">
        <v>225</v>
      </c>
      <c r="D10" s="3" t="s">
        <v>224</v>
      </c>
      <c r="E10" s="7">
        <v>2017.0</v>
      </c>
      <c r="F10" s="3" t="s">
        <v>226</v>
      </c>
      <c r="G10" s="8" t="s">
        <v>138</v>
      </c>
      <c r="H10" s="8" t="s">
        <v>228</v>
      </c>
      <c r="I10" s="8" t="s">
        <v>916</v>
      </c>
      <c r="J10" s="7">
        <v>28.0</v>
      </c>
      <c r="K10" s="12">
        <v>44966.56369212963</v>
      </c>
      <c r="L10" s="3" t="s">
        <v>901</v>
      </c>
      <c r="M10" s="3"/>
      <c r="N10" s="3"/>
      <c r="O10" s="3"/>
      <c r="P10" s="3"/>
      <c r="Q10" s="3"/>
      <c r="R10" s="3"/>
      <c r="S10" s="3"/>
      <c r="T10" s="7">
        <v>4.0</v>
      </c>
      <c r="U10" s="7">
        <v>0.67</v>
      </c>
      <c r="V10" s="7">
        <v>1.0</v>
      </c>
      <c r="W10" s="7">
        <v>4.0</v>
      </c>
      <c r="X10" s="7">
        <v>6.0</v>
      </c>
      <c r="Y10" s="3" t="s">
        <v>227</v>
      </c>
      <c r="Z10" s="8" t="s">
        <v>228</v>
      </c>
      <c r="AA10" s="10" t="s">
        <v>917</v>
      </c>
      <c r="AB10" s="3"/>
      <c r="AC10" s="3"/>
    </row>
    <row r="11">
      <c r="A11" s="3" t="s">
        <v>895</v>
      </c>
      <c r="B11" s="7">
        <v>0.0</v>
      </c>
      <c r="C11" s="3" t="s">
        <v>231</v>
      </c>
      <c r="D11" s="9" t="s">
        <v>230</v>
      </c>
      <c r="E11" s="3"/>
      <c r="F11" s="10" t="s">
        <v>232</v>
      </c>
      <c r="G11" s="3"/>
      <c r="H11" s="10" t="s">
        <v>234</v>
      </c>
      <c r="I11" s="3"/>
      <c r="J11" s="7">
        <v>108.0</v>
      </c>
      <c r="K11" s="12">
        <v>44966.56369212963</v>
      </c>
      <c r="L11" s="3" t="s">
        <v>901</v>
      </c>
      <c r="M11" s="3"/>
      <c r="N11" s="3"/>
      <c r="O11" s="3"/>
      <c r="P11" s="3"/>
      <c r="Q11" s="3"/>
      <c r="R11" s="3"/>
      <c r="S11" s="3"/>
      <c r="T11" s="7">
        <v>0.0</v>
      </c>
      <c r="U11" s="7">
        <v>0.0</v>
      </c>
      <c r="V11" s="7">
        <v>0.0</v>
      </c>
      <c r="W11" s="7">
        <v>2.0</v>
      </c>
      <c r="X11" s="3"/>
      <c r="Y11" s="3" t="s">
        <v>233</v>
      </c>
      <c r="Z11" s="8" t="s">
        <v>234</v>
      </c>
      <c r="AA11" s="10" t="s">
        <v>918</v>
      </c>
      <c r="AB11" s="3"/>
      <c r="AC11" s="3"/>
    </row>
    <row r="12">
      <c r="A12" s="3" t="s">
        <v>895</v>
      </c>
      <c r="B12" s="7">
        <v>0.0</v>
      </c>
      <c r="C12" s="3" t="s">
        <v>242</v>
      </c>
      <c r="D12" s="3" t="s">
        <v>241</v>
      </c>
      <c r="E12" s="7">
        <v>2006.0</v>
      </c>
      <c r="F12" s="3" t="s">
        <v>243</v>
      </c>
      <c r="G12" s="8" t="s">
        <v>244</v>
      </c>
      <c r="H12" s="10" t="s">
        <v>246</v>
      </c>
      <c r="I12" s="3"/>
      <c r="J12" s="7">
        <v>48.0</v>
      </c>
      <c r="K12" s="12">
        <v>44966.56369212963</v>
      </c>
      <c r="L12" s="3"/>
      <c r="M12" s="3"/>
      <c r="N12" s="3"/>
      <c r="O12" s="3"/>
      <c r="P12" s="3"/>
      <c r="Q12" s="3"/>
      <c r="R12" s="3"/>
      <c r="S12" s="3"/>
      <c r="T12" s="7">
        <v>0.0</v>
      </c>
      <c r="U12" s="7">
        <v>0.0</v>
      </c>
      <c r="V12" s="7">
        <v>0.0</v>
      </c>
      <c r="W12" s="7">
        <v>1.0</v>
      </c>
      <c r="X12" s="7">
        <v>17.0</v>
      </c>
      <c r="Y12" s="9" t="s">
        <v>245</v>
      </c>
      <c r="Z12" s="3"/>
      <c r="AA12" s="10" t="s">
        <v>919</v>
      </c>
      <c r="AB12" s="3"/>
      <c r="AC12" s="3"/>
    </row>
    <row r="13">
      <c r="A13" s="3" t="s">
        <v>895</v>
      </c>
      <c r="B13" s="7">
        <v>0.0</v>
      </c>
      <c r="C13" s="3" t="s">
        <v>256</v>
      </c>
      <c r="D13" s="3" t="s">
        <v>255</v>
      </c>
      <c r="E13" s="7">
        <v>2017.0</v>
      </c>
      <c r="F13" s="3"/>
      <c r="G13" s="8" t="s">
        <v>257</v>
      </c>
      <c r="H13" s="10" t="s">
        <v>259</v>
      </c>
      <c r="I13" s="3"/>
      <c r="J13" s="7">
        <v>40.0</v>
      </c>
      <c r="K13" s="12">
        <v>44966.56369212963</v>
      </c>
      <c r="L13" s="3"/>
      <c r="M13" s="3"/>
      <c r="N13" s="3"/>
      <c r="O13" s="3"/>
      <c r="P13" s="3"/>
      <c r="Q13" s="3"/>
      <c r="R13" s="3"/>
      <c r="S13" s="3"/>
      <c r="T13" s="7">
        <v>0.0</v>
      </c>
      <c r="U13" s="7">
        <v>0.0</v>
      </c>
      <c r="V13" s="7">
        <v>0.0</v>
      </c>
      <c r="W13" s="7">
        <v>1.0</v>
      </c>
      <c r="X13" s="7">
        <v>6.0</v>
      </c>
      <c r="Y13" s="3" t="s">
        <v>258</v>
      </c>
      <c r="Z13" s="8" t="s">
        <v>920</v>
      </c>
      <c r="AA13" s="10" t="s">
        <v>921</v>
      </c>
      <c r="AB13" s="3"/>
      <c r="AC13" s="3"/>
    </row>
    <row r="14">
      <c r="A14" s="3" t="s">
        <v>895</v>
      </c>
      <c r="B14" s="7">
        <v>0.0</v>
      </c>
      <c r="C14" s="3" t="s">
        <v>262</v>
      </c>
      <c r="D14" s="9" t="s">
        <v>261</v>
      </c>
      <c r="E14" s="3"/>
      <c r="F14" s="8" t="s">
        <v>263</v>
      </c>
      <c r="G14" s="3"/>
      <c r="H14" s="10" t="s">
        <v>265</v>
      </c>
      <c r="I14" s="3"/>
      <c r="J14" s="7">
        <v>105.0</v>
      </c>
      <c r="K14" s="12">
        <v>44966.56369212963</v>
      </c>
      <c r="L14" s="3" t="s">
        <v>901</v>
      </c>
      <c r="M14" s="3"/>
      <c r="N14" s="3"/>
      <c r="O14" s="3"/>
      <c r="P14" s="3"/>
      <c r="Q14" s="3"/>
      <c r="R14" s="3"/>
      <c r="S14" s="3"/>
      <c r="T14" s="7">
        <v>0.0</v>
      </c>
      <c r="U14" s="7">
        <v>0.0</v>
      </c>
      <c r="V14" s="7">
        <v>0.0</v>
      </c>
      <c r="W14" s="7">
        <v>2.0</v>
      </c>
      <c r="X14" s="3"/>
      <c r="Y14" s="3" t="s">
        <v>264</v>
      </c>
      <c r="Z14" s="8" t="s">
        <v>265</v>
      </c>
      <c r="AA14" s="10" t="s">
        <v>922</v>
      </c>
      <c r="AB14" s="3"/>
      <c r="AC14" s="3"/>
    </row>
    <row r="15" hidden="1">
      <c r="A15" s="3" t="s">
        <v>923</v>
      </c>
      <c r="B15" s="7">
        <v>0.0</v>
      </c>
      <c r="C15" s="3" t="s">
        <v>924</v>
      </c>
      <c r="D15" s="3" t="s">
        <v>925</v>
      </c>
      <c r="E15" s="7">
        <v>2022.0</v>
      </c>
      <c r="F15" s="3"/>
      <c r="G15" s="8" t="s">
        <v>263</v>
      </c>
      <c r="H15" s="10" t="s">
        <v>926</v>
      </c>
      <c r="I15" s="3"/>
      <c r="J15" s="7">
        <v>101.0</v>
      </c>
      <c r="K15" s="12">
        <v>44966.56369212963</v>
      </c>
      <c r="L15" s="3" t="s">
        <v>901</v>
      </c>
      <c r="M15" s="3"/>
      <c r="N15" s="3"/>
      <c r="O15" s="3"/>
      <c r="P15" s="3"/>
      <c r="Q15" s="3"/>
      <c r="R15" s="3"/>
      <c r="S15" s="3"/>
      <c r="T15" s="7">
        <v>0.0</v>
      </c>
      <c r="U15" s="7">
        <v>0.0</v>
      </c>
      <c r="V15" s="7">
        <v>0.0</v>
      </c>
      <c r="W15" s="7">
        <v>1.0</v>
      </c>
      <c r="X15" s="7">
        <v>1.0</v>
      </c>
      <c r="Y15" s="3" t="s">
        <v>264</v>
      </c>
      <c r="Z15" s="8" t="s">
        <v>926</v>
      </c>
      <c r="AA15" s="10" t="s">
        <v>927</v>
      </c>
      <c r="AB15" s="3"/>
      <c r="AC15" s="3"/>
    </row>
    <row r="16">
      <c r="A16" s="3" t="s">
        <v>895</v>
      </c>
      <c r="B16" s="7">
        <v>1.0</v>
      </c>
      <c r="C16" s="3" t="s">
        <v>268</v>
      </c>
      <c r="D16" s="3" t="s">
        <v>267</v>
      </c>
      <c r="E16" s="7">
        <v>2022.0</v>
      </c>
      <c r="F16" s="3"/>
      <c r="G16" s="8" t="s">
        <v>263</v>
      </c>
      <c r="H16" s="8" t="s">
        <v>270</v>
      </c>
      <c r="I16" s="8" t="s">
        <v>928</v>
      </c>
      <c r="J16" s="7">
        <v>57.0</v>
      </c>
      <c r="K16" s="12">
        <v>44966.56369212963</v>
      </c>
      <c r="L16" s="3" t="s">
        <v>901</v>
      </c>
      <c r="M16" s="3"/>
      <c r="N16" s="3"/>
      <c r="O16" s="3"/>
      <c r="P16" s="3"/>
      <c r="Q16" s="3"/>
      <c r="R16" s="3"/>
      <c r="S16" s="3"/>
      <c r="T16" s="7">
        <v>1.0</v>
      </c>
      <c r="U16" s="7">
        <v>1.0</v>
      </c>
      <c r="V16" s="7">
        <v>0.0</v>
      </c>
      <c r="W16" s="7">
        <v>3.0</v>
      </c>
      <c r="X16" s="7">
        <v>1.0</v>
      </c>
      <c r="Y16" s="3" t="s">
        <v>269</v>
      </c>
      <c r="Z16" s="8" t="s">
        <v>270</v>
      </c>
      <c r="AA16" s="10" t="s">
        <v>929</v>
      </c>
      <c r="AB16" s="3"/>
      <c r="AC16" s="3"/>
    </row>
    <row r="17">
      <c r="A17" s="3" t="s">
        <v>895</v>
      </c>
      <c r="B17" s="7">
        <v>27.0</v>
      </c>
      <c r="C17" s="3" t="s">
        <v>273</v>
      </c>
      <c r="D17" s="3" t="s">
        <v>272</v>
      </c>
      <c r="E17" s="7">
        <v>2009.0</v>
      </c>
      <c r="F17" s="3" t="s">
        <v>274</v>
      </c>
      <c r="G17" s="3" t="s">
        <v>201</v>
      </c>
      <c r="H17" s="8" t="s">
        <v>276</v>
      </c>
      <c r="I17" s="8" t="s">
        <v>930</v>
      </c>
      <c r="J17" s="7">
        <v>118.0</v>
      </c>
      <c r="K17" s="12">
        <v>44966.56369212963</v>
      </c>
      <c r="L17" s="3"/>
      <c r="M17" s="3"/>
      <c r="N17" s="3"/>
      <c r="O17" s="3"/>
      <c r="P17" s="3"/>
      <c r="Q17" s="3"/>
      <c r="R17" s="3"/>
      <c r="S17" s="3"/>
      <c r="T17" s="7">
        <v>27.0</v>
      </c>
      <c r="U17" s="7">
        <v>1.93</v>
      </c>
      <c r="V17" s="7">
        <v>7.0</v>
      </c>
      <c r="W17" s="7">
        <v>4.0</v>
      </c>
      <c r="X17" s="7">
        <v>14.0</v>
      </c>
      <c r="Y17" s="9" t="s">
        <v>275</v>
      </c>
      <c r="Z17" s="3"/>
      <c r="AA17" s="10" t="s">
        <v>931</v>
      </c>
      <c r="AB17" s="3"/>
      <c r="AC17" s="3"/>
    </row>
    <row r="18">
      <c r="A18" s="3" t="s">
        <v>895</v>
      </c>
      <c r="B18" s="7">
        <v>1.0</v>
      </c>
      <c r="C18" s="3" t="s">
        <v>279</v>
      </c>
      <c r="D18" s="3" t="s">
        <v>278</v>
      </c>
      <c r="E18" s="7">
        <v>2006.0</v>
      </c>
      <c r="F18" s="3" t="s">
        <v>280</v>
      </c>
      <c r="G18" s="8" t="s">
        <v>282</v>
      </c>
      <c r="H18" s="8" t="s">
        <v>284</v>
      </c>
      <c r="I18" s="8" t="s">
        <v>932</v>
      </c>
      <c r="J18" s="7">
        <v>67.0</v>
      </c>
      <c r="K18" s="12">
        <v>44966.56369212963</v>
      </c>
      <c r="L18" s="3"/>
      <c r="M18" s="9" t="s">
        <v>281</v>
      </c>
      <c r="N18" s="3"/>
      <c r="O18" s="3"/>
      <c r="P18" s="3"/>
      <c r="Q18" s="3"/>
      <c r="R18" s="3"/>
      <c r="S18" s="3"/>
      <c r="T18" s="7">
        <v>1.0</v>
      </c>
      <c r="U18" s="7">
        <v>0.06</v>
      </c>
      <c r="V18" s="7">
        <v>0.0</v>
      </c>
      <c r="W18" s="7">
        <v>3.0</v>
      </c>
      <c r="X18" s="7">
        <v>17.0</v>
      </c>
      <c r="Y18" s="9" t="s">
        <v>283</v>
      </c>
      <c r="Z18" s="3"/>
      <c r="AA18" s="10" t="s">
        <v>933</v>
      </c>
      <c r="AB18" s="3"/>
      <c r="AC18" s="3"/>
    </row>
    <row r="19">
      <c r="A19" s="3" t="s">
        <v>895</v>
      </c>
      <c r="B19" s="7">
        <v>51.0</v>
      </c>
      <c r="C19" s="3" t="s">
        <v>286</v>
      </c>
      <c r="D19" s="3" t="s">
        <v>285</v>
      </c>
      <c r="E19" s="7">
        <v>1995.0</v>
      </c>
      <c r="F19" s="3" t="s">
        <v>287</v>
      </c>
      <c r="G19" s="3" t="s">
        <v>163</v>
      </c>
      <c r="H19" s="8" t="s">
        <v>290</v>
      </c>
      <c r="I19" s="8" t="s">
        <v>934</v>
      </c>
      <c r="J19" s="7">
        <v>51.0</v>
      </c>
      <c r="K19" s="12">
        <v>44966.56369212963</v>
      </c>
      <c r="L19" s="3"/>
      <c r="M19" s="9" t="s">
        <v>288</v>
      </c>
      <c r="N19" s="3"/>
      <c r="O19" s="3"/>
      <c r="P19" s="3"/>
      <c r="Q19" s="3"/>
      <c r="R19" s="3"/>
      <c r="S19" s="3"/>
      <c r="T19" s="7">
        <v>51.0</v>
      </c>
      <c r="U19" s="7">
        <v>1.82</v>
      </c>
      <c r="V19" s="7">
        <v>17.0</v>
      </c>
      <c r="W19" s="7">
        <v>3.0</v>
      </c>
      <c r="X19" s="7">
        <v>28.0</v>
      </c>
      <c r="Y19" s="9" t="s">
        <v>289</v>
      </c>
      <c r="Z19" s="3"/>
      <c r="AA19" s="10" t="s">
        <v>935</v>
      </c>
      <c r="AB19" s="3"/>
      <c r="AC19" s="3"/>
    </row>
    <row r="20">
      <c r="A20" s="3" t="s">
        <v>895</v>
      </c>
      <c r="B20" s="7">
        <v>17.0</v>
      </c>
      <c r="C20" s="3" t="s">
        <v>299</v>
      </c>
      <c r="D20" s="3" t="s">
        <v>298</v>
      </c>
      <c r="E20" s="7">
        <v>2017.0</v>
      </c>
      <c r="F20" s="3" t="s">
        <v>200</v>
      </c>
      <c r="G20" s="3" t="s">
        <v>201</v>
      </c>
      <c r="H20" s="8" t="s">
        <v>301</v>
      </c>
      <c r="I20" s="8" t="s">
        <v>936</v>
      </c>
      <c r="J20" s="7">
        <v>53.0</v>
      </c>
      <c r="K20" s="12">
        <v>44966.56369212963</v>
      </c>
      <c r="L20" s="3"/>
      <c r="M20" s="3"/>
      <c r="N20" s="3"/>
      <c r="O20" s="3"/>
      <c r="P20" s="3"/>
      <c r="Q20" s="3"/>
      <c r="R20" s="3"/>
      <c r="S20" s="3"/>
      <c r="T20" s="7">
        <v>17.0</v>
      </c>
      <c r="U20" s="7">
        <v>2.83</v>
      </c>
      <c r="V20" s="7">
        <v>4.0</v>
      </c>
      <c r="W20" s="7">
        <v>4.0</v>
      </c>
      <c r="X20" s="7">
        <v>6.0</v>
      </c>
      <c r="Y20" s="3" t="s">
        <v>300</v>
      </c>
      <c r="Z20" s="8" t="s">
        <v>937</v>
      </c>
      <c r="AA20" s="10" t="s">
        <v>938</v>
      </c>
      <c r="AB20" s="3"/>
      <c r="AC20" s="3"/>
    </row>
    <row r="21">
      <c r="A21" s="3" t="s">
        <v>895</v>
      </c>
      <c r="B21" s="7">
        <v>57.0</v>
      </c>
      <c r="C21" s="3" t="s">
        <v>304</v>
      </c>
      <c r="D21" s="3" t="s">
        <v>303</v>
      </c>
      <c r="E21" s="7">
        <v>2004.0</v>
      </c>
      <c r="F21" s="3" t="s">
        <v>305</v>
      </c>
      <c r="G21" s="3" t="s">
        <v>201</v>
      </c>
      <c r="H21" s="8" t="s">
        <v>307</v>
      </c>
      <c r="I21" s="8" t="s">
        <v>939</v>
      </c>
      <c r="J21" s="7">
        <v>12.0</v>
      </c>
      <c r="K21" s="12">
        <v>44966.56369212963</v>
      </c>
      <c r="L21" s="3"/>
      <c r="M21" s="3"/>
      <c r="N21" s="3"/>
      <c r="O21" s="3"/>
      <c r="P21" s="3"/>
      <c r="Q21" s="3"/>
      <c r="R21" s="3"/>
      <c r="S21" s="3"/>
      <c r="T21" s="7">
        <v>57.0</v>
      </c>
      <c r="U21" s="7">
        <v>3.0</v>
      </c>
      <c r="V21" s="7">
        <v>14.0</v>
      </c>
      <c r="W21" s="7">
        <v>4.0</v>
      </c>
      <c r="X21" s="7">
        <v>19.0</v>
      </c>
      <c r="Y21" s="3" t="s">
        <v>306</v>
      </c>
      <c r="Z21" s="8" t="s">
        <v>940</v>
      </c>
      <c r="AA21" s="10" t="s">
        <v>941</v>
      </c>
      <c r="AB21" s="3"/>
      <c r="AC21" s="3"/>
    </row>
    <row r="22">
      <c r="A22" s="3" t="s">
        <v>895</v>
      </c>
      <c r="B22" s="7">
        <v>0.0</v>
      </c>
      <c r="C22" s="3" t="s">
        <v>310</v>
      </c>
      <c r="D22" s="3" t="s">
        <v>309</v>
      </c>
      <c r="E22" s="7">
        <v>2002.0</v>
      </c>
      <c r="F22" s="3"/>
      <c r="G22" s="8" t="s">
        <v>311</v>
      </c>
      <c r="H22" s="10" t="s">
        <v>313</v>
      </c>
      <c r="I22" s="3"/>
      <c r="J22" s="7">
        <v>56.0</v>
      </c>
      <c r="K22" s="12">
        <v>44966.56369212963</v>
      </c>
      <c r="L22" s="3" t="s">
        <v>901</v>
      </c>
      <c r="M22" s="3"/>
      <c r="N22" s="3"/>
      <c r="O22" s="3"/>
      <c r="P22" s="3"/>
      <c r="Q22" s="3"/>
      <c r="R22" s="3"/>
      <c r="S22" s="3"/>
      <c r="T22" s="7">
        <v>0.0</v>
      </c>
      <c r="U22" s="7">
        <v>0.0</v>
      </c>
      <c r="V22" s="7">
        <v>0.0</v>
      </c>
      <c r="W22" s="7">
        <v>1.0</v>
      </c>
      <c r="X22" s="7">
        <v>21.0</v>
      </c>
      <c r="Y22" s="3" t="s">
        <v>312</v>
      </c>
      <c r="Z22" s="8" t="s">
        <v>313</v>
      </c>
      <c r="AA22" s="10" t="s">
        <v>942</v>
      </c>
      <c r="AB22" s="3"/>
      <c r="AC22" s="3"/>
    </row>
    <row r="23">
      <c r="A23" s="3" t="s">
        <v>895</v>
      </c>
      <c r="B23" s="7">
        <v>0.0</v>
      </c>
      <c r="C23" s="3" t="s">
        <v>231</v>
      </c>
      <c r="D23" s="3" t="s">
        <v>327</v>
      </c>
      <c r="E23" s="7">
        <v>1995.0</v>
      </c>
      <c r="F23" s="3" t="s">
        <v>328</v>
      </c>
      <c r="G23" s="8" t="s">
        <v>244</v>
      </c>
      <c r="H23" s="10" t="s">
        <v>330</v>
      </c>
      <c r="I23" s="3"/>
      <c r="J23" s="7">
        <v>74.0</v>
      </c>
      <c r="K23" s="12">
        <v>44966.56369212963</v>
      </c>
      <c r="L23" s="3"/>
      <c r="M23" s="3"/>
      <c r="N23" s="3"/>
      <c r="O23" s="3"/>
      <c r="P23" s="3"/>
      <c r="Q23" s="3"/>
      <c r="R23" s="3"/>
      <c r="S23" s="3"/>
      <c r="T23" s="7">
        <v>0.0</v>
      </c>
      <c r="U23" s="7">
        <v>0.0</v>
      </c>
      <c r="V23" s="7">
        <v>0.0</v>
      </c>
      <c r="W23" s="7">
        <v>2.0</v>
      </c>
      <c r="X23" s="7">
        <v>28.0</v>
      </c>
      <c r="Y23" s="9" t="s">
        <v>329</v>
      </c>
      <c r="Z23" s="3"/>
      <c r="AA23" s="10" t="s">
        <v>943</v>
      </c>
      <c r="AB23" s="3"/>
      <c r="AC23" s="3"/>
    </row>
    <row r="24">
      <c r="A24" s="3" t="s">
        <v>895</v>
      </c>
      <c r="B24" s="7">
        <v>100.0</v>
      </c>
      <c r="C24" s="3" t="s">
        <v>339</v>
      </c>
      <c r="D24" s="3" t="s">
        <v>338</v>
      </c>
      <c r="E24" s="7">
        <v>1998.0</v>
      </c>
      <c r="F24" s="3" t="s">
        <v>317</v>
      </c>
      <c r="G24" s="8" t="s">
        <v>112</v>
      </c>
      <c r="H24" s="8" t="s">
        <v>342</v>
      </c>
      <c r="I24" s="8" t="s">
        <v>944</v>
      </c>
      <c r="J24" s="7">
        <v>47.0</v>
      </c>
      <c r="K24" s="12">
        <v>44966.56369212963</v>
      </c>
      <c r="L24" s="3"/>
      <c r="M24" s="9" t="s">
        <v>340</v>
      </c>
      <c r="N24" s="3"/>
      <c r="O24" s="3"/>
      <c r="P24" s="3"/>
      <c r="Q24" s="3"/>
      <c r="R24" s="3"/>
      <c r="S24" s="3"/>
      <c r="T24" s="7">
        <v>100.0</v>
      </c>
      <c r="U24" s="7">
        <v>4.0</v>
      </c>
      <c r="V24" s="7">
        <v>50.0</v>
      </c>
      <c r="W24" s="7">
        <v>2.0</v>
      </c>
      <c r="X24" s="7">
        <v>25.0</v>
      </c>
      <c r="Y24" s="9" t="s">
        <v>341</v>
      </c>
      <c r="Z24" s="3"/>
      <c r="AA24" s="10" t="s">
        <v>945</v>
      </c>
      <c r="AB24" s="3"/>
      <c r="AC24" s="3"/>
    </row>
    <row r="25">
      <c r="A25" s="3" t="s">
        <v>895</v>
      </c>
      <c r="B25" s="7">
        <v>186.0</v>
      </c>
      <c r="C25" s="3" t="s">
        <v>345</v>
      </c>
      <c r="D25" s="3" t="s">
        <v>344</v>
      </c>
      <c r="E25" s="7">
        <v>2007.0</v>
      </c>
      <c r="F25" s="3" t="s">
        <v>346</v>
      </c>
      <c r="G25" s="3" t="s">
        <v>163</v>
      </c>
      <c r="H25" s="8" t="s">
        <v>349</v>
      </c>
      <c r="I25" s="8" t="s">
        <v>946</v>
      </c>
      <c r="J25" s="7">
        <v>90.0</v>
      </c>
      <c r="K25" s="12">
        <v>44966.56369212963</v>
      </c>
      <c r="L25" s="3"/>
      <c r="M25" s="9" t="s">
        <v>347</v>
      </c>
      <c r="N25" s="3"/>
      <c r="O25" s="3"/>
      <c r="P25" s="3"/>
      <c r="Q25" s="3"/>
      <c r="R25" s="3"/>
      <c r="S25" s="3"/>
      <c r="T25" s="7">
        <v>186.0</v>
      </c>
      <c r="U25" s="7">
        <v>11.63</v>
      </c>
      <c r="V25" s="7">
        <v>93.0</v>
      </c>
      <c r="W25" s="7">
        <v>2.0</v>
      </c>
      <c r="X25" s="7">
        <v>16.0</v>
      </c>
      <c r="Y25" s="3" t="s">
        <v>348</v>
      </c>
      <c r="Z25" s="8" t="s">
        <v>947</v>
      </c>
      <c r="AA25" s="10" t="s">
        <v>948</v>
      </c>
      <c r="AB25" s="3"/>
      <c r="AC25" s="3"/>
    </row>
    <row r="26">
      <c r="A26" s="3" t="s">
        <v>895</v>
      </c>
      <c r="B26" s="7">
        <v>2.0</v>
      </c>
      <c r="C26" s="3" t="s">
        <v>357</v>
      </c>
      <c r="D26" s="3" t="s">
        <v>356</v>
      </c>
      <c r="E26" s="7">
        <v>2009.0</v>
      </c>
      <c r="F26" s="3"/>
      <c r="G26" s="8" t="s">
        <v>150</v>
      </c>
      <c r="H26" s="8" t="s">
        <v>359</v>
      </c>
      <c r="I26" s="8" t="s">
        <v>949</v>
      </c>
      <c r="J26" s="7">
        <v>80.0</v>
      </c>
      <c r="K26" s="12">
        <v>44966.56369212963</v>
      </c>
      <c r="L26" s="3"/>
      <c r="M26" s="3"/>
      <c r="N26" s="3"/>
      <c r="O26" s="3"/>
      <c r="P26" s="3"/>
      <c r="Q26" s="3"/>
      <c r="R26" s="3"/>
      <c r="S26" s="3"/>
      <c r="T26" s="7">
        <v>2.0</v>
      </c>
      <c r="U26" s="7">
        <v>0.14</v>
      </c>
      <c r="V26" s="7">
        <v>2.0</v>
      </c>
      <c r="W26" s="7">
        <v>1.0</v>
      </c>
      <c r="X26" s="7">
        <v>14.0</v>
      </c>
      <c r="Y26" s="9" t="s">
        <v>358</v>
      </c>
      <c r="Z26" s="3"/>
      <c r="AA26" s="10" t="s">
        <v>950</v>
      </c>
      <c r="AB26" s="3"/>
      <c r="AC26" s="3"/>
    </row>
    <row r="27">
      <c r="A27" s="3" t="s">
        <v>895</v>
      </c>
      <c r="B27" s="7">
        <v>0.0</v>
      </c>
      <c r="C27" s="3" t="s">
        <v>362</v>
      </c>
      <c r="D27" s="9" t="s">
        <v>361</v>
      </c>
      <c r="E27" s="3"/>
      <c r="F27" s="3"/>
      <c r="G27" s="3"/>
      <c r="H27" s="3"/>
      <c r="I27" s="3"/>
      <c r="J27" s="7">
        <v>49.0</v>
      </c>
      <c r="K27" s="12">
        <v>44966.56369212963</v>
      </c>
      <c r="L27" s="3" t="s">
        <v>951</v>
      </c>
      <c r="M27" s="3"/>
      <c r="N27" s="3"/>
      <c r="O27" s="3"/>
      <c r="P27" s="3"/>
      <c r="Q27" s="3"/>
      <c r="R27" s="3"/>
      <c r="S27" s="3"/>
      <c r="T27" s="7">
        <v>0.0</v>
      </c>
      <c r="U27" s="7">
        <v>0.0</v>
      </c>
      <c r="V27" s="7">
        <v>0.0</v>
      </c>
      <c r="W27" s="7">
        <v>2.0</v>
      </c>
      <c r="X27" s="3"/>
      <c r="Y27" s="3"/>
      <c r="Z27" s="3"/>
      <c r="AA27" s="10" t="s">
        <v>952</v>
      </c>
      <c r="AB27" s="3"/>
      <c r="AC27" s="3"/>
    </row>
    <row r="28">
      <c r="A28" s="3" t="s">
        <v>895</v>
      </c>
      <c r="B28" s="7">
        <v>13.0</v>
      </c>
      <c r="C28" s="3" t="s">
        <v>373</v>
      </c>
      <c r="D28" s="3" t="s">
        <v>372</v>
      </c>
      <c r="E28" s="7">
        <v>2021.0</v>
      </c>
      <c r="F28" s="3" t="s">
        <v>374</v>
      </c>
      <c r="G28" s="3" t="s">
        <v>201</v>
      </c>
      <c r="H28" s="8" t="s">
        <v>376</v>
      </c>
      <c r="I28" s="8" t="s">
        <v>953</v>
      </c>
      <c r="J28" s="7">
        <v>37.0</v>
      </c>
      <c r="K28" s="12">
        <v>44966.56369212963</v>
      </c>
      <c r="L28" s="3"/>
      <c r="M28" s="3"/>
      <c r="N28" s="3"/>
      <c r="O28" s="3"/>
      <c r="P28" s="3"/>
      <c r="Q28" s="3"/>
      <c r="R28" s="3"/>
      <c r="S28" s="3"/>
      <c r="T28" s="7">
        <v>13.0</v>
      </c>
      <c r="U28" s="7">
        <v>6.5</v>
      </c>
      <c r="V28" s="7">
        <v>3.0</v>
      </c>
      <c r="W28" s="7">
        <v>5.0</v>
      </c>
      <c r="X28" s="7">
        <v>2.0</v>
      </c>
      <c r="Y28" s="3" t="s">
        <v>375</v>
      </c>
      <c r="Z28" s="8" t="s">
        <v>954</v>
      </c>
      <c r="AA28" s="10" t="s">
        <v>955</v>
      </c>
      <c r="AB28" s="3"/>
      <c r="AC28" s="3"/>
    </row>
    <row r="29">
      <c r="A29" s="3" t="s">
        <v>895</v>
      </c>
      <c r="B29" s="7">
        <v>1.0</v>
      </c>
      <c r="C29" s="3" t="s">
        <v>385</v>
      </c>
      <c r="D29" s="3" t="s">
        <v>384</v>
      </c>
      <c r="E29" s="7">
        <v>2019.0</v>
      </c>
      <c r="F29" s="3" t="s">
        <v>386</v>
      </c>
      <c r="G29" s="8" t="s">
        <v>387</v>
      </c>
      <c r="H29" s="8" t="s">
        <v>389</v>
      </c>
      <c r="I29" s="8" t="s">
        <v>956</v>
      </c>
      <c r="J29" s="7">
        <v>39.0</v>
      </c>
      <c r="K29" s="12">
        <v>44966.56369212963</v>
      </c>
      <c r="L29" s="3"/>
      <c r="M29" s="3"/>
      <c r="N29" s="3"/>
      <c r="O29" s="3"/>
      <c r="P29" s="3"/>
      <c r="Q29" s="3"/>
      <c r="R29" s="3"/>
      <c r="S29" s="3"/>
      <c r="T29" s="7">
        <v>1.0</v>
      </c>
      <c r="U29" s="7">
        <v>0.25</v>
      </c>
      <c r="V29" s="7">
        <v>0.0</v>
      </c>
      <c r="W29" s="7">
        <v>4.0</v>
      </c>
      <c r="X29" s="7">
        <v>4.0</v>
      </c>
      <c r="Y29" s="3" t="s">
        <v>388</v>
      </c>
      <c r="Z29" s="8" t="s">
        <v>957</v>
      </c>
      <c r="AA29" s="10" t="s">
        <v>958</v>
      </c>
      <c r="AB29" s="3"/>
      <c r="AC29" s="3"/>
    </row>
    <row r="30">
      <c r="A30" s="3" t="s">
        <v>895</v>
      </c>
      <c r="B30" s="7">
        <v>407.0</v>
      </c>
      <c r="C30" s="3" t="s">
        <v>405</v>
      </c>
      <c r="D30" s="3" t="s">
        <v>404</v>
      </c>
      <c r="E30" s="7">
        <v>1999.0</v>
      </c>
      <c r="F30" s="3" t="s">
        <v>200</v>
      </c>
      <c r="G30" s="3" t="s">
        <v>201</v>
      </c>
      <c r="H30" s="8" t="s">
        <v>407</v>
      </c>
      <c r="I30" s="8" t="s">
        <v>959</v>
      </c>
      <c r="J30" s="7">
        <v>11.0</v>
      </c>
      <c r="K30" s="12">
        <v>44966.56369212963</v>
      </c>
      <c r="L30" s="3"/>
      <c r="M30" s="3"/>
      <c r="N30" s="3"/>
      <c r="O30" s="3"/>
      <c r="P30" s="3"/>
      <c r="Q30" s="3"/>
      <c r="R30" s="3"/>
      <c r="S30" s="3"/>
      <c r="T30" s="7">
        <v>407.0</v>
      </c>
      <c r="U30" s="7">
        <v>16.96</v>
      </c>
      <c r="V30" s="7">
        <v>204.0</v>
      </c>
      <c r="W30" s="7">
        <v>2.0</v>
      </c>
      <c r="X30" s="7">
        <v>24.0</v>
      </c>
      <c r="Y30" s="3" t="s">
        <v>406</v>
      </c>
      <c r="Z30" s="8" t="s">
        <v>960</v>
      </c>
      <c r="AA30" s="10" t="s">
        <v>961</v>
      </c>
      <c r="AB30" s="3"/>
      <c r="AC30" s="3"/>
    </row>
    <row r="31">
      <c r="A31" s="3" t="s">
        <v>895</v>
      </c>
      <c r="B31" s="7">
        <v>0.0</v>
      </c>
      <c r="C31" s="3" t="s">
        <v>424</v>
      </c>
      <c r="D31" s="3" t="s">
        <v>423</v>
      </c>
      <c r="E31" s="7">
        <v>2008.0</v>
      </c>
      <c r="F31" s="3"/>
      <c r="G31" s="8" t="s">
        <v>425</v>
      </c>
      <c r="H31" s="10" t="s">
        <v>427</v>
      </c>
      <c r="I31" s="3"/>
      <c r="J31" s="7">
        <v>63.0</v>
      </c>
      <c r="K31" s="12">
        <v>44966.56369212963</v>
      </c>
      <c r="L31" s="3"/>
      <c r="M31" s="3"/>
      <c r="N31" s="3"/>
      <c r="O31" s="3"/>
      <c r="P31" s="3"/>
      <c r="Q31" s="3"/>
      <c r="R31" s="3"/>
      <c r="S31" s="3"/>
      <c r="T31" s="7">
        <v>0.0</v>
      </c>
      <c r="U31" s="7">
        <v>0.0</v>
      </c>
      <c r="V31" s="7">
        <v>0.0</v>
      </c>
      <c r="W31" s="7">
        <v>1.0</v>
      </c>
      <c r="X31" s="7">
        <v>15.0</v>
      </c>
      <c r="Y31" s="3" t="s">
        <v>426</v>
      </c>
      <c r="Z31" s="8" t="s">
        <v>962</v>
      </c>
      <c r="AA31" s="10" t="s">
        <v>963</v>
      </c>
      <c r="AB31" s="3"/>
      <c r="AC31" s="3"/>
    </row>
    <row r="32">
      <c r="A32" s="3" t="s">
        <v>895</v>
      </c>
      <c r="B32" s="7">
        <v>2.0</v>
      </c>
      <c r="C32" s="3" t="s">
        <v>430</v>
      </c>
      <c r="D32" s="3" t="s">
        <v>429</v>
      </c>
      <c r="E32" s="7">
        <v>2019.0</v>
      </c>
      <c r="F32" s="3" t="s">
        <v>226</v>
      </c>
      <c r="G32" s="8" t="s">
        <v>431</v>
      </c>
      <c r="H32" s="8" t="s">
        <v>433</v>
      </c>
      <c r="I32" s="8" t="s">
        <v>964</v>
      </c>
      <c r="J32" s="7">
        <v>9.0</v>
      </c>
      <c r="K32" s="12">
        <v>44966.56369212963</v>
      </c>
      <c r="L32" s="3" t="s">
        <v>901</v>
      </c>
      <c r="M32" s="3"/>
      <c r="N32" s="3"/>
      <c r="O32" s="3"/>
      <c r="P32" s="3"/>
      <c r="Q32" s="3"/>
      <c r="R32" s="3"/>
      <c r="S32" s="3"/>
      <c r="T32" s="7">
        <v>2.0</v>
      </c>
      <c r="U32" s="7">
        <v>0.5</v>
      </c>
      <c r="V32" s="7">
        <v>1.0</v>
      </c>
      <c r="W32" s="7">
        <v>3.0</v>
      </c>
      <c r="X32" s="7">
        <v>4.0</v>
      </c>
      <c r="Y32" s="3" t="s">
        <v>432</v>
      </c>
      <c r="Z32" s="8" t="s">
        <v>433</v>
      </c>
      <c r="AA32" s="10" t="s">
        <v>965</v>
      </c>
      <c r="AB32" s="3"/>
      <c r="AC32" s="3"/>
    </row>
    <row r="33">
      <c r="A33" s="3" t="s">
        <v>895</v>
      </c>
      <c r="B33" s="7">
        <v>92.0</v>
      </c>
      <c r="C33" s="3" t="s">
        <v>443</v>
      </c>
      <c r="D33" s="3" t="s">
        <v>442</v>
      </c>
      <c r="E33" s="7">
        <v>2010.0</v>
      </c>
      <c r="F33" s="3" t="s">
        <v>444</v>
      </c>
      <c r="G33" s="8" t="s">
        <v>112</v>
      </c>
      <c r="H33" s="8" t="s">
        <v>446</v>
      </c>
      <c r="I33" s="8" t="s">
        <v>966</v>
      </c>
      <c r="J33" s="7">
        <v>29.0</v>
      </c>
      <c r="K33" s="12">
        <v>44966.56369212963</v>
      </c>
      <c r="L33" s="3"/>
      <c r="M33" s="3"/>
      <c r="N33" s="3"/>
      <c r="O33" s="3"/>
      <c r="P33" s="3"/>
      <c r="Q33" s="3"/>
      <c r="R33" s="3"/>
      <c r="S33" s="3"/>
      <c r="T33" s="7">
        <v>92.0</v>
      </c>
      <c r="U33" s="7">
        <v>7.08</v>
      </c>
      <c r="V33" s="7">
        <v>46.0</v>
      </c>
      <c r="W33" s="7">
        <v>2.0</v>
      </c>
      <c r="X33" s="7">
        <v>13.0</v>
      </c>
      <c r="Y33" s="3" t="s">
        <v>445</v>
      </c>
      <c r="Z33" s="8" t="s">
        <v>967</v>
      </c>
      <c r="AA33" s="10" t="s">
        <v>968</v>
      </c>
      <c r="AB33" s="3"/>
      <c r="AC33" s="3"/>
    </row>
    <row r="34">
      <c r="A34" s="3" t="s">
        <v>895</v>
      </c>
      <c r="B34" s="7">
        <v>58.0</v>
      </c>
      <c r="C34" s="3" t="s">
        <v>449</v>
      </c>
      <c r="D34" s="3" t="s">
        <v>448</v>
      </c>
      <c r="E34" s="7">
        <v>2004.0</v>
      </c>
      <c r="F34" s="3" t="s">
        <v>450</v>
      </c>
      <c r="G34" s="8" t="s">
        <v>451</v>
      </c>
      <c r="H34" s="8" t="s">
        <v>453</v>
      </c>
      <c r="I34" s="8" t="s">
        <v>969</v>
      </c>
      <c r="J34" s="7">
        <v>86.0</v>
      </c>
      <c r="K34" s="12">
        <v>44966.56369212963</v>
      </c>
      <c r="L34" s="3"/>
      <c r="M34" s="3"/>
      <c r="N34" s="3"/>
      <c r="O34" s="3"/>
      <c r="P34" s="3"/>
      <c r="Q34" s="3"/>
      <c r="R34" s="3"/>
      <c r="S34" s="3"/>
      <c r="T34" s="7">
        <v>58.0</v>
      </c>
      <c r="U34" s="7">
        <v>3.05</v>
      </c>
      <c r="V34" s="7">
        <v>15.0</v>
      </c>
      <c r="W34" s="7">
        <v>4.0</v>
      </c>
      <c r="X34" s="7">
        <v>19.0</v>
      </c>
      <c r="Y34" s="3" t="s">
        <v>452</v>
      </c>
      <c r="Z34" s="8" t="s">
        <v>970</v>
      </c>
      <c r="AA34" s="10" t="s">
        <v>971</v>
      </c>
      <c r="AB34" s="3"/>
      <c r="AC34" s="3"/>
    </row>
    <row r="35">
      <c r="A35" s="3" t="s">
        <v>895</v>
      </c>
      <c r="B35" s="7">
        <v>343.0</v>
      </c>
      <c r="C35" s="3" t="s">
        <v>455</v>
      </c>
      <c r="D35" s="3" t="s">
        <v>454</v>
      </c>
      <c r="E35" s="7">
        <v>2017.0</v>
      </c>
      <c r="F35" s="3" t="s">
        <v>456</v>
      </c>
      <c r="G35" s="3" t="s">
        <v>201</v>
      </c>
      <c r="H35" s="8" t="s">
        <v>458</v>
      </c>
      <c r="I35" s="8" t="s">
        <v>972</v>
      </c>
      <c r="J35" s="7">
        <v>13.0</v>
      </c>
      <c r="K35" s="12">
        <v>44966.56369212963</v>
      </c>
      <c r="L35" s="3"/>
      <c r="M35" s="3"/>
      <c r="N35" s="3"/>
      <c r="O35" s="3"/>
      <c r="P35" s="3"/>
      <c r="Q35" s="3"/>
      <c r="R35" s="3"/>
      <c r="S35" s="3"/>
      <c r="T35" s="7">
        <v>343.0</v>
      </c>
      <c r="U35" s="7">
        <v>57.17</v>
      </c>
      <c r="V35" s="7">
        <v>114.0</v>
      </c>
      <c r="W35" s="7">
        <v>3.0</v>
      </c>
      <c r="X35" s="7">
        <v>6.0</v>
      </c>
      <c r="Y35" s="3" t="s">
        <v>457</v>
      </c>
      <c r="Z35" s="8" t="s">
        <v>973</v>
      </c>
      <c r="AA35" s="10" t="s">
        <v>974</v>
      </c>
      <c r="AB35" s="3"/>
      <c r="AC35" s="3"/>
    </row>
    <row r="36">
      <c r="A36" s="3" t="s">
        <v>895</v>
      </c>
      <c r="B36" s="7">
        <v>24.0</v>
      </c>
      <c r="C36" s="3" t="s">
        <v>491</v>
      </c>
      <c r="D36" s="3" t="s">
        <v>490</v>
      </c>
      <c r="E36" s="7">
        <v>2014.0</v>
      </c>
      <c r="F36" s="3" t="s">
        <v>492</v>
      </c>
      <c r="G36" s="8" t="s">
        <v>494</v>
      </c>
      <c r="H36" s="8" t="s">
        <v>496</v>
      </c>
      <c r="I36" s="8" t="s">
        <v>975</v>
      </c>
      <c r="J36" s="7">
        <v>66.0</v>
      </c>
      <c r="K36" s="12">
        <v>44966.56369212963</v>
      </c>
      <c r="L36" s="3"/>
      <c r="M36" s="9" t="s">
        <v>493</v>
      </c>
      <c r="N36" s="3"/>
      <c r="O36" s="3"/>
      <c r="P36" s="3"/>
      <c r="Q36" s="3"/>
      <c r="R36" s="3"/>
      <c r="S36" s="3"/>
      <c r="T36" s="7">
        <v>24.0</v>
      </c>
      <c r="U36" s="7">
        <v>2.67</v>
      </c>
      <c r="V36" s="7">
        <v>8.0</v>
      </c>
      <c r="W36" s="7">
        <v>3.0</v>
      </c>
      <c r="X36" s="7">
        <v>9.0</v>
      </c>
      <c r="Y36" s="3" t="s">
        <v>495</v>
      </c>
      <c r="Z36" s="8" t="s">
        <v>976</v>
      </c>
      <c r="AA36" s="10" t="s">
        <v>977</v>
      </c>
      <c r="AB36" s="3"/>
      <c r="AC36" s="3"/>
    </row>
    <row r="37">
      <c r="A37" s="3" t="s">
        <v>895</v>
      </c>
      <c r="B37" s="7">
        <v>0.0</v>
      </c>
      <c r="C37" s="3" t="s">
        <v>499</v>
      </c>
      <c r="D37" s="3" t="s">
        <v>498</v>
      </c>
      <c r="E37" s="7">
        <v>2016.0</v>
      </c>
      <c r="F37" s="3"/>
      <c r="G37" s="8" t="s">
        <v>419</v>
      </c>
      <c r="H37" s="10" t="s">
        <v>501</v>
      </c>
      <c r="I37" s="3"/>
      <c r="J37" s="7">
        <v>35.0</v>
      </c>
      <c r="K37" s="12">
        <v>44966.56369212963</v>
      </c>
      <c r="L37" s="3"/>
      <c r="M37" s="3"/>
      <c r="N37" s="3"/>
      <c r="O37" s="3"/>
      <c r="P37" s="3"/>
      <c r="Q37" s="3"/>
      <c r="R37" s="3"/>
      <c r="S37" s="3"/>
      <c r="T37" s="7">
        <v>0.0</v>
      </c>
      <c r="U37" s="7">
        <v>0.0</v>
      </c>
      <c r="V37" s="7">
        <v>0.0</v>
      </c>
      <c r="W37" s="7">
        <v>1.0</v>
      </c>
      <c r="X37" s="7">
        <v>7.0</v>
      </c>
      <c r="Y37" s="3" t="s">
        <v>500</v>
      </c>
      <c r="Z37" s="8" t="s">
        <v>978</v>
      </c>
      <c r="AA37" s="10" t="s">
        <v>979</v>
      </c>
      <c r="AB37" s="3"/>
      <c r="AC37" s="3"/>
    </row>
    <row r="38">
      <c r="A38" s="3" t="s">
        <v>895</v>
      </c>
      <c r="B38" s="7">
        <v>0.0</v>
      </c>
      <c r="C38" s="3" t="s">
        <v>504</v>
      </c>
      <c r="D38" s="9" t="s">
        <v>503</v>
      </c>
      <c r="E38" s="3"/>
      <c r="F38" s="10" t="s">
        <v>505</v>
      </c>
      <c r="G38" s="3"/>
      <c r="H38" s="10" t="s">
        <v>507</v>
      </c>
      <c r="I38" s="3"/>
      <c r="J38" s="7">
        <v>113.0</v>
      </c>
      <c r="K38" s="12">
        <v>44966.56369212963</v>
      </c>
      <c r="L38" s="3"/>
      <c r="M38" s="3"/>
      <c r="N38" s="3"/>
      <c r="O38" s="3"/>
      <c r="P38" s="3"/>
      <c r="Q38" s="3"/>
      <c r="R38" s="3"/>
      <c r="S38" s="3"/>
      <c r="T38" s="7">
        <v>0.0</v>
      </c>
      <c r="U38" s="7">
        <v>0.0</v>
      </c>
      <c r="V38" s="7">
        <v>0.0</v>
      </c>
      <c r="W38" s="7">
        <v>2.0</v>
      </c>
      <c r="X38" s="3"/>
      <c r="Y38" s="3" t="s">
        <v>506</v>
      </c>
      <c r="Z38" s="8" t="s">
        <v>980</v>
      </c>
      <c r="AA38" s="10" t="s">
        <v>981</v>
      </c>
      <c r="AB38" s="3"/>
      <c r="AC38" s="3"/>
    </row>
    <row r="39">
      <c r="A39" s="3" t="s">
        <v>895</v>
      </c>
      <c r="B39" s="7">
        <v>42.0</v>
      </c>
      <c r="C39" s="3" t="s">
        <v>510</v>
      </c>
      <c r="D39" s="3" t="s">
        <v>509</v>
      </c>
      <c r="E39" s="7">
        <v>2007.0</v>
      </c>
      <c r="F39" s="3" t="s">
        <v>511</v>
      </c>
      <c r="G39" s="8" t="s">
        <v>494</v>
      </c>
      <c r="H39" s="8" t="s">
        <v>514</v>
      </c>
      <c r="I39" s="8" t="s">
        <v>982</v>
      </c>
      <c r="J39" s="7">
        <v>99.0</v>
      </c>
      <c r="K39" s="12">
        <v>44966.56369212963</v>
      </c>
      <c r="L39" s="3"/>
      <c r="M39" s="9" t="s">
        <v>512</v>
      </c>
      <c r="N39" s="3"/>
      <c r="O39" s="3"/>
      <c r="P39" s="3"/>
      <c r="Q39" s="3"/>
      <c r="R39" s="3"/>
      <c r="S39" s="3"/>
      <c r="T39" s="7">
        <v>42.0</v>
      </c>
      <c r="U39" s="7">
        <v>2.63</v>
      </c>
      <c r="V39" s="7">
        <v>21.0</v>
      </c>
      <c r="W39" s="7">
        <v>2.0</v>
      </c>
      <c r="X39" s="7">
        <v>16.0</v>
      </c>
      <c r="Y39" s="9" t="s">
        <v>513</v>
      </c>
      <c r="Z39" s="3"/>
      <c r="AA39" s="10" t="s">
        <v>983</v>
      </c>
      <c r="AB39" s="3"/>
      <c r="AC39" s="3"/>
    </row>
    <row r="40">
      <c r="A40" s="3" t="s">
        <v>895</v>
      </c>
      <c r="B40" s="7">
        <v>0.0</v>
      </c>
      <c r="C40" s="3" t="s">
        <v>517</v>
      </c>
      <c r="D40" s="3" t="s">
        <v>516</v>
      </c>
      <c r="E40" s="7">
        <v>2022.0</v>
      </c>
      <c r="F40" s="3" t="s">
        <v>518</v>
      </c>
      <c r="G40" s="3" t="s">
        <v>520</v>
      </c>
      <c r="H40" s="10" t="s">
        <v>522</v>
      </c>
      <c r="I40" s="3"/>
      <c r="J40" s="7">
        <v>70.0</v>
      </c>
      <c r="K40" s="12">
        <v>44966.56369212963</v>
      </c>
      <c r="L40" s="3"/>
      <c r="M40" s="9" t="s">
        <v>519</v>
      </c>
      <c r="N40" s="3"/>
      <c r="O40" s="3"/>
      <c r="P40" s="3"/>
      <c r="Q40" s="3"/>
      <c r="R40" s="3"/>
      <c r="S40" s="3"/>
      <c r="T40" s="7">
        <v>0.0</v>
      </c>
      <c r="U40" s="7">
        <v>0.0</v>
      </c>
      <c r="V40" s="7">
        <v>0.0</v>
      </c>
      <c r="W40" s="7">
        <v>4.0</v>
      </c>
      <c r="X40" s="7">
        <v>1.0</v>
      </c>
      <c r="Y40" s="3" t="s">
        <v>521</v>
      </c>
      <c r="Z40" s="8" t="s">
        <v>984</v>
      </c>
      <c r="AA40" s="10" t="s">
        <v>985</v>
      </c>
      <c r="AB40" s="3"/>
      <c r="AC40" s="3"/>
    </row>
    <row r="41">
      <c r="A41" s="3" t="s">
        <v>895</v>
      </c>
      <c r="B41" s="7">
        <v>0.0</v>
      </c>
      <c r="C41" s="3" t="s">
        <v>525</v>
      </c>
      <c r="D41" s="3" t="s">
        <v>524</v>
      </c>
      <c r="E41" s="7">
        <v>1998.0</v>
      </c>
      <c r="F41" s="3"/>
      <c r="G41" s="8" t="s">
        <v>150</v>
      </c>
      <c r="H41" s="10" t="s">
        <v>527</v>
      </c>
      <c r="I41" s="3"/>
      <c r="J41" s="7">
        <v>126.0</v>
      </c>
      <c r="K41" s="12">
        <v>44966.56369212963</v>
      </c>
      <c r="L41" s="3" t="s">
        <v>986</v>
      </c>
      <c r="M41" s="3"/>
      <c r="N41" s="3"/>
      <c r="O41" s="3"/>
      <c r="P41" s="3"/>
      <c r="Q41" s="3"/>
      <c r="R41" s="3"/>
      <c r="S41" s="3"/>
      <c r="T41" s="7">
        <v>0.0</v>
      </c>
      <c r="U41" s="7">
        <v>0.0</v>
      </c>
      <c r="V41" s="7">
        <v>0.0</v>
      </c>
      <c r="W41" s="7">
        <v>1.0</v>
      </c>
      <c r="X41" s="7">
        <v>25.0</v>
      </c>
      <c r="Y41" s="9" t="s">
        <v>526</v>
      </c>
      <c r="Z41" s="3"/>
      <c r="AA41" s="10" t="s">
        <v>987</v>
      </c>
      <c r="AB41" s="3"/>
      <c r="AC41" s="3"/>
    </row>
    <row r="42">
      <c r="A42" s="3" t="s">
        <v>895</v>
      </c>
      <c r="B42" s="7">
        <v>51.0</v>
      </c>
      <c r="C42" s="3" t="s">
        <v>544</v>
      </c>
      <c r="D42" s="3" t="s">
        <v>543</v>
      </c>
      <c r="E42" s="7">
        <v>1993.0</v>
      </c>
      <c r="F42" s="3" t="s">
        <v>274</v>
      </c>
      <c r="G42" s="3" t="s">
        <v>201</v>
      </c>
      <c r="H42" s="8" t="s">
        <v>546</v>
      </c>
      <c r="I42" s="8" t="s">
        <v>988</v>
      </c>
      <c r="J42" s="7">
        <v>95.0</v>
      </c>
      <c r="K42" s="12">
        <v>44966.56369212963</v>
      </c>
      <c r="L42" s="3"/>
      <c r="M42" s="3"/>
      <c r="N42" s="3"/>
      <c r="O42" s="3"/>
      <c r="P42" s="3"/>
      <c r="Q42" s="3"/>
      <c r="R42" s="3"/>
      <c r="S42" s="3"/>
      <c r="T42" s="7">
        <v>51.0</v>
      </c>
      <c r="U42" s="7">
        <v>1.7</v>
      </c>
      <c r="V42" s="7">
        <v>26.0</v>
      </c>
      <c r="W42" s="7">
        <v>2.0</v>
      </c>
      <c r="X42" s="7">
        <v>30.0</v>
      </c>
      <c r="Y42" s="9" t="s">
        <v>545</v>
      </c>
      <c r="Z42" s="3"/>
      <c r="AA42" s="10" t="s">
        <v>989</v>
      </c>
      <c r="AB42" s="3"/>
      <c r="AC42" s="3"/>
    </row>
    <row r="43">
      <c r="A43" s="3" t="s">
        <v>895</v>
      </c>
      <c r="B43" s="7">
        <v>0.0</v>
      </c>
      <c r="C43" s="3" t="s">
        <v>549</v>
      </c>
      <c r="D43" s="3" t="s">
        <v>548</v>
      </c>
      <c r="E43" s="3"/>
      <c r="F43" s="10" t="s">
        <v>550</v>
      </c>
      <c r="G43" s="3"/>
      <c r="H43" s="10" t="s">
        <v>552</v>
      </c>
      <c r="I43" s="3"/>
      <c r="J43" s="7">
        <v>38.0</v>
      </c>
      <c r="K43" s="12">
        <v>44966.56369212963</v>
      </c>
      <c r="L43" s="3" t="s">
        <v>901</v>
      </c>
      <c r="M43" s="3"/>
      <c r="N43" s="3"/>
      <c r="O43" s="3"/>
      <c r="P43" s="3"/>
      <c r="Q43" s="3"/>
      <c r="R43" s="3"/>
      <c r="S43" s="3"/>
      <c r="T43" s="7">
        <v>0.0</v>
      </c>
      <c r="U43" s="7">
        <v>0.0</v>
      </c>
      <c r="V43" s="7">
        <v>0.0</v>
      </c>
      <c r="W43" s="7">
        <v>3.0</v>
      </c>
      <c r="X43" s="3"/>
      <c r="Y43" s="3" t="s">
        <v>551</v>
      </c>
      <c r="Z43" s="8" t="s">
        <v>552</v>
      </c>
      <c r="AA43" s="10" t="s">
        <v>990</v>
      </c>
      <c r="AB43" s="3"/>
      <c r="AC43" s="3"/>
    </row>
    <row r="44">
      <c r="A44" s="3" t="s">
        <v>895</v>
      </c>
      <c r="B44" s="7">
        <v>96.0</v>
      </c>
      <c r="C44" s="3" t="s">
        <v>561</v>
      </c>
      <c r="D44" s="11" t="s">
        <v>560</v>
      </c>
      <c r="E44" s="7">
        <v>2001.0</v>
      </c>
      <c r="F44" s="3" t="s">
        <v>562</v>
      </c>
      <c r="G44" s="8" t="s">
        <v>563</v>
      </c>
      <c r="H44" s="8" t="s">
        <v>565</v>
      </c>
      <c r="I44" s="8" t="s">
        <v>991</v>
      </c>
      <c r="J44" s="7">
        <v>10.0</v>
      </c>
      <c r="K44" s="12">
        <v>44966.56369212963</v>
      </c>
      <c r="L44" s="3"/>
      <c r="M44" s="3"/>
      <c r="N44" s="3"/>
      <c r="O44" s="3"/>
      <c r="P44" s="3"/>
      <c r="Q44" s="3"/>
      <c r="R44" s="3"/>
      <c r="S44" s="3"/>
      <c r="T44" s="7">
        <v>96.0</v>
      </c>
      <c r="U44" s="7">
        <v>4.36</v>
      </c>
      <c r="V44" s="7">
        <v>19.0</v>
      </c>
      <c r="W44" s="7">
        <v>5.0</v>
      </c>
      <c r="X44" s="7">
        <v>22.0</v>
      </c>
      <c r="Y44" s="9" t="s">
        <v>564</v>
      </c>
      <c r="Z44" s="3"/>
      <c r="AA44" s="10" t="s">
        <v>992</v>
      </c>
      <c r="AB44" s="3"/>
      <c r="AC44" s="3"/>
    </row>
    <row r="45">
      <c r="A45" s="3" t="s">
        <v>895</v>
      </c>
      <c r="B45" s="7">
        <v>15.0</v>
      </c>
      <c r="C45" s="3" t="s">
        <v>568</v>
      </c>
      <c r="D45" s="3" t="s">
        <v>567</v>
      </c>
      <c r="E45" s="7">
        <v>2006.0</v>
      </c>
      <c r="F45" s="3" t="s">
        <v>569</v>
      </c>
      <c r="G45" s="8" t="s">
        <v>570</v>
      </c>
      <c r="H45" s="8" t="s">
        <v>572</v>
      </c>
      <c r="I45" s="8" t="s">
        <v>993</v>
      </c>
      <c r="J45" s="7">
        <v>121.0</v>
      </c>
      <c r="K45" s="12">
        <v>44966.56369212963</v>
      </c>
      <c r="L45" s="3" t="s">
        <v>901</v>
      </c>
      <c r="M45" s="3"/>
      <c r="N45" s="3"/>
      <c r="O45" s="3"/>
      <c r="P45" s="3"/>
      <c r="Q45" s="3"/>
      <c r="R45" s="3"/>
      <c r="S45" s="3"/>
      <c r="T45" s="7">
        <v>15.0</v>
      </c>
      <c r="U45" s="7">
        <v>0.88</v>
      </c>
      <c r="V45" s="7">
        <v>5.0</v>
      </c>
      <c r="W45" s="7">
        <v>3.0</v>
      </c>
      <c r="X45" s="7">
        <v>17.0</v>
      </c>
      <c r="Y45" s="3" t="s">
        <v>571</v>
      </c>
      <c r="Z45" s="8" t="s">
        <v>572</v>
      </c>
      <c r="AA45" s="10" t="s">
        <v>994</v>
      </c>
      <c r="AB45" s="3"/>
      <c r="AC45" s="3"/>
    </row>
    <row r="46">
      <c r="A46" s="3" t="s">
        <v>895</v>
      </c>
      <c r="B46" s="7">
        <v>0.0</v>
      </c>
      <c r="C46" s="3" t="s">
        <v>575</v>
      </c>
      <c r="D46" s="3" t="s">
        <v>574</v>
      </c>
      <c r="E46" s="7">
        <v>2017.0</v>
      </c>
      <c r="F46" s="3"/>
      <c r="G46" s="8" t="s">
        <v>576</v>
      </c>
      <c r="H46" s="10" t="s">
        <v>578</v>
      </c>
      <c r="I46" s="3"/>
      <c r="J46" s="7">
        <v>32.0</v>
      </c>
      <c r="K46" s="12">
        <v>44966.56369212963</v>
      </c>
      <c r="L46" s="3"/>
      <c r="M46" s="3"/>
      <c r="N46" s="3"/>
      <c r="O46" s="3"/>
      <c r="P46" s="3"/>
      <c r="Q46" s="3"/>
      <c r="R46" s="3"/>
      <c r="S46" s="3"/>
      <c r="T46" s="7">
        <v>0.0</v>
      </c>
      <c r="U46" s="7">
        <v>0.0</v>
      </c>
      <c r="V46" s="7">
        <v>0.0</v>
      </c>
      <c r="W46" s="7">
        <v>1.0</v>
      </c>
      <c r="X46" s="7">
        <v>6.0</v>
      </c>
      <c r="Y46" s="3" t="s">
        <v>577</v>
      </c>
      <c r="Z46" s="8" t="s">
        <v>995</v>
      </c>
      <c r="AA46" s="10" t="s">
        <v>996</v>
      </c>
      <c r="AB46" s="3"/>
      <c r="AC46" s="3"/>
    </row>
    <row r="47">
      <c r="A47" s="3" t="s">
        <v>895</v>
      </c>
      <c r="B47" s="7">
        <v>5.0</v>
      </c>
      <c r="C47" s="3" t="s">
        <v>581</v>
      </c>
      <c r="D47" s="3" t="s">
        <v>580</v>
      </c>
      <c r="E47" s="7">
        <v>2018.0</v>
      </c>
      <c r="F47" s="3"/>
      <c r="G47" s="8" t="s">
        <v>150</v>
      </c>
      <c r="H47" s="8" t="s">
        <v>583</v>
      </c>
      <c r="I47" s="8" t="s">
        <v>997</v>
      </c>
      <c r="J47" s="7">
        <v>112.0</v>
      </c>
      <c r="K47" s="12">
        <v>44966.56369212963</v>
      </c>
      <c r="L47" s="3" t="s">
        <v>986</v>
      </c>
      <c r="M47" s="3"/>
      <c r="N47" s="3"/>
      <c r="O47" s="3"/>
      <c r="P47" s="3"/>
      <c r="Q47" s="3"/>
      <c r="R47" s="3"/>
      <c r="S47" s="3"/>
      <c r="T47" s="7">
        <v>5.0</v>
      </c>
      <c r="U47" s="7">
        <v>1.0</v>
      </c>
      <c r="V47" s="7">
        <v>5.0</v>
      </c>
      <c r="W47" s="7">
        <v>1.0</v>
      </c>
      <c r="X47" s="7">
        <v>5.0</v>
      </c>
      <c r="Y47" s="3" t="s">
        <v>582</v>
      </c>
      <c r="Z47" s="8" t="s">
        <v>998</v>
      </c>
      <c r="AA47" s="10" t="s">
        <v>999</v>
      </c>
      <c r="AB47" s="3"/>
      <c r="AC47" s="3"/>
    </row>
    <row r="48">
      <c r="A48" s="3" t="s">
        <v>895</v>
      </c>
      <c r="B48" s="7">
        <v>17.0</v>
      </c>
      <c r="C48" s="3" t="s">
        <v>586</v>
      </c>
      <c r="D48" s="3" t="s">
        <v>585</v>
      </c>
      <c r="E48" s="7">
        <v>1996.0</v>
      </c>
      <c r="F48" s="3" t="s">
        <v>124</v>
      </c>
      <c r="G48" s="3" t="s">
        <v>126</v>
      </c>
      <c r="H48" s="8" t="s">
        <v>589</v>
      </c>
      <c r="I48" s="8" t="s">
        <v>1000</v>
      </c>
      <c r="J48" s="7">
        <v>44.0</v>
      </c>
      <c r="K48" s="12">
        <v>44966.56369212963</v>
      </c>
      <c r="L48" s="3"/>
      <c r="M48" s="9" t="s">
        <v>587</v>
      </c>
      <c r="N48" s="3"/>
      <c r="O48" s="3"/>
      <c r="P48" s="3"/>
      <c r="Q48" s="3"/>
      <c r="R48" s="3"/>
      <c r="S48" s="3"/>
      <c r="T48" s="7">
        <v>17.0</v>
      </c>
      <c r="U48" s="7">
        <v>0.63</v>
      </c>
      <c r="V48" s="7">
        <v>17.0</v>
      </c>
      <c r="W48" s="7">
        <v>1.0</v>
      </c>
      <c r="X48" s="7">
        <v>27.0</v>
      </c>
      <c r="Y48" s="3" t="s">
        <v>588</v>
      </c>
      <c r="Z48" s="8" t="s">
        <v>1001</v>
      </c>
      <c r="AA48" s="10" t="s">
        <v>1002</v>
      </c>
      <c r="AB48" s="3"/>
      <c r="AC48" s="3"/>
    </row>
    <row r="49">
      <c r="A49" s="3" t="s">
        <v>895</v>
      </c>
      <c r="B49" s="7">
        <v>0.0</v>
      </c>
      <c r="C49" s="3" t="s">
        <v>365</v>
      </c>
      <c r="D49" s="3" t="s">
        <v>591</v>
      </c>
      <c r="E49" s="7">
        <v>2013.0</v>
      </c>
      <c r="F49" s="3" t="s">
        <v>592</v>
      </c>
      <c r="G49" s="8" t="s">
        <v>244</v>
      </c>
      <c r="H49" s="10" t="s">
        <v>593</v>
      </c>
      <c r="I49" s="3"/>
      <c r="J49" s="7">
        <v>45.0</v>
      </c>
      <c r="K49" s="12">
        <v>44966.56369212963</v>
      </c>
      <c r="L49" s="3"/>
      <c r="M49" s="3"/>
      <c r="N49" s="3"/>
      <c r="O49" s="3"/>
      <c r="P49" s="3"/>
      <c r="Q49" s="3"/>
      <c r="R49" s="3"/>
      <c r="S49" s="3"/>
      <c r="T49" s="7">
        <v>0.0</v>
      </c>
      <c r="U49" s="7">
        <v>0.0</v>
      </c>
      <c r="V49" s="7">
        <v>0.0</v>
      </c>
      <c r="W49" s="7">
        <v>2.0</v>
      </c>
      <c r="X49" s="7">
        <v>10.0</v>
      </c>
      <c r="Y49" s="9" t="s">
        <v>369</v>
      </c>
      <c r="Z49" s="3"/>
      <c r="AA49" s="10" t="s">
        <v>1003</v>
      </c>
      <c r="AB49" s="3"/>
      <c r="AC49" s="3"/>
    </row>
    <row r="50">
      <c r="A50" s="3" t="s">
        <v>895</v>
      </c>
      <c r="B50" s="7">
        <v>1.0</v>
      </c>
      <c r="C50" s="3" t="s">
        <v>596</v>
      </c>
      <c r="D50" s="3" t="s">
        <v>595</v>
      </c>
      <c r="E50" s="7">
        <v>2019.0</v>
      </c>
      <c r="F50" s="3"/>
      <c r="G50" s="8" t="s">
        <v>150</v>
      </c>
      <c r="H50" s="8" t="s">
        <v>598</v>
      </c>
      <c r="I50" s="8" t="s">
        <v>1004</v>
      </c>
      <c r="J50" s="7">
        <v>109.0</v>
      </c>
      <c r="K50" s="12">
        <v>44966.56369212963</v>
      </c>
      <c r="L50" s="3"/>
      <c r="M50" s="3"/>
      <c r="N50" s="3"/>
      <c r="O50" s="3"/>
      <c r="P50" s="3"/>
      <c r="Q50" s="3"/>
      <c r="R50" s="3"/>
      <c r="S50" s="3"/>
      <c r="T50" s="7">
        <v>1.0</v>
      </c>
      <c r="U50" s="7">
        <v>0.25</v>
      </c>
      <c r="V50" s="7">
        <v>1.0</v>
      </c>
      <c r="W50" s="7">
        <v>1.0</v>
      </c>
      <c r="X50" s="7">
        <v>4.0</v>
      </c>
      <c r="Y50" s="3" t="s">
        <v>597</v>
      </c>
      <c r="Z50" s="8" t="s">
        <v>1005</v>
      </c>
      <c r="AA50" s="10" t="s">
        <v>1006</v>
      </c>
      <c r="AB50" s="3"/>
      <c r="AC50" s="3"/>
    </row>
    <row r="51">
      <c r="A51" s="3" t="s">
        <v>895</v>
      </c>
      <c r="B51" s="7">
        <v>3.0</v>
      </c>
      <c r="C51" s="3" t="s">
        <v>601</v>
      </c>
      <c r="D51" s="3" t="s">
        <v>600</v>
      </c>
      <c r="E51" s="7">
        <v>2022.0</v>
      </c>
      <c r="F51" s="3" t="s">
        <v>386</v>
      </c>
      <c r="G51" s="8" t="s">
        <v>387</v>
      </c>
      <c r="H51" s="8" t="s">
        <v>603</v>
      </c>
      <c r="I51" s="8" t="s">
        <v>1007</v>
      </c>
      <c r="J51" s="7">
        <v>127.0</v>
      </c>
      <c r="K51" s="12">
        <v>44966.56369212963</v>
      </c>
      <c r="L51" s="3"/>
      <c r="M51" s="3"/>
      <c r="N51" s="3"/>
      <c r="O51" s="3"/>
      <c r="P51" s="3"/>
      <c r="Q51" s="3"/>
      <c r="R51" s="3"/>
      <c r="S51" s="3"/>
      <c r="T51" s="7">
        <v>3.0</v>
      </c>
      <c r="U51" s="7">
        <v>3.0</v>
      </c>
      <c r="V51" s="7">
        <v>1.0</v>
      </c>
      <c r="W51" s="7">
        <v>3.0</v>
      </c>
      <c r="X51" s="7">
        <v>1.0</v>
      </c>
      <c r="Y51" s="3" t="s">
        <v>602</v>
      </c>
      <c r="Z51" s="8" t="s">
        <v>1008</v>
      </c>
      <c r="AA51" s="10" t="s">
        <v>1009</v>
      </c>
      <c r="AB51" s="3"/>
      <c r="AC51" s="3"/>
    </row>
    <row r="52">
      <c r="A52" s="3" t="s">
        <v>895</v>
      </c>
      <c r="B52" s="7">
        <v>77.0</v>
      </c>
      <c r="C52" s="3" t="s">
        <v>606</v>
      </c>
      <c r="D52" s="3" t="s">
        <v>605</v>
      </c>
      <c r="E52" s="7">
        <v>2006.0</v>
      </c>
      <c r="F52" s="3" t="s">
        <v>607</v>
      </c>
      <c r="G52" s="3" t="s">
        <v>201</v>
      </c>
      <c r="H52" s="8" t="s">
        <v>609</v>
      </c>
      <c r="I52" s="8" t="s">
        <v>1010</v>
      </c>
      <c r="J52" s="7">
        <v>60.0</v>
      </c>
      <c r="K52" s="12">
        <v>44966.56369212963</v>
      </c>
      <c r="L52" s="3"/>
      <c r="M52" s="3"/>
      <c r="N52" s="3"/>
      <c r="O52" s="3"/>
      <c r="P52" s="3"/>
      <c r="Q52" s="3"/>
      <c r="R52" s="3"/>
      <c r="S52" s="3"/>
      <c r="T52" s="7">
        <v>77.0</v>
      </c>
      <c r="U52" s="7">
        <v>4.53</v>
      </c>
      <c r="V52" s="7">
        <v>77.0</v>
      </c>
      <c r="W52" s="7">
        <v>1.0</v>
      </c>
      <c r="X52" s="7">
        <v>17.0</v>
      </c>
      <c r="Y52" s="3" t="s">
        <v>608</v>
      </c>
      <c r="Z52" s="8" t="s">
        <v>1011</v>
      </c>
      <c r="AA52" s="10" t="s">
        <v>1012</v>
      </c>
      <c r="AB52" s="3"/>
      <c r="AC52" s="3"/>
    </row>
    <row r="53">
      <c r="A53" s="3" t="s">
        <v>895</v>
      </c>
      <c r="B53" s="7">
        <v>14.0</v>
      </c>
      <c r="C53" s="3" t="s">
        <v>612</v>
      </c>
      <c r="D53" s="3" t="s">
        <v>611</v>
      </c>
      <c r="E53" s="7">
        <v>2006.0</v>
      </c>
      <c r="F53" s="3"/>
      <c r="G53" s="8" t="s">
        <v>150</v>
      </c>
      <c r="H53" s="8" t="s">
        <v>614</v>
      </c>
      <c r="I53" s="8" t="s">
        <v>1013</v>
      </c>
      <c r="J53" s="7">
        <v>111.0</v>
      </c>
      <c r="K53" s="12">
        <v>44966.56369212963</v>
      </c>
      <c r="L53" s="3" t="s">
        <v>986</v>
      </c>
      <c r="M53" s="3"/>
      <c r="N53" s="3"/>
      <c r="O53" s="3"/>
      <c r="P53" s="3"/>
      <c r="Q53" s="3"/>
      <c r="R53" s="3"/>
      <c r="S53" s="3"/>
      <c r="T53" s="7">
        <v>14.0</v>
      </c>
      <c r="U53" s="7">
        <v>0.82</v>
      </c>
      <c r="V53" s="7">
        <v>14.0</v>
      </c>
      <c r="W53" s="7">
        <v>1.0</v>
      </c>
      <c r="X53" s="7">
        <v>17.0</v>
      </c>
      <c r="Y53" s="3" t="s">
        <v>613</v>
      </c>
      <c r="Z53" s="8" t="s">
        <v>1014</v>
      </c>
      <c r="AA53" s="10" t="s">
        <v>1015</v>
      </c>
      <c r="AB53" s="3"/>
      <c r="AC53" s="3"/>
    </row>
    <row r="54">
      <c r="A54" s="3" t="s">
        <v>895</v>
      </c>
      <c r="B54" s="7">
        <v>0.0</v>
      </c>
      <c r="C54" s="3" t="s">
        <v>617</v>
      </c>
      <c r="D54" s="3" t="s">
        <v>616</v>
      </c>
      <c r="E54" s="7">
        <v>2023.0</v>
      </c>
      <c r="F54" s="3"/>
      <c r="G54" s="8" t="s">
        <v>244</v>
      </c>
      <c r="H54" s="10" t="s">
        <v>619</v>
      </c>
      <c r="I54" s="3"/>
      <c r="J54" s="7">
        <v>124.0</v>
      </c>
      <c r="K54" s="12">
        <v>44966.56369212963</v>
      </c>
      <c r="L54" s="3" t="s">
        <v>986</v>
      </c>
      <c r="M54" s="3"/>
      <c r="N54" s="3"/>
      <c r="O54" s="3"/>
      <c r="P54" s="3"/>
      <c r="Q54" s="3"/>
      <c r="R54" s="3"/>
      <c r="S54" s="3"/>
      <c r="T54" s="7">
        <v>0.0</v>
      </c>
      <c r="U54" s="7">
        <v>0.0</v>
      </c>
      <c r="V54" s="7">
        <v>0.0</v>
      </c>
      <c r="W54" s="7">
        <v>1.0</v>
      </c>
      <c r="X54" s="7">
        <v>1.0</v>
      </c>
      <c r="Y54" s="9" t="s">
        <v>618</v>
      </c>
      <c r="Z54" s="3"/>
      <c r="AA54" s="3"/>
      <c r="AB54" s="3"/>
      <c r="AC54" s="3"/>
    </row>
    <row r="55">
      <c r="A55" s="3" t="s">
        <v>895</v>
      </c>
      <c r="B55" s="7">
        <v>14.0</v>
      </c>
      <c r="C55" s="3" t="s">
        <v>628</v>
      </c>
      <c r="D55" s="3" t="s">
        <v>627</v>
      </c>
      <c r="E55" s="7">
        <v>2014.0</v>
      </c>
      <c r="F55" s="3" t="s">
        <v>629</v>
      </c>
      <c r="G55" s="3" t="s">
        <v>520</v>
      </c>
      <c r="H55" s="8" t="s">
        <v>632</v>
      </c>
      <c r="I55" s="8" t="s">
        <v>1016</v>
      </c>
      <c r="J55" s="7">
        <v>75.0</v>
      </c>
      <c r="K55" s="12">
        <v>44966.56369212963</v>
      </c>
      <c r="L55" s="3"/>
      <c r="M55" s="9" t="s">
        <v>630</v>
      </c>
      <c r="N55" s="3"/>
      <c r="O55" s="3"/>
      <c r="P55" s="3"/>
      <c r="Q55" s="3"/>
      <c r="R55" s="3"/>
      <c r="S55" s="3"/>
      <c r="T55" s="7">
        <v>14.0</v>
      </c>
      <c r="U55" s="7">
        <v>1.56</v>
      </c>
      <c r="V55" s="7">
        <v>5.0</v>
      </c>
      <c r="W55" s="7">
        <v>3.0</v>
      </c>
      <c r="X55" s="7">
        <v>9.0</v>
      </c>
      <c r="Y55" s="3" t="s">
        <v>631</v>
      </c>
      <c r="Z55" s="8" t="s">
        <v>1017</v>
      </c>
      <c r="AA55" s="10" t="s">
        <v>1018</v>
      </c>
      <c r="AB55" s="3"/>
      <c r="AC55" s="3"/>
    </row>
    <row r="56">
      <c r="A56" s="3" t="s">
        <v>895</v>
      </c>
      <c r="B56" s="7">
        <v>150.0</v>
      </c>
      <c r="C56" s="3" t="s">
        <v>635</v>
      </c>
      <c r="D56" s="3" t="s">
        <v>634</v>
      </c>
      <c r="E56" s="7">
        <v>2015.0</v>
      </c>
      <c r="F56" s="3" t="s">
        <v>636</v>
      </c>
      <c r="G56" s="3" t="s">
        <v>126</v>
      </c>
      <c r="H56" s="8" t="s">
        <v>639</v>
      </c>
      <c r="I56" s="8" t="s">
        <v>1019</v>
      </c>
      <c r="J56" s="7">
        <v>34.0</v>
      </c>
      <c r="K56" s="12">
        <v>44966.56369212963</v>
      </c>
      <c r="L56" s="3" t="s">
        <v>1020</v>
      </c>
      <c r="M56" s="9" t="s">
        <v>637</v>
      </c>
      <c r="N56" s="3"/>
      <c r="O56" s="3"/>
      <c r="P56" s="3"/>
      <c r="Q56" s="3"/>
      <c r="R56" s="3"/>
      <c r="S56" s="3"/>
      <c r="T56" s="7">
        <v>150.0</v>
      </c>
      <c r="U56" s="7">
        <v>18.75</v>
      </c>
      <c r="V56" s="7">
        <v>50.0</v>
      </c>
      <c r="W56" s="7">
        <v>3.0</v>
      </c>
      <c r="X56" s="7">
        <v>8.0</v>
      </c>
      <c r="Y56" s="3" t="s">
        <v>638</v>
      </c>
      <c r="Z56" s="8" t="s">
        <v>639</v>
      </c>
      <c r="AA56" s="10" t="s">
        <v>1021</v>
      </c>
      <c r="AB56" s="3"/>
      <c r="AC56" s="3"/>
    </row>
    <row r="57">
      <c r="A57" s="3" t="s">
        <v>895</v>
      </c>
      <c r="B57" s="7">
        <v>52.0</v>
      </c>
      <c r="C57" s="3" t="s">
        <v>642</v>
      </c>
      <c r="D57" s="3" t="s">
        <v>641</v>
      </c>
      <c r="E57" s="7">
        <v>2010.0</v>
      </c>
      <c r="F57" s="3" t="s">
        <v>317</v>
      </c>
      <c r="G57" s="8" t="s">
        <v>112</v>
      </c>
      <c r="H57" s="8" t="s">
        <v>644</v>
      </c>
      <c r="I57" s="8" t="s">
        <v>1022</v>
      </c>
      <c r="J57" s="7">
        <v>26.0</v>
      </c>
      <c r="K57" s="12">
        <v>44966.56369212963</v>
      </c>
      <c r="L57" s="3"/>
      <c r="M57" s="3"/>
      <c r="N57" s="3"/>
      <c r="O57" s="3"/>
      <c r="P57" s="3"/>
      <c r="Q57" s="3"/>
      <c r="R57" s="3"/>
      <c r="S57" s="3"/>
      <c r="T57" s="7">
        <v>52.0</v>
      </c>
      <c r="U57" s="7">
        <v>4.0</v>
      </c>
      <c r="V57" s="7">
        <v>26.0</v>
      </c>
      <c r="W57" s="7">
        <v>2.0</v>
      </c>
      <c r="X57" s="7">
        <v>13.0</v>
      </c>
      <c r="Y57" s="3" t="s">
        <v>643</v>
      </c>
      <c r="Z57" s="8" t="s">
        <v>1023</v>
      </c>
      <c r="AA57" s="10" t="s">
        <v>1024</v>
      </c>
      <c r="AB57" s="3"/>
      <c r="AC57" s="3"/>
    </row>
    <row r="58">
      <c r="A58" s="3" t="s">
        <v>895</v>
      </c>
      <c r="B58" s="7">
        <v>0.0</v>
      </c>
      <c r="C58" s="3" t="s">
        <v>647</v>
      </c>
      <c r="D58" s="9" t="s">
        <v>646</v>
      </c>
      <c r="E58" s="3"/>
      <c r="F58" s="9" t="s">
        <v>648</v>
      </c>
      <c r="G58" s="3"/>
      <c r="H58" s="3"/>
      <c r="I58" s="3"/>
      <c r="J58" s="7">
        <v>27.0</v>
      </c>
      <c r="K58" s="12">
        <v>44966.56369212963</v>
      </c>
      <c r="L58" s="3" t="s">
        <v>951</v>
      </c>
      <c r="M58" s="3"/>
      <c r="N58" s="3"/>
      <c r="O58" s="3"/>
      <c r="P58" s="3"/>
      <c r="Q58" s="3"/>
      <c r="R58" s="3"/>
      <c r="S58" s="3"/>
      <c r="T58" s="7">
        <v>0.0</v>
      </c>
      <c r="U58" s="7">
        <v>0.0</v>
      </c>
      <c r="V58" s="7">
        <v>0.0</v>
      </c>
      <c r="W58" s="7">
        <v>4.0</v>
      </c>
      <c r="X58" s="3"/>
      <c r="Y58" s="3"/>
      <c r="Z58" s="3"/>
      <c r="AA58" s="10" t="s">
        <v>1025</v>
      </c>
      <c r="AB58" s="3"/>
      <c r="AC58" s="3"/>
    </row>
    <row r="59">
      <c r="A59" s="3" t="s">
        <v>895</v>
      </c>
      <c r="B59" s="7">
        <v>5.0</v>
      </c>
      <c r="C59" s="3" t="s">
        <v>651</v>
      </c>
      <c r="D59" s="3" t="s">
        <v>650</v>
      </c>
      <c r="E59" s="7">
        <v>2013.0</v>
      </c>
      <c r="F59" s="3"/>
      <c r="G59" s="8" t="s">
        <v>150</v>
      </c>
      <c r="H59" s="8" t="s">
        <v>653</v>
      </c>
      <c r="I59" s="8" t="s">
        <v>1026</v>
      </c>
      <c r="J59" s="7">
        <v>119.0</v>
      </c>
      <c r="K59" s="12">
        <v>44966.56369212963</v>
      </c>
      <c r="L59" s="3" t="s">
        <v>986</v>
      </c>
      <c r="M59" s="3"/>
      <c r="N59" s="3"/>
      <c r="O59" s="3"/>
      <c r="P59" s="3"/>
      <c r="Q59" s="3"/>
      <c r="R59" s="3"/>
      <c r="S59" s="3"/>
      <c r="T59" s="7">
        <v>5.0</v>
      </c>
      <c r="U59" s="7">
        <v>0.5</v>
      </c>
      <c r="V59" s="7">
        <v>5.0</v>
      </c>
      <c r="W59" s="7">
        <v>1.0</v>
      </c>
      <c r="X59" s="7">
        <v>10.0</v>
      </c>
      <c r="Y59" s="3" t="s">
        <v>652</v>
      </c>
      <c r="Z59" s="8" t="s">
        <v>1027</v>
      </c>
      <c r="AA59" s="10" t="s">
        <v>1028</v>
      </c>
      <c r="AB59" s="3"/>
      <c r="AC59" s="3"/>
    </row>
    <row r="60">
      <c r="A60" s="3" t="s">
        <v>895</v>
      </c>
      <c r="B60" s="7">
        <v>36.0</v>
      </c>
      <c r="C60" s="3" t="s">
        <v>655</v>
      </c>
      <c r="D60" s="3" t="s">
        <v>654</v>
      </c>
      <c r="E60" s="7">
        <v>1999.0</v>
      </c>
      <c r="F60" s="3" t="s">
        <v>656</v>
      </c>
      <c r="G60" s="3" t="s">
        <v>163</v>
      </c>
      <c r="H60" s="8" t="s">
        <v>659</v>
      </c>
      <c r="I60" s="8" t="s">
        <v>1029</v>
      </c>
      <c r="J60" s="7">
        <v>20.0</v>
      </c>
      <c r="K60" s="12">
        <v>44966.56369212963</v>
      </c>
      <c r="L60" s="3"/>
      <c r="M60" s="9" t="s">
        <v>657</v>
      </c>
      <c r="N60" s="3"/>
      <c r="O60" s="3"/>
      <c r="P60" s="3"/>
      <c r="Q60" s="3"/>
      <c r="R60" s="3"/>
      <c r="S60" s="3"/>
      <c r="T60" s="7">
        <v>36.0</v>
      </c>
      <c r="U60" s="7">
        <v>1.5</v>
      </c>
      <c r="V60" s="7">
        <v>18.0</v>
      </c>
      <c r="W60" s="7">
        <v>2.0</v>
      </c>
      <c r="X60" s="7">
        <v>24.0</v>
      </c>
      <c r="Y60" s="9" t="s">
        <v>658</v>
      </c>
      <c r="Z60" s="3"/>
      <c r="AA60" s="10" t="s">
        <v>1030</v>
      </c>
      <c r="AB60" s="3"/>
      <c r="AC60" s="3"/>
    </row>
    <row r="61">
      <c r="A61" s="3" t="s">
        <v>895</v>
      </c>
      <c r="B61" s="7">
        <v>2.0</v>
      </c>
      <c r="C61" s="3" t="s">
        <v>662</v>
      </c>
      <c r="D61" s="3" t="s">
        <v>661</v>
      </c>
      <c r="E61" s="7">
        <v>2021.0</v>
      </c>
      <c r="F61" s="3" t="s">
        <v>663</v>
      </c>
      <c r="G61" s="8" t="s">
        <v>664</v>
      </c>
      <c r="H61" s="8" t="s">
        <v>666</v>
      </c>
      <c r="I61" s="8" t="s">
        <v>1031</v>
      </c>
      <c r="J61" s="7">
        <v>62.0</v>
      </c>
      <c r="K61" s="12">
        <v>44966.56369212963</v>
      </c>
      <c r="L61" s="3" t="s">
        <v>901</v>
      </c>
      <c r="M61" s="3"/>
      <c r="N61" s="3"/>
      <c r="O61" s="3"/>
      <c r="P61" s="3"/>
      <c r="Q61" s="3"/>
      <c r="R61" s="3"/>
      <c r="S61" s="3"/>
      <c r="T61" s="7">
        <v>2.0</v>
      </c>
      <c r="U61" s="7">
        <v>1.0</v>
      </c>
      <c r="V61" s="7">
        <v>1.0</v>
      </c>
      <c r="W61" s="7">
        <v>4.0</v>
      </c>
      <c r="X61" s="7">
        <v>2.0</v>
      </c>
      <c r="Y61" s="3" t="s">
        <v>665</v>
      </c>
      <c r="Z61" s="8" t="s">
        <v>666</v>
      </c>
      <c r="AA61" s="10" t="s">
        <v>1032</v>
      </c>
      <c r="AB61" s="3"/>
      <c r="AC61" s="3"/>
    </row>
    <row r="62">
      <c r="A62" s="3" t="s">
        <v>895</v>
      </c>
      <c r="B62" s="7">
        <v>21.0</v>
      </c>
      <c r="C62" s="3" t="s">
        <v>669</v>
      </c>
      <c r="D62" s="3" t="s">
        <v>668</v>
      </c>
      <c r="E62" s="7">
        <v>2016.0</v>
      </c>
      <c r="F62" s="3" t="s">
        <v>670</v>
      </c>
      <c r="G62" s="3" t="s">
        <v>126</v>
      </c>
      <c r="H62" s="8" t="s">
        <v>673</v>
      </c>
      <c r="I62" s="8" t="s">
        <v>1033</v>
      </c>
      <c r="J62" s="7">
        <v>18.0</v>
      </c>
      <c r="K62" s="12">
        <v>44966.56369212963</v>
      </c>
      <c r="L62" s="3" t="s">
        <v>1020</v>
      </c>
      <c r="M62" s="9" t="s">
        <v>671</v>
      </c>
      <c r="N62" s="3"/>
      <c r="O62" s="3"/>
      <c r="P62" s="3"/>
      <c r="Q62" s="3"/>
      <c r="R62" s="3"/>
      <c r="S62" s="3"/>
      <c r="T62" s="7">
        <v>21.0</v>
      </c>
      <c r="U62" s="7">
        <v>3.0</v>
      </c>
      <c r="V62" s="7">
        <v>11.0</v>
      </c>
      <c r="W62" s="7">
        <v>2.0</v>
      </c>
      <c r="X62" s="7">
        <v>7.0</v>
      </c>
      <c r="Y62" s="3" t="s">
        <v>672</v>
      </c>
      <c r="Z62" s="8" t="s">
        <v>673</v>
      </c>
      <c r="AA62" s="10" t="s">
        <v>1034</v>
      </c>
      <c r="AB62" s="3"/>
      <c r="AC62" s="3"/>
    </row>
    <row r="63" hidden="1">
      <c r="A63" s="3" t="s">
        <v>923</v>
      </c>
      <c r="B63" s="7">
        <v>0.0</v>
      </c>
      <c r="C63" s="3" t="s">
        <v>676</v>
      </c>
      <c r="D63" s="3" t="s">
        <v>1035</v>
      </c>
      <c r="E63" s="7">
        <v>2020.0</v>
      </c>
      <c r="F63" s="3"/>
      <c r="G63" s="8" t="s">
        <v>150</v>
      </c>
      <c r="H63" s="10" t="s">
        <v>1036</v>
      </c>
      <c r="I63" s="3"/>
      <c r="J63" s="7">
        <v>98.0</v>
      </c>
      <c r="K63" s="12">
        <v>44966.56369212963</v>
      </c>
      <c r="L63" s="3"/>
      <c r="M63" s="3"/>
      <c r="N63" s="3"/>
      <c r="O63" s="3"/>
      <c r="P63" s="3"/>
      <c r="Q63" s="3"/>
      <c r="R63" s="3"/>
      <c r="S63" s="3"/>
      <c r="T63" s="7">
        <v>0.0</v>
      </c>
      <c r="U63" s="7">
        <v>0.0</v>
      </c>
      <c r="V63" s="7">
        <v>0.0</v>
      </c>
      <c r="W63" s="7">
        <v>1.0</v>
      </c>
      <c r="X63" s="7">
        <v>3.0</v>
      </c>
      <c r="Y63" s="3" t="s">
        <v>1037</v>
      </c>
      <c r="Z63" s="8" t="s">
        <v>1038</v>
      </c>
      <c r="AA63" s="10" t="s">
        <v>1039</v>
      </c>
      <c r="AB63" s="3"/>
      <c r="AC63" s="3"/>
    </row>
    <row r="64">
      <c r="A64" s="3" t="s">
        <v>895</v>
      </c>
      <c r="B64" s="7">
        <v>0.0</v>
      </c>
      <c r="C64" s="3" t="s">
        <v>676</v>
      </c>
      <c r="D64" s="9" t="s">
        <v>675</v>
      </c>
      <c r="E64" s="3"/>
      <c r="F64" s="3" t="s">
        <v>616</v>
      </c>
      <c r="G64" s="8" t="s">
        <v>368</v>
      </c>
      <c r="H64" s="10" t="s">
        <v>679</v>
      </c>
      <c r="I64" s="3"/>
      <c r="J64" s="7">
        <v>92.0</v>
      </c>
      <c r="K64" s="12">
        <v>44966.56369212963</v>
      </c>
      <c r="L64" s="3"/>
      <c r="M64" s="9" t="s">
        <v>677</v>
      </c>
      <c r="N64" s="3"/>
      <c r="O64" s="3"/>
      <c r="P64" s="3"/>
      <c r="Q64" s="3"/>
      <c r="R64" s="3"/>
      <c r="S64" s="3"/>
      <c r="T64" s="7">
        <v>0.0</v>
      </c>
      <c r="U64" s="7">
        <v>0.0</v>
      </c>
      <c r="V64" s="7">
        <v>0.0</v>
      </c>
      <c r="W64" s="7">
        <v>1.0</v>
      </c>
      <c r="X64" s="3"/>
      <c r="Y64" s="9" t="s">
        <v>678</v>
      </c>
      <c r="Z64" s="3"/>
      <c r="AA64" s="3"/>
      <c r="AB64" s="3"/>
      <c r="AC64" s="3"/>
    </row>
    <row r="65">
      <c r="A65" s="3" t="s">
        <v>895</v>
      </c>
      <c r="B65" s="7">
        <v>6.0</v>
      </c>
      <c r="C65" s="3" t="s">
        <v>682</v>
      </c>
      <c r="D65" s="3" t="s">
        <v>681</v>
      </c>
      <c r="E65" s="7">
        <v>2018.0</v>
      </c>
      <c r="F65" s="3"/>
      <c r="G65" s="8" t="s">
        <v>683</v>
      </c>
      <c r="H65" s="8" t="s">
        <v>685</v>
      </c>
      <c r="I65" s="8" t="s">
        <v>1040</v>
      </c>
      <c r="J65" s="7">
        <v>106.0</v>
      </c>
      <c r="K65" s="12">
        <v>44966.56369212963</v>
      </c>
      <c r="L65" s="3"/>
      <c r="M65" s="3"/>
      <c r="N65" s="3"/>
      <c r="O65" s="3"/>
      <c r="P65" s="3"/>
      <c r="Q65" s="3"/>
      <c r="R65" s="3"/>
      <c r="S65" s="3"/>
      <c r="T65" s="7">
        <v>6.0</v>
      </c>
      <c r="U65" s="7">
        <v>1.2</v>
      </c>
      <c r="V65" s="7">
        <v>6.0</v>
      </c>
      <c r="W65" s="7">
        <v>1.0</v>
      </c>
      <c r="X65" s="7">
        <v>5.0</v>
      </c>
      <c r="Y65" s="3" t="s">
        <v>684</v>
      </c>
      <c r="Z65" s="8" t="s">
        <v>1041</v>
      </c>
      <c r="AA65" s="10" t="s">
        <v>1042</v>
      </c>
      <c r="AB65" s="3"/>
      <c r="AC65" s="3"/>
    </row>
    <row r="66">
      <c r="A66" s="3" t="s">
        <v>895</v>
      </c>
      <c r="B66" s="7">
        <v>0.0</v>
      </c>
      <c r="C66" s="3" t="s">
        <v>688</v>
      </c>
      <c r="D66" s="3" t="s">
        <v>687</v>
      </c>
      <c r="E66" s="7">
        <v>1985.0</v>
      </c>
      <c r="F66" s="3"/>
      <c r="G66" s="8" t="s">
        <v>150</v>
      </c>
      <c r="H66" s="10" t="s">
        <v>690</v>
      </c>
      <c r="I66" s="3"/>
      <c r="J66" s="7">
        <v>89.0</v>
      </c>
      <c r="K66" s="12">
        <v>44966.56369212963</v>
      </c>
      <c r="L66" s="3"/>
      <c r="M66" s="3"/>
      <c r="N66" s="3"/>
      <c r="O66" s="3"/>
      <c r="P66" s="3"/>
      <c r="Q66" s="3"/>
      <c r="R66" s="3"/>
      <c r="S66" s="3"/>
      <c r="T66" s="7">
        <v>0.0</v>
      </c>
      <c r="U66" s="7">
        <v>0.0</v>
      </c>
      <c r="V66" s="7">
        <v>0.0</v>
      </c>
      <c r="W66" s="7">
        <v>1.0</v>
      </c>
      <c r="X66" s="7">
        <v>38.0</v>
      </c>
      <c r="Y66" s="9" t="s">
        <v>689</v>
      </c>
      <c r="Z66" s="3"/>
      <c r="AA66" s="10" t="s">
        <v>1043</v>
      </c>
      <c r="AB66" s="3"/>
      <c r="AC66" s="3"/>
    </row>
    <row r="67">
      <c r="A67" s="3" t="s">
        <v>895</v>
      </c>
      <c r="B67" s="7">
        <v>79.0</v>
      </c>
      <c r="C67" s="3" t="s">
        <v>693</v>
      </c>
      <c r="D67" s="3" t="s">
        <v>692</v>
      </c>
      <c r="E67" s="7">
        <v>2017.0</v>
      </c>
      <c r="F67" s="3" t="s">
        <v>694</v>
      </c>
      <c r="G67" s="3" t="s">
        <v>520</v>
      </c>
      <c r="H67" s="8" t="s">
        <v>697</v>
      </c>
      <c r="I67" s="8" t="s">
        <v>1044</v>
      </c>
      <c r="J67" s="7">
        <v>94.0</v>
      </c>
      <c r="K67" s="12">
        <v>44966.56369212963</v>
      </c>
      <c r="L67" s="3"/>
      <c r="M67" s="9" t="s">
        <v>695</v>
      </c>
      <c r="N67" s="3"/>
      <c r="O67" s="3"/>
      <c r="P67" s="3"/>
      <c r="Q67" s="3"/>
      <c r="R67" s="3"/>
      <c r="S67" s="3"/>
      <c r="T67" s="7">
        <v>79.0</v>
      </c>
      <c r="U67" s="7">
        <v>13.17</v>
      </c>
      <c r="V67" s="7">
        <v>26.0</v>
      </c>
      <c r="W67" s="7">
        <v>3.0</v>
      </c>
      <c r="X67" s="7">
        <v>6.0</v>
      </c>
      <c r="Y67" s="3" t="s">
        <v>696</v>
      </c>
      <c r="Z67" s="8" t="s">
        <v>1045</v>
      </c>
      <c r="AA67" s="10" t="s">
        <v>1046</v>
      </c>
      <c r="AB67" s="3"/>
      <c r="AC67" s="3"/>
    </row>
    <row r="68">
      <c r="A68" s="3" t="s">
        <v>895</v>
      </c>
      <c r="B68" s="7">
        <v>205.0</v>
      </c>
      <c r="C68" s="3" t="s">
        <v>700</v>
      </c>
      <c r="D68" s="3" t="s">
        <v>699</v>
      </c>
      <c r="E68" s="7">
        <v>2002.0</v>
      </c>
      <c r="F68" s="3" t="s">
        <v>701</v>
      </c>
      <c r="G68" s="3" t="s">
        <v>201</v>
      </c>
      <c r="H68" s="8" t="s">
        <v>703</v>
      </c>
      <c r="I68" s="8" t="s">
        <v>1047</v>
      </c>
      <c r="J68" s="7">
        <v>68.0</v>
      </c>
      <c r="K68" s="12">
        <v>44966.56369212963</v>
      </c>
      <c r="L68" s="3"/>
      <c r="M68" s="3"/>
      <c r="N68" s="3"/>
      <c r="O68" s="3"/>
      <c r="P68" s="3"/>
      <c r="Q68" s="3"/>
      <c r="R68" s="3"/>
      <c r="S68" s="3"/>
      <c r="T68" s="7">
        <v>205.0</v>
      </c>
      <c r="U68" s="7">
        <v>9.76</v>
      </c>
      <c r="V68" s="7">
        <v>68.0</v>
      </c>
      <c r="W68" s="7">
        <v>3.0</v>
      </c>
      <c r="X68" s="7">
        <v>21.0</v>
      </c>
      <c r="Y68" s="3" t="s">
        <v>702</v>
      </c>
      <c r="Z68" s="8" t="s">
        <v>1048</v>
      </c>
      <c r="AA68" s="10" t="s">
        <v>1049</v>
      </c>
      <c r="AB68" s="3"/>
      <c r="AC68" s="3"/>
    </row>
    <row r="69">
      <c r="A69" s="3" t="s">
        <v>895</v>
      </c>
      <c r="B69" s="7">
        <v>0.0</v>
      </c>
      <c r="C69" s="3" t="s">
        <v>706</v>
      </c>
      <c r="D69" s="3" t="s">
        <v>705</v>
      </c>
      <c r="E69" s="7">
        <v>2021.0</v>
      </c>
      <c r="F69" s="3"/>
      <c r="G69" s="8" t="s">
        <v>707</v>
      </c>
      <c r="H69" s="10" t="s">
        <v>709</v>
      </c>
      <c r="I69" s="3"/>
      <c r="J69" s="7">
        <v>77.0</v>
      </c>
      <c r="K69" s="12">
        <v>44966.56369212963</v>
      </c>
      <c r="L69" s="3"/>
      <c r="M69" s="3"/>
      <c r="N69" s="3"/>
      <c r="O69" s="3"/>
      <c r="P69" s="3"/>
      <c r="Q69" s="3"/>
      <c r="R69" s="3"/>
      <c r="S69" s="3"/>
      <c r="T69" s="7">
        <v>0.0</v>
      </c>
      <c r="U69" s="7">
        <v>0.0</v>
      </c>
      <c r="V69" s="7">
        <v>0.0</v>
      </c>
      <c r="W69" s="7">
        <v>2.0</v>
      </c>
      <c r="X69" s="7">
        <v>2.0</v>
      </c>
      <c r="Y69" s="3" t="s">
        <v>708</v>
      </c>
      <c r="Z69" s="8" t="s">
        <v>1050</v>
      </c>
      <c r="AA69" s="10" t="s">
        <v>1051</v>
      </c>
      <c r="AB69" s="3"/>
      <c r="AC69" s="3"/>
    </row>
    <row r="70">
      <c r="A70" s="3" t="s">
        <v>895</v>
      </c>
      <c r="B70" s="7">
        <v>74.0</v>
      </c>
      <c r="C70" s="3" t="s">
        <v>712</v>
      </c>
      <c r="D70" s="3" t="s">
        <v>711</v>
      </c>
      <c r="E70" s="7">
        <v>2011.0</v>
      </c>
      <c r="F70" s="3" t="s">
        <v>317</v>
      </c>
      <c r="G70" s="8" t="s">
        <v>112</v>
      </c>
      <c r="H70" s="8" t="s">
        <v>714</v>
      </c>
      <c r="I70" s="8" t="s">
        <v>1052</v>
      </c>
      <c r="J70" s="7">
        <v>85.0</v>
      </c>
      <c r="K70" s="12">
        <v>44966.56369212963</v>
      </c>
      <c r="L70" s="3"/>
      <c r="M70" s="3"/>
      <c r="N70" s="3"/>
      <c r="O70" s="3"/>
      <c r="P70" s="3"/>
      <c r="Q70" s="3"/>
      <c r="R70" s="3"/>
      <c r="S70" s="3"/>
      <c r="T70" s="7">
        <v>74.0</v>
      </c>
      <c r="U70" s="7">
        <v>6.17</v>
      </c>
      <c r="V70" s="7">
        <v>37.0</v>
      </c>
      <c r="W70" s="7">
        <v>2.0</v>
      </c>
      <c r="X70" s="7">
        <v>12.0</v>
      </c>
      <c r="Y70" s="3" t="s">
        <v>713</v>
      </c>
      <c r="Z70" s="8" t="s">
        <v>1053</v>
      </c>
      <c r="AA70" s="10" t="s">
        <v>1054</v>
      </c>
      <c r="AB70" s="3"/>
      <c r="AC70" s="3"/>
    </row>
    <row r="71" hidden="1">
      <c r="A71" s="3" t="s">
        <v>923</v>
      </c>
      <c r="B71" s="7">
        <v>1.0</v>
      </c>
      <c r="C71" s="3" t="s">
        <v>1055</v>
      </c>
      <c r="D71" s="3" t="s">
        <v>1056</v>
      </c>
      <c r="E71" s="7">
        <v>2002.0</v>
      </c>
      <c r="F71" s="3" t="s">
        <v>1057</v>
      </c>
      <c r="G71" s="8" t="s">
        <v>244</v>
      </c>
      <c r="H71" s="8" t="s">
        <v>1058</v>
      </c>
      <c r="I71" s="8" t="s">
        <v>1059</v>
      </c>
      <c r="J71" s="7">
        <v>33.0</v>
      </c>
      <c r="K71" s="12">
        <v>44966.56369212963</v>
      </c>
      <c r="L71" s="3"/>
      <c r="M71" s="3"/>
      <c r="N71" s="3"/>
      <c r="O71" s="3"/>
      <c r="P71" s="3"/>
      <c r="Q71" s="3"/>
      <c r="R71" s="3"/>
      <c r="S71" s="3"/>
      <c r="T71" s="7">
        <v>1.0</v>
      </c>
      <c r="U71" s="7">
        <v>0.05</v>
      </c>
      <c r="V71" s="7">
        <v>0.0</v>
      </c>
      <c r="W71" s="7">
        <v>3.0</v>
      </c>
      <c r="X71" s="7">
        <v>21.0</v>
      </c>
      <c r="Y71" s="9" t="s">
        <v>719</v>
      </c>
      <c r="Z71" s="3"/>
      <c r="AA71" s="10" t="s">
        <v>1060</v>
      </c>
      <c r="AB71" s="3"/>
      <c r="AC71" s="3"/>
    </row>
    <row r="72">
      <c r="A72" s="3" t="s">
        <v>895</v>
      </c>
      <c r="B72" s="7">
        <v>914.0</v>
      </c>
      <c r="C72" s="3" t="s">
        <v>717</v>
      </c>
      <c r="D72" s="3" t="s">
        <v>716</v>
      </c>
      <c r="E72" s="7">
        <v>1997.0</v>
      </c>
      <c r="F72" s="3" t="s">
        <v>181</v>
      </c>
      <c r="G72" s="8" t="s">
        <v>112</v>
      </c>
      <c r="H72" s="8" t="s">
        <v>720</v>
      </c>
      <c r="I72" s="8" t="s">
        <v>1061</v>
      </c>
      <c r="J72" s="7">
        <v>5.0</v>
      </c>
      <c r="K72" s="12">
        <v>44966.56369212963</v>
      </c>
      <c r="L72" s="3"/>
      <c r="M72" s="9" t="s">
        <v>718</v>
      </c>
      <c r="N72" s="3"/>
      <c r="O72" s="3"/>
      <c r="P72" s="3"/>
      <c r="Q72" s="3"/>
      <c r="R72" s="3"/>
      <c r="S72" s="3"/>
      <c r="T72" s="7">
        <v>914.0</v>
      </c>
      <c r="U72" s="7">
        <v>35.15</v>
      </c>
      <c r="V72" s="7">
        <v>305.0</v>
      </c>
      <c r="W72" s="7">
        <v>3.0</v>
      </c>
      <c r="X72" s="7">
        <v>26.0</v>
      </c>
      <c r="Y72" s="3" t="s">
        <v>719</v>
      </c>
      <c r="Z72" s="8" t="s">
        <v>1062</v>
      </c>
      <c r="AA72" s="10" t="s">
        <v>1063</v>
      </c>
      <c r="AB72" s="3"/>
      <c r="AC72" s="3"/>
    </row>
    <row r="73">
      <c r="A73" s="3" t="s">
        <v>895</v>
      </c>
      <c r="B73" s="7">
        <v>1.0</v>
      </c>
      <c r="C73" s="3" t="s">
        <v>723</v>
      </c>
      <c r="D73" s="3" t="s">
        <v>722</v>
      </c>
      <c r="E73" s="7">
        <v>2001.0</v>
      </c>
      <c r="F73" s="3"/>
      <c r="G73" s="8" t="s">
        <v>150</v>
      </c>
      <c r="H73" s="8" t="s">
        <v>725</v>
      </c>
      <c r="I73" s="8" t="s">
        <v>1064</v>
      </c>
      <c r="J73" s="7">
        <v>91.0</v>
      </c>
      <c r="K73" s="12">
        <v>44966.56369212963</v>
      </c>
      <c r="L73" s="3" t="s">
        <v>986</v>
      </c>
      <c r="M73" s="3"/>
      <c r="N73" s="3"/>
      <c r="O73" s="3"/>
      <c r="P73" s="3"/>
      <c r="Q73" s="3"/>
      <c r="R73" s="3"/>
      <c r="S73" s="3"/>
      <c r="T73" s="7">
        <v>1.0</v>
      </c>
      <c r="U73" s="7">
        <v>0.05</v>
      </c>
      <c r="V73" s="7">
        <v>1.0</v>
      </c>
      <c r="W73" s="7">
        <v>1.0</v>
      </c>
      <c r="X73" s="7">
        <v>22.0</v>
      </c>
      <c r="Y73" s="9" t="s">
        <v>724</v>
      </c>
      <c r="Z73" s="3"/>
      <c r="AA73" s="10" t="s">
        <v>1065</v>
      </c>
      <c r="AB73" s="3"/>
      <c r="AC73" s="3"/>
    </row>
    <row r="74">
      <c r="A74" s="3" t="s">
        <v>895</v>
      </c>
      <c r="B74" s="7">
        <v>24.0</v>
      </c>
      <c r="C74" s="3" t="s">
        <v>728</v>
      </c>
      <c r="D74" s="3" t="s">
        <v>727</v>
      </c>
      <c r="E74" s="7">
        <v>2020.0</v>
      </c>
      <c r="F74" s="3" t="s">
        <v>374</v>
      </c>
      <c r="G74" s="3" t="s">
        <v>201</v>
      </c>
      <c r="H74" s="8" t="s">
        <v>730</v>
      </c>
      <c r="I74" s="8" t="s">
        <v>1066</v>
      </c>
      <c r="J74" s="7">
        <v>59.0</v>
      </c>
      <c r="K74" s="12">
        <v>44966.56369212963</v>
      </c>
      <c r="L74" s="3"/>
      <c r="M74" s="3"/>
      <c r="N74" s="3"/>
      <c r="O74" s="3"/>
      <c r="P74" s="3"/>
      <c r="Q74" s="3"/>
      <c r="R74" s="3"/>
      <c r="S74" s="3"/>
      <c r="T74" s="7">
        <v>24.0</v>
      </c>
      <c r="U74" s="7">
        <v>8.0</v>
      </c>
      <c r="V74" s="7">
        <v>6.0</v>
      </c>
      <c r="W74" s="7">
        <v>4.0</v>
      </c>
      <c r="X74" s="7">
        <v>3.0</v>
      </c>
      <c r="Y74" s="3" t="s">
        <v>729</v>
      </c>
      <c r="Z74" s="8" t="s">
        <v>1067</v>
      </c>
      <c r="AA74" s="10" t="s">
        <v>1068</v>
      </c>
      <c r="AB74" s="3"/>
      <c r="AC74" s="3"/>
    </row>
    <row r="75">
      <c r="A75" s="3" t="s">
        <v>895</v>
      </c>
      <c r="B75" s="7">
        <v>0.0</v>
      </c>
      <c r="C75" s="3" t="s">
        <v>733</v>
      </c>
      <c r="D75" s="9" t="s">
        <v>732</v>
      </c>
      <c r="E75" s="3"/>
      <c r="F75" s="10" t="s">
        <v>734</v>
      </c>
      <c r="G75" s="3"/>
      <c r="H75" s="10" t="s">
        <v>735</v>
      </c>
      <c r="I75" s="3"/>
      <c r="J75" s="7">
        <v>83.0</v>
      </c>
      <c r="K75" s="12">
        <v>44966.56369212963</v>
      </c>
      <c r="L75" s="3" t="s">
        <v>901</v>
      </c>
      <c r="M75" s="3"/>
      <c r="N75" s="3"/>
      <c r="O75" s="3"/>
      <c r="P75" s="3"/>
      <c r="Q75" s="3"/>
      <c r="R75" s="3"/>
      <c r="S75" s="3"/>
      <c r="T75" s="7">
        <v>0.0</v>
      </c>
      <c r="U75" s="7">
        <v>0.0</v>
      </c>
      <c r="V75" s="7">
        <v>0.0</v>
      </c>
      <c r="W75" s="7">
        <v>2.0</v>
      </c>
      <c r="X75" s="3"/>
      <c r="Y75" s="3" t="s">
        <v>708</v>
      </c>
      <c r="Z75" s="8" t="s">
        <v>735</v>
      </c>
      <c r="AA75" s="10" t="s">
        <v>1069</v>
      </c>
      <c r="AB75" s="3"/>
      <c r="AC75" s="3"/>
    </row>
    <row r="76">
      <c r="A76" s="3" t="s">
        <v>895</v>
      </c>
      <c r="B76" s="7">
        <v>0.0</v>
      </c>
      <c r="C76" s="3" t="s">
        <v>738</v>
      </c>
      <c r="D76" s="3" t="s">
        <v>737</v>
      </c>
      <c r="E76" s="7">
        <v>2021.0</v>
      </c>
      <c r="F76" s="3" t="s">
        <v>739</v>
      </c>
      <c r="G76" s="8" t="s">
        <v>494</v>
      </c>
      <c r="H76" s="10" t="s">
        <v>742</v>
      </c>
      <c r="I76" s="3"/>
      <c r="J76" s="7">
        <v>123.0</v>
      </c>
      <c r="K76" s="12">
        <v>44966.56369212963</v>
      </c>
      <c r="L76" s="3"/>
      <c r="M76" s="9" t="s">
        <v>740</v>
      </c>
      <c r="N76" s="3"/>
      <c r="O76" s="3"/>
      <c r="P76" s="3"/>
      <c r="Q76" s="3"/>
      <c r="R76" s="3"/>
      <c r="S76" s="3"/>
      <c r="T76" s="7">
        <v>0.0</v>
      </c>
      <c r="U76" s="7">
        <v>0.0</v>
      </c>
      <c r="V76" s="7">
        <v>0.0</v>
      </c>
      <c r="W76" s="7">
        <v>2.0</v>
      </c>
      <c r="X76" s="7">
        <v>2.0</v>
      </c>
      <c r="Y76" s="3" t="s">
        <v>741</v>
      </c>
      <c r="Z76" s="8" t="s">
        <v>1070</v>
      </c>
      <c r="AA76" s="10" t="s">
        <v>1071</v>
      </c>
      <c r="AB76" s="3"/>
      <c r="AC76" s="3"/>
    </row>
    <row r="77">
      <c r="A77" s="3" t="s">
        <v>895</v>
      </c>
      <c r="B77" s="7">
        <v>4.0</v>
      </c>
      <c r="C77" s="3" t="s">
        <v>745</v>
      </c>
      <c r="D77" s="3" t="s">
        <v>744</v>
      </c>
      <c r="E77" s="7">
        <v>2010.0</v>
      </c>
      <c r="F77" s="3"/>
      <c r="G77" s="8" t="s">
        <v>746</v>
      </c>
      <c r="H77" s="8" t="s">
        <v>748</v>
      </c>
      <c r="I77" s="8" t="s">
        <v>1072</v>
      </c>
      <c r="J77" s="7">
        <v>54.0</v>
      </c>
      <c r="K77" s="12">
        <v>44966.56369212963</v>
      </c>
      <c r="L77" s="3"/>
      <c r="M77" s="3"/>
      <c r="N77" s="3"/>
      <c r="O77" s="3"/>
      <c r="P77" s="3"/>
      <c r="Q77" s="3"/>
      <c r="R77" s="3"/>
      <c r="S77" s="3"/>
      <c r="T77" s="7">
        <v>4.0</v>
      </c>
      <c r="U77" s="7">
        <v>0.31</v>
      </c>
      <c r="V77" s="7">
        <v>4.0</v>
      </c>
      <c r="W77" s="7">
        <v>1.0</v>
      </c>
      <c r="X77" s="7">
        <v>13.0</v>
      </c>
      <c r="Y77" s="3" t="s">
        <v>747</v>
      </c>
      <c r="Z77" s="8" t="s">
        <v>1073</v>
      </c>
      <c r="AA77" s="10" t="s">
        <v>1074</v>
      </c>
      <c r="AB77" s="3"/>
      <c r="AC77" s="3"/>
    </row>
    <row r="78">
      <c r="A78" s="3" t="s">
        <v>895</v>
      </c>
      <c r="B78" s="7">
        <v>0.0</v>
      </c>
      <c r="C78" s="3" t="s">
        <v>751</v>
      </c>
      <c r="D78" s="3" t="s">
        <v>750</v>
      </c>
      <c r="E78" s="7">
        <v>2012.0</v>
      </c>
      <c r="F78" s="3"/>
      <c r="G78" s="8" t="s">
        <v>150</v>
      </c>
      <c r="H78" s="10" t="s">
        <v>753</v>
      </c>
      <c r="I78" s="3"/>
      <c r="J78" s="7">
        <v>110.0</v>
      </c>
      <c r="K78" s="12">
        <v>44966.56369212963</v>
      </c>
      <c r="L78" s="3" t="s">
        <v>986</v>
      </c>
      <c r="M78" s="3"/>
      <c r="N78" s="3"/>
      <c r="O78" s="3"/>
      <c r="P78" s="3"/>
      <c r="Q78" s="3"/>
      <c r="R78" s="3"/>
      <c r="S78" s="3"/>
      <c r="T78" s="7">
        <v>0.0</v>
      </c>
      <c r="U78" s="7">
        <v>0.0</v>
      </c>
      <c r="V78" s="7">
        <v>0.0</v>
      </c>
      <c r="W78" s="7">
        <v>1.0</v>
      </c>
      <c r="X78" s="7">
        <v>11.0</v>
      </c>
      <c r="Y78" s="3" t="s">
        <v>752</v>
      </c>
      <c r="Z78" s="8" t="s">
        <v>753</v>
      </c>
      <c r="AA78" s="10" t="s">
        <v>1075</v>
      </c>
      <c r="AB78" s="3"/>
      <c r="AC78" s="3"/>
    </row>
    <row r="79">
      <c r="A79" s="3" t="s">
        <v>895</v>
      </c>
      <c r="B79" s="7">
        <v>161.0</v>
      </c>
      <c r="C79" s="3" t="s">
        <v>755</v>
      </c>
      <c r="D79" s="3" t="s">
        <v>754</v>
      </c>
      <c r="E79" s="7">
        <v>2008.0</v>
      </c>
      <c r="F79" s="3" t="s">
        <v>492</v>
      </c>
      <c r="G79" s="8" t="s">
        <v>494</v>
      </c>
      <c r="H79" s="8" t="s">
        <v>758</v>
      </c>
      <c r="I79" s="8" t="s">
        <v>1076</v>
      </c>
      <c r="J79" s="7">
        <v>2.0</v>
      </c>
      <c r="K79" s="12">
        <v>44966.56369212963</v>
      </c>
      <c r="L79" s="3"/>
      <c r="M79" s="9" t="s">
        <v>756</v>
      </c>
      <c r="N79" s="3"/>
      <c r="O79" s="3"/>
      <c r="P79" s="3"/>
      <c r="Q79" s="3"/>
      <c r="R79" s="3"/>
      <c r="S79" s="3"/>
      <c r="T79" s="7">
        <v>161.0</v>
      </c>
      <c r="U79" s="7">
        <v>10.73</v>
      </c>
      <c r="V79" s="7">
        <v>40.0</v>
      </c>
      <c r="W79" s="7">
        <v>4.0</v>
      </c>
      <c r="X79" s="7">
        <v>15.0</v>
      </c>
      <c r="Y79" s="3" t="s">
        <v>757</v>
      </c>
      <c r="Z79" s="8" t="s">
        <v>1077</v>
      </c>
      <c r="AA79" s="10" t="s">
        <v>1078</v>
      </c>
      <c r="AB79" s="3"/>
      <c r="AC79" s="3"/>
    </row>
    <row r="80">
      <c r="A80" s="3" t="s">
        <v>895</v>
      </c>
      <c r="B80" s="7">
        <v>12.0</v>
      </c>
      <c r="C80" s="3" t="s">
        <v>761</v>
      </c>
      <c r="D80" s="3" t="s">
        <v>760</v>
      </c>
      <c r="E80" s="7">
        <v>2012.0</v>
      </c>
      <c r="F80" s="3"/>
      <c r="G80" s="8" t="s">
        <v>150</v>
      </c>
      <c r="H80" s="8" t="s">
        <v>763</v>
      </c>
      <c r="I80" s="8" t="s">
        <v>1079</v>
      </c>
      <c r="J80" s="7">
        <v>128.0</v>
      </c>
      <c r="K80" s="12">
        <v>44966.56369212963</v>
      </c>
      <c r="L80" s="3" t="s">
        <v>986</v>
      </c>
      <c r="M80" s="3"/>
      <c r="N80" s="3"/>
      <c r="O80" s="3"/>
      <c r="P80" s="3"/>
      <c r="Q80" s="3"/>
      <c r="R80" s="3"/>
      <c r="S80" s="3"/>
      <c r="T80" s="7">
        <v>12.0</v>
      </c>
      <c r="U80" s="7">
        <v>1.09</v>
      </c>
      <c r="V80" s="7">
        <v>12.0</v>
      </c>
      <c r="W80" s="7">
        <v>1.0</v>
      </c>
      <c r="X80" s="7">
        <v>11.0</v>
      </c>
      <c r="Y80" s="3" t="s">
        <v>762</v>
      </c>
      <c r="Z80" s="8" t="s">
        <v>1080</v>
      </c>
      <c r="AA80" s="10" t="s">
        <v>1081</v>
      </c>
      <c r="AB80" s="3"/>
      <c r="AC80" s="3"/>
    </row>
    <row r="81">
      <c r="A81" s="3" t="s">
        <v>895</v>
      </c>
      <c r="B81" s="7">
        <v>2.0</v>
      </c>
      <c r="C81" s="3" t="s">
        <v>766</v>
      </c>
      <c r="D81" s="3" t="s">
        <v>765</v>
      </c>
      <c r="E81" s="7">
        <v>2015.0</v>
      </c>
      <c r="F81" s="3"/>
      <c r="G81" s="8" t="s">
        <v>150</v>
      </c>
      <c r="H81" s="8" t="s">
        <v>768</v>
      </c>
      <c r="I81" s="8" t="s">
        <v>1082</v>
      </c>
      <c r="J81" s="7">
        <v>122.0</v>
      </c>
      <c r="K81" s="12">
        <v>44966.56369212963</v>
      </c>
      <c r="L81" s="3"/>
      <c r="M81" s="3"/>
      <c r="N81" s="3"/>
      <c r="O81" s="3"/>
      <c r="P81" s="3"/>
      <c r="Q81" s="3"/>
      <c r="R81" s="3"/>
      <c r="S81" s="3"/>
      <c r="T81" s="7">
        <v>2.0</v>
      </c>
      <c r="U81" s="7">
        <v>0.25</v>
      </c>
      <c r="V81" s="7">
        <v>2.0</v>
      </c>
      <c r="W81" s="7">
        <v>1.0</v>
      </c>
      <c r="X81" s="7">
        <v>8.0</v>
      </c>
      <c r="Y81" s="3" t="s">
        <v>767</v>
      </c>
      <c r="Z81" s="8" t="s">
        <v>1083</v>
      </c>
      <c r="AA81" s="10" t="s">
        <v>1084</v>
      </c>
      <c r="AB81" s="3"/>
      <c r="AC81" s="3"/>
    </row>
    <row r="82">
      <c r="A82" s="3" t="s">
        <v>895</v>
      </c>
      <c r="B82" s="7">
        <v>36.0</v>
      </c>
      <c r="C82" s="3" t="s">
        <v>771</v>
      </c>
      <c r="D82" s="3" t="s">
        <v>770</v>
      </c>
      <c r="E82" s="7">
        <v>2010.0</v>
      </c>
      <c r="F82" s="3" t="s">
        <v>772</v>
      </c>
      <c r="G82" s="8" t="s">
        <v>112</v>
      </c>
      <c r="H82" s="8" t="s">
        <v>774</v>
      </c>
      <c r="I82" s="8" t="s">
        <v>1085</v>
      </c>
      <c r="J82" s="7">
        <v>15.0</v>
      </c>
      <c r="K82" s="12">
        <v>44966.56369212963</v>
      </c>
      <c r="L82" s="3"/>
      <c r="M82" s="3"/>
      <c r="N82" s="3"/>
      <c r="O82" s="3"/>
      <c r="P82" s="3"/>
      <c r="Q82" s="3"/>
      <c r="R82" s="3"/>
      <c r="S82" s="3"/>
      <c r="T82" s="7">
        <v>36.0</v>
      </c>
      <c r="U82" s="7">
        <v>2.77</v>
      </c>
      <c r="V82" s="7">
        <v>36.0</v>
      </c>
      <c r="W82" s="7">
        <v>1.0</v>
      </c>
      <c r="X82" s="7">
        <v>13.0</v>
      </c>
      <c r="Y82" s="3" t="s">
        <v>773</v>
      </c>
      <c r="Z82" s="8" t="s">
        <v>1086</v>
      </c>
      <c r="AA82" s="10" t="s">
        <v>1087</v>
      </c>
      <c r="AB82" s="3"/>
      <c r="AC82" s="3"/>
    </row>
    <row r="83">
      <c r="A83" s="3" t="s">
        <v>895</v>
      </c>
      <c r="B83" s="7">
        <v>21.0</v>
      </c>
      <c r="C83" s="3" t="s">
        <v>777</v>
      </c>
      <c r="D83" s="3" t="s">
        <v>776</v>
      </c>
      <c r="E83" s="7">
        <v>2007.0</v>
      </c>
      <c r="F83" s="3" t="s">
        <v>778</v>
      </c>
      <c r="G83" s="3" t="s">
        <v>126</v>
      </c>
      <c r="H83" s="8" t="s">
        <v>781</v>
      </c>
      <c r="I83" s="8" t="s">
        <v>1088</v>
      </c>
      <c r="J83" s="7">
        <v>97.0</v>
      </c>
      <c r="K83" s="12">
        <v>44966.56369212963</v>
      </c>
      <c r="L83" s="3"/>
      <c r="M83" s="9" t="s">
        <v>779</v>
      </c>
      <c r="N83" s="3"/>
      <c r="O83" s="3"/>
      <c r="P83" s="3"/>
      <c r="Q83" s="3"/>
      <c r="R83" s="3"/>
      <c r="S83" s="3"/>
      <c r="T83" s="7">
        <v>21.0</v>
      </c>
      <c r="U83" s="7">
        <v>1.31</v>
      </c>
      <c r="V83" s="7">
        <v>4.0</v>
      </c>
      <c r="W83" s="7">
        <v>5.0</v>
      </c>
      <c r="X83" s="7">
        <v>16.0</v>
      </c>
      <c r="Y83" s="3" t="s">
        <v>780</v>
      </c>
      <c r="Z83" s="8" t="s">
        <v>1089</v>
      </c>
      <c r="AA83" s="10" t="s">
        <v>1090</v>
      </c>
      <c r="AB83" s="3"/>
      <c r="AC83" s="3"/>
    </row>
    <row r="84">
      <c r="A84" s="3" t="s">
        <v>895</v>
      </c>
      <c r="B84" s="7">
        <v>75.0</v>
      </c>
      <c r="C84" s="3" t="s">
        <v>784</v>
      </c>
      <c r="D84" s="3" t="s">
        <v>783</v>
      </c>
      <c r="E84" s="7">
        <v>1991.0</v>
      </c>
      <c r="F84" s="3" t="s">
        <v>785</v>
      </c>
      <c r="G84" s="3" t="s">
        <v>126</v>
      </c>
      <c r="H84" s="8" t="s">
        <v>788</v>
      </c>
      <c r="I84" s="8" t="s">
        <v>1091</v>
      </c>
      <c r="J84" s="7">
        <v>65.0</v>
      </c>
      <c r="K84" s="12">
        <v>44966.56369212963</v>
      </c>
      <c r="L84" s="3"/>
      <c r="M84" s="9" t="s">
        <v>786</v>
      </c>
      <c r="N84" s="3"/>
      <c r="O84" s="3"/>
      <c r="P84" s="3"/>
      <c r="Q84" s="3"/>
      <c r="R84" s="3"/>
      <c r="S84" s="3"/>
      <c r="T84" s="7">
        <v>75.0</v>
      </c>
      <c r="U84" s="7">
        <v>2.34</v>
      </c>
      <c r="V84" s="7">
        <v>75.0</v>
      </c>
      <c r="W84" s="7">
        <v>1.0</v>
      </c>
      <c r="X84" s="7">
        <v>32.0</v>
      </c>
      <c r="Y84" s="3" t="s">
        <v>787</v>
      </c>
      <c r="Z84" s="8" t="s">
        <v>1092</v>
      </c>
      <c r="AA84" s="10" t="s">
        <v>1093</v>
      </c>
      <c r="AB84" s="3"/>
      <c r="AC84" s="3"/>
    </row>
    <row r="85">
      <c r="A85" s="3" t="s">
        <v>895</v>
      </c>
      <c r="B85" s="7">
        <v>1.0</v>
      </c>
      <c r="C85" s="3" t="s">
        <v>791</v>
      </c>
      <c r="D85" s="3" t="s">
        <v>790</v>
      </c>
      <c r="E85" s="7">
        <v>2009.0</v>
      </c>
      <c r="F85" s="3"/>
      <c r="G85" s="9" t="s">
        <v>792</v>
      </c>
      <c r="H85" s="3"/>
      <c r="I85" s="8" t="s">
        <v>1094</v>
      </c>
      <c r="J85" s="7">
        <v>61.0</v>
      </c>
      <c r="K85" s="12">
        <v>44966.56369212963</v>
      </c>
      <c r="L85" s="3" t="s">
        <v>951</v>
      </c>
      <c r="M85" s="3"/>
      <c r="N85" s="3"/>
      <c r="O85" s="3"/>
      <c r="P85" s="3"/>
      <c r="Q85" s="3"/>
      <c r="R85" s="3"/>
      <c r="S85" s="3"/>
      <c r="T85" s="7">
        <v>1.0</v>
      </c>
      <c r="U85" s="7">
        <v>0.07</v>
      </c>
      <c r="V85" s="7">
        <v>1.0</v>
      </c>
      <c r="W85" s="7">
        <v>1.0</v>
      </c>
      <c r="X85" s="7">
        <v>14.0</v>
      </c>
      <c r="Y85" s="3"/>
      <c r="Z85" s="3"/>
      <c r="AA85" s="10" t="s">
        <v>1095</v>
      </c>
      <c r="AB85" s="3"/>
      <c r="AC85" s="3"/>
    </row>
    <row r="86">
      <c r="A86" s="3" t="s">
        <v>895</v>
      </c>
      <c r="B86" s="7">
        <v>3.0</v>
      </c>
      <c r="C86" s="3" t="s">
        <v>316</v>
      </c>
      <c r="D86" s="3" t="s">
        <v>794</v>
      </c>
      <c r="E86" s="7">
        <v>2021.0</v>
      </c>
      <c r="F86" s="3" t="s">
        <v>399</v>
      </c>
      <c r="G86" s="3" t="s">
        <v>163</v>
      </c>
      <c r="H86" s="8" t="s">
        <v>797</v>
      </c>
      <c r="I86" s="8" t="s">
        <v>1096</v>
      </c>
      <c r="J86" s="7">
        <v>43.0</v>
      </c>
      <c r="K86" s="12">
        <v>44966.56369212963</v>
      </c>
      <c r="L86" s="3"/>
      <c r="M86" s="9" t="s">
        <v>795</v>
      </c>
      <c r="N86" s="3"/>
      <c r="O86" s="3"/>
      <c r="P86" s="3"/>
      <c r="Q86" s="3"/>
      <c r="R86" s="3"/>
      <c r="S86" s="3"/>
      <c r="T86" s="7">
        <v>3.0</v>
      </c>
      <c r="U86" s="7">
        <v>1.5</v>
      </c>
      <c r="V86" s="7">
        <v>2.0</v>
      </c>
      <c r="W86" s="7">
        <v>2.0</v>
      </c>
      <c r="X86" s="7">
        <v>2.0</v>
      </c>
      <c r="Y86" s="3" t="s">
        <v>796</v>
      </c>
      <c r="Z86" s="8" t="s">
        <v>1097</v>
      </c>
      <c r="AA86" s="10" t="s">
        <v>1098</v>
      </c>
      <c r="AB86" s="3"/>
      <c r="AC86" s="3"/>
    </row>
    <row r="87">
      <c r="A87" s="3" t="s">
        <v>895</v>
      </c>
      <c r="B87" s="7">
        <v>41.0</v>
      </c>
      <c r="C87" s="3" t="s">
        <v>800</v>
      </c>
      <c r="D87" s="3" t="s">
        <v>799</v>
      </c>
      <c r="E87" s="7">
        <v>2002.0</v>
      </c>
      <c r="F87" s="3" t="s">
        <v>801</v>
      </c>
      <c r="G87" s="3" t="s">
        <v>163</v>
      </c>
      <c r="H87" s="8" t="s">
        <v>804</v>
      </c>
      <c r="I87" s="8" t="s">
        <v>1099</v>
      </c>
      <c r="J87" s="7">
        <v>31.0</v>
      </c>
      <c r="K87" s="12">
        <v>44966.56369212963</v>
      </c>
      <c r="L87" s="3"/>
      <c r="M87" s="9" t="s">
        <v>802</v>
      </c>
      <c r="N87" s="3"/>
      <c r="O87" s="3"/>
      <c r="P87" s="3"/>
      <c r="Q87" s="3"/>
      <c r="R87" s="3"/>
      <c r="S87" s="3"/>
      <c r="T87" s="7">
        <v>41.0</v>
      </c>
      <c r="U87" s="7">
        <v>1.95</v>
      </c>
      <c r="V87" s="7">
        <v>41.0</v>
      </c>
      <c r="W87" s="7">
        <v>1.0</v>
      </c>
      <c r="X87" s="7">
        <v>21.0</v>
      </c>
      <c r="Y87" s="9" t="s">
        <v>803</v>
      </c>
      <c r="Z87" s="3"/>
      <c r="AA87" s="10" t="s">
        <v>1100</v>
      </c>
      <c r="AB87" s="3"/>
      <c r="AC87" s="3"/>
    </row>
    <row r="88">
      <c r="A88" s="3" t="s">
        <v>895</v>
      </c>
      <c r="B88" s="7">
        <v>33.0</v>
      </c>
      <c r="C88" s="3" t="s">
        <v>807</v>
      </c>
      <c r="D88" s="3" t="s">
        <v>806</v>
      </c>
      <c r="E88" s="7">
        <v>2005.0</v>
      </c>
      <c r="F88" s="3" t="s">
        <v>808</v>
      </c>
      <c r="G88" s="3" t="s">
        <v>201</v>
      </c>
      <c r="H88" s="8" t="s">
        <v>810</v>
      </c>
      <c r="I88" s="8" t="s">
        <v>1101</v>
      </c>
      <c r="J88" s="7">
        <v>16.0</v>
      </c>
      <c r="K88" s="12">
        <v>44966.56369212963</v>
      </c>
      <c r="L88" s="3"/>
      <c r="M88" s="3"/>
      <c r="N88" s="3"/>
      <c r="O88" s="3"/>
      <c r="P88" s="3"/>
      <c r="Q88" s="3"/>
      <c r="R88" s="3"/>
      <c r="S88" s="3"/>
      <c r="T88" s="7">
        <v>33.0</v>
      </c>
      <c r="U88" s="7">
        <v>1.83</v>
      </c>
      <c r="V88" s="7">
        <v>17.0</v>
      </c>
      <c r="W88" s="7">
        <v>2.0</v>
      </c>
      <c r="X88" s="7">
        <v>18.0</v>
      </c>
      <c r="Y88" s="3" t="s">
        <v>809</v>
      </c>
      <c r="Z88" s="8" t="s">
        <v>1102</v>
      </c>
      <c r="AA88" s="10" t="s">
        <v>1103</v>
      </c>
      <c r="AB88" s="3"/>
      <c r="AC88" s="3"/>
    </row>
    <row r="89">
      <c r="A89" s="3" t="s">
        <v>895</v>
      </c>
      <c r="B89" s="7">
        <v>130.0</v>
      </c>
      <c r="C89" s="3" t="s">
        <v>813</v>
      </c>
      <c r="D89" s="3" t="s">
        <v>812</v>
      </c>
      <c r="E89" s="7">
        <v>2004.0</v>
      </c>
      <c r="F89" s="3" t="s">
        <v>814</v>
      </c>
      <c r="G89" s="8" t="s">
        <v>244</v>
      </c>
      <c r="H89" s="8" t="s">
        <v>816</v>
      </c>
      <c r="I89" s="8" t="s">
        <v>1104</v>
      </c>
      <c r="J89" s="7">
        <v>24.0</v>
      </c>
      <c r="K89" s="12">
        <v>44966.56369212963</v>
      </c>
      <c r="L89" s="3"/>
      <c r="M89" s="3"/>
      <c r="N89" s="3"/>
      <c r="O89" s="3"/>
      <c r="P89" s="3"/>
      <c r="Q89" s="3"/>
      <c r="R89" s="3"/>
      <c r="S89" s="3"/>
      <c r="T89" s="7">
        <v>130.0</v>
      </c>
      <c r="U89" s="7">
        <v>6.84</v>
      </c>
      <c r="V89" s="7">
        <v>65.0</v>
      </c>
      <c r="W89" s="7">
        <v>2.0</v>
      </c>
      <c r="X89" s="7">
        <v>19.0</v>
      </c>
      <c r="Y89" s="3" t="s">
        <v>815</v>
      </c>
      <c r="Z89" s="8" t="s">
        <v>1105</v>
      </c>
      <c r="AA89" s="10" t="s">
        <v>1106</v>
      </c>
      <c r="AB89" s="3"/>
      <c r="AC89" s="3"/>
    </row>
    <row r="90">
      <c r="A90" s="3" t="s">
        <v>895</v>
      </c>
      <c r="B90" s="7">
        <v>4.0</v>
      </c>
      <c r="C90" s="3" t="s">
        <v>819</v>
      </c>
      <c r="D90" s="3" t="s">
        <v>818</v>
      </c>
      <c r="E90" s="7">
        <v>2010.0</v>
      </c>
      <c r="F90" s="3"/>
      <c r="G90" s="8" t="s">
        <v>820</v>
      </c>
      <c r="H90" s="8" t="s">
        <v>822</v>
      </c>
      <c r="I90" s="8" t="s">
        <v>1107</v>
      </c>
      <c r="J90" s="7">
        <v>30.0</v>
      </c>
      <c r="K90" s="12">
        <v>44966.56369212963</v>
      </c>
      <c r="L90" s="3" t="s">
        <v>901</v>
      </c>
      <c r="M90" s="3"/>
      <c r="N90" s="3"/>
      <c r="O90" s="3"/>
      <c r="P90" s="3"/>
      <c r="Q90" s="3"/>
      <c r="R90" s="3"/>
      <c r="S90" s="3"/>
      <c r="T90" s="7">
        <v>4.0</v>
      </c>
      <c r="U90" s="7">
        <v>0.31</v>
      </c>
      <c r="V90" s="7">
        <v>1.0</v>
      </c>
      <c r="W90" s="7">
        <v>3.0</v>
      </c>
      <c r="X90" s="7">
        <v>13.0</v>
      </c>
      <c r="Y90" s="3" t="s">
        <v>821</v>
      </c>
      <c r="Z90" s="8" t="s">
        <v>822</v>
      </c>
      <c r="AA90" s="10" t="s">
        <v>1108</v>
      </c>
      <c r="AB90" s="3"/>
      <c r="AC90" s="3"/>
    </row>
    <row r="91">
      <c r="A91" s="3" t="s">
        <v>895</v>
      </c>
      <c r="B91" s="7">
        <v>123.0</v>
      </c>
      <c r="C91" s="3" t="s">
        <v>825</v>
      </c>
      <c r="D91" s="3" t="s">
        <v>824</v>
      </c>
      <c r="E91" s="7">
        <v>2004.0</v>
      </c>
      <c r="F91" s="3" t="s">
        <v>808</v>
      </c>
      <c r="G91" s="3" t="s">
        <v>201</v>
      </c>
      <c r="H91" s="8" t="s">
        <v>827</v>
      </c>
      <c r="I91" s="8" t="s">
        <v>1109</v>
      </c>
      <c r="J91" s="7">
        <v>23.0</v>
      </c>
      <c r="K91" s="12">
        <v>44966.56369212963</v>
      </c>
      <c r="L91" s="3"/>
      <c r="M91" s="3"/>
      <c r="N91" s="3"/>
      <c r="O91" s="3"/>
      <c r="P91" s="3"/>
      <c r="Q91" s="3"/>
      <c r="R91" s="3"/>
      <c r="S91" s="3"/>
      <c r="T91" s="7">
        <v>123.0</v>
      </c>
      <c r="U91" s="7">
        <v>6.47</v>
      </c>
      <c r="V91" s="7">
        <v>31.0</v>
      </c>
      <c r="W91" s="7">
        <v>4.0</v>
      </c>
      <c r="X91" s="7">
        <v>19.0</v>
      </c>
      <c r="Y91" s="3" t="s">
        <v>826</v>
      </c>
      <c r="Z91" s="8" t="s">
        <v>1110</v>
      </c>
      <c r="AA91" s="10" t="s">
        <v>1111</v>
      </c>
      <c r="AB91" s="3"/>
      <c r="AC91" s="3"/>
    </row>
    <row r="92">
      <c r="A92" s="3" t="s">
        <v>895</v>
      </c>
      <c r="B92" s="7">
        <v>95.0</v>
      </c>
      <c r="C92" s="3" t="s">
        <v>365</v>
      </c>
      <c r="D92" s="3" t="s">
        <v>829</v>
      </c>
      <c r="E92" s="7">
        <v>1995.0</v>
      </c>
      <c r="F92" s="3" t="s">
        <v>830</v>
      </c>
      <c r="G92" s="3" t="s">
        <v>201</v>
      </c>
      <c r="H92" s="8" t="s">
        <v>832</v>
      </c>
      <c r="I92" s="8" t="s">
        <v>1112</v>
      </c>
      <c r="J92" s="7">
        <v>21.0</v>
      </c>
      <c r="K92" s="12">
        <v>44966.56369212963</v>
      </c>
      <c r="L92" s="3"/>
      <c r="M92" s="3"/>
      <c r="N92" s="3"/>
      <c r="O92" s="3"/>
      <c r="P92" s="3"/>
      <c r="Q92" s="3"/>
      <c r="R92" s="3"/>
      <c r="S92" s="3"/>
      <c r="T92" s="7">
        <v>95.0</v>
      </c>
      <c r="U92" s="7">
        <v>3.39</v>
      </c>
      <c r="V92" s="7">
        <v>48.0</v>
      </c>
      <c r="W92" s="7">
        <v>2.0</v>
      </c>
      <c r="X92" s="7">
        <v>28.0</v>
      </c>
      <c r="Y92" s="9" t="s">
        <v>831</v>
      </c>
      <c r="Z92" s="3"/>
      <c r="AA92" s="10" t="s">
        <v>1113</v>
      </c>
      <c r="AB92" s="3"/>
      <c r="AC92" s="3"/>
    </row>
    <row r="93">
      <c r="A93" s="3" t="s">
        <v>895</v>
      </c>
      <c r="B93" s="7">
        <v>1.0</v>
      </c>
      <c r="C93" s="3" t="s">
        <v>835</v>
      </c>
      <c r="D93" s="3" t="s">
        <v>834</v>
      </c>
      <c r="E93" s="7">
        <v>2006.0</v>
      </c>
      <c r="F93" s="3"/>
      <c r="G93" s="8" t="s">
        <v>836</v>
      </c>
      <c r="H93" s="8" t="s">
        <v>838</v>
      </c>
      <c r="I93" s="8" t="s">
        <v>1114</v>
      </c>
      <c r="J93" s="7">
        <v>17.0</v>
      </c>
      <c r="K93" s="12">
        <v>44966.56369212963</v>
      </c>
      <c r="L93" s="3" t="s">
        <v>901</v>
      </c>
      <c r="M93" s="3"/>
      <c r="N93" s="3"/>
      <c r="O93" s="3"/>
      <c r="P93" s="3"/>
      <c r="Q93" s="3"/>
      <c r="R93" s="3"/>
      <c r="S93" s="3"/>
      <c r="T93" s="7">
        <v>1.0</v>
      </c>
      <c r="U93" s="7">
        <v>0.06</v>
      </c>
      <c r="V93" s="7">
        <v>1.0</v>
      </c>
      <c r="W93" s="7">
        <v>1.0</v>
      </c>
      <c r="X93" s="7">
        <v>17.0</v>
      </c>
      <c r="Y93" s="3" t="s">
        <v>837</v>
      </c>
      <c r="Z93" s="8" t="s">
        <v>838</v>
      </c>
      <c r="AA93" s="10" t="s">
        <v>1115</v>
      </c>
      <c r="AB93" s="3"/>
      <c r="AC93" s="3"/>
    </row>
    <row r="94">
      <c r="A94" s="3" t="s">
        <v>895</v>
      </c>
      <c r="B94" s="7">
        <v>553.0</v>
      </c>
      <c r="C94" s="3" t="s">
        <v>841</v>
      </c>
      <c r="D94" s="3" t="s">
        <v>840</v>
      </c>
      <c r="E94" s="7">
        <v>2000.0</v>
      </c>
      <c r="F94" s="3" t="s">
        <v>670</v>
      </c>
      <c r="G94" s="3" t="s">
        <v>126</v>
      </c>
      <c r="H94" s="8" t="s">
        <v>844</v>
      </c>
      <c r="I94" s="8" t="s">
        <v>1116</v>
      </c>
      <c r="J94" s="7">
        <v>4.0</v>
      </c>
      <c r="K94" s="12">
        <v>44966.56369212963</v>
      </c>
      <c r="L94" s="3"/>
      <c r="M94" s="9" t="s">
        <v>842</v>
      </c>
      <c r="N94" s="3"/>
      <c r="O94" s="3"/>
      <c r="P94" s="3"/>
      <c r="Q94" s="3"/>
      <c r="R94" s="3"/>
      <c r="S94" s="3"/>
      <c r="T94" s="7">
        <v>553.0</v>
      </c>
      <c r="U94" s="7">
        <v>24.04</v>
      </c>
      <c r="V94" s="7">
        <v>553.0</v>
      </c>
      <c r="W94" s="7">
        <v>1.0</v>
      </c>
      <c r="X94" s="7">
        <v>23.0</v>
      </c>
      <c r="Y94" s="3" t="s">
        <v>843</v>
      </c>
      <c r="Z94" s="8" t="s">
        <v>1117</v>
      </c>
      <c r="AA94" s="10" t="s">
        <v>1118</v>
      </c>
      <c r="AB94" s="3"/>
      <c r="AC94" s="3"/>
    </row>
    <row r="95">
      <c r="A95" s="3" t="s">
        <v>895</v>
      </c>
      <c r="B95" s="7">
        <v>4.0</v>
      </c>
      <c r="C95" s="3" t="s">
        <v>847</v>
      </c>
      <c r="D95" s="3" t="s">
        <v>846</v>
      </c>
      <c r="E95" s="7">
        <v>2015.0</v>
      </c>
      <c r="F95" s="3" t="s">
        <v>848</v>
      </c>
      <c r="G95" s="8" t="s">
        <v>294</v>
      </c>
      <c r="H95" s="8" t="s">
        <v>850</v>
      </c>
      <c r="I95" s="8" t="s">
        <v>1119</v>
      </c>
      <c r="J95" s="7">
        <v>6.0</v>
      </c>
      <c r="K95" s="12">
        <v>44966.56369212963</v>
      </c>
      <c r="L95" s="3"/>
      <c r="M95" s="3"/>
      <c r="N95" s="3"/>
      <c r="O95" s="3"/>
      <c r="P95" s="3"/>
      <c r="Q95" s="3"/>
      <c r="R95" s="3"/>
      <c r="S95" s="3"/>
      <c r="T95" s="7">
        <v>4.0</v>
      </c>
      <c r="U95" s="7">
        <v>0.5</v>
      </c>
      <c r="V95" s="7">
        <v>1.0</v>
      </c>
      <c r="W95" s="7">
        <v>3.0</v>
      </c>
      <c r="X95" s="7">
        <v>8.0</v>
      </c>
      <c r="Y95" s="3" t="s">
        <v>849</v>
      </c>
      <c r="Z95" s="8" t="s">
        <v>1120</v>
      </c>
      <c r="AA95" s="10" t="s">
        <v>1121</v>
      </c>
      <c r="AB95" s="3"/>
      <c r="AC95" s="3"/>
    </row>
    <row r="96" hidden="1">
      <c r="A96" s="3" t="s">
        <v>923</v>
      </c>
      <c r="B96" s="7">
        <v>0.0</v>
      </c>
      <c r="C96" s="3" t="s">
        <v>1122</v>
      </c>
      <c r="D96" s="3" t="s">
        <v>1123</v>
      </c>
      <c r="E96" s="7">
        <v>2015.0</v>
      </c>
      <c r="F96" s="3"/>
      <c r="G96" s="8" t="s">
        <v>820</v>
      </c>
      <c r="H96" s="10" t="s">
        <v>1124</v>
      </c>
      <c r="I96" s="3"/>
      <c r="J96" s="7">
        <v>7.0</v>
      </c>
      <c r="K96" s="12">
        <v>44966.56369212963</v>
      </c>
      <c r="L96" s="3" t="s">
        <v>901</v>
      </c>
      <c r="M96" s="3"/>
      <c r="N96" s="3"/>
      <c r="O96" s="3"/>
      <c r="P96" s="3"/>
      <c r="Q96" s="3"/>
      <c r="R96" s="3"/>
      <c r="S96" s="3"/>
      <c r="T96" s="7">
        <v>0.0</v>
      </c>
      <c r="U96" s="7">
        <v>0.0</v>
      </c>
      <c r="V96" s="7">
        <v>0.0</v>
      </c>
      <c r="W96" s="7">
        <v>3.0</v>
      </c>
      <c r="X96" s="7">
        <v>8.0</v>
      </c>
      <c r="Y96" s="3" t="s">
        <v>849</v>
      </c>
      <c r="Z96" s="8" t="s">
        <v>1124</v>
      </c>
      <c r="AA96" s="10" t="s">
        <v>1125</v>
      </c>
      <c r="AB96" s="3"/>
      <c r="AC96" s="3"/>
    </row>
    <row r="97">
      <c r="A97" s="3" t="s">
        <v>895</v>
      </c>
      <c r="B97" s="7">
        <v>0.0</v>
      </c>
      <c r="C97" s="3" t="s">
        <v>853</v>
      </c>
      <c r="D97" s="3" t="s">
        <v>852</v>
      </c>
      <c r="E97" s="7">
        <v>1995.0</v>
      </c>
      <c r="F97" s="3"/>
      <c r="G97" s="8" t="s">
        <v>854</v>
      </c>
      <c r="H97" s="10" t="s">
        <v>856</v>
      </c>
      <c r="I97" s="3"/>
      <c r="J97" s="7">
        <v>116.0</v>
      </c>
      <c r="K97" s="12">
        <v>44966.56369212963</v>
      </c>
      <c r="L97" s="3"/>
      <c r="M97" s="3"/>
      <c r="N97" s="3"/>
      <c r="O97" s="3"/>
      <c r="P97" s="3"/>
      <c r="Q97" s="3"/>
      <c r="R97" s="3"/>
      <c r="S97" s="3"/>
      <c r="T97" s="7">
        <v>0.0</v>
      </c>
      <c r="U97" s="7">
        <v>0.0</v>
      </c>
      <c r="V97" s="7">
        <v>0.0</v>
      </c>
      <c r="W97" s="7">
        <v>1.0</v>
      </c>
      <c r="X97" s="7">
        <v>28.0</v>
      </c>
      <c r="Y97" s="3" t="s">
        <v>855</v>
      </c>
      <c r="Z97" s="8" t="s">
        <v>1126</v>
      </c>
      <c r="AA97" s="10" t="s">
        <v>1127</v>
      </c>
      <c r="AB97" s="3"/>
      <c r="AC97" s="3"/>
    </row>
    <row r="98" hidden="1">
      <c r="A98" s="3" t="s">
        <v>923</v>
      </c>
      <c r="B98" s="7">
        <v>0.0</v>
      </c>
      <c r="C98" s="3" t="s">
        <v>1128</v>
      </c>
      <c r="D98" s="9" t="s">
        <v>1129</v>
      </c>
      <c r="E98" s="3"/>
      <c r="F98" s="8" t="s">
        <v>1130</v>
      </c>
      <c r="G98" s="3"/>
      <c r="H98" s="10" t="s">
        <v>1131</v>
      </c>
      <c r="I98" s="3"/>
      <c r="J98" s="7">
        <v>87.0</v>
      </c>
      <c r="K98" s="12">
        <v>44966.56369212963</v>
      </c>
      <c r="L98" s="3" t="s">
        <v>901</v>
      </c>
      <c r="M98" s="3"/>
      <c r="N98" s="3"/>
      <c r="O98" s="3"/>
      <c r="P98" s="3"/>
      <c r="Q98" s="3"/>
      <c r="R98" s="3"/>
      <c r="S98" s="3"/>
      <c r="T98" s="7">
        <v>0.0</v>
      </c>
      <c r="U98" s="7">
        <v>0.0</v>
      </c>
      <c r="V98" s="7">
        <v>0.0</v>
      </c>
      <c r="W98" s="7">
        <v>3.0</v>
      </c>
      <c r="X98" s="3"/>
      <c r="Y98" s="3" t="s">
        <v>1132</v>
      </c>
      <c r="Z98" s="8" t="s">
        <v>1131</v>
      </c>
      <c r="AA98" s="10" t="s">
        <v>1133</v>
      </c>
      <c r="AB98" s="3"/>
      <c r="AC98" s="3"/>
    </row>
    <row r="99">
      <c r="A99" s="3" t="s">
        <v>895</v>
      </c>
      <c r="B99" s="7">
        <v>2.0</v>
      </c>
      <c r="C99" s="3" t="s">
        <v>859</v>
      </c>
      <c r="D99" s="3" t="s">
        <v>858</v>
      </c>
      <c r="E99" s="7">
        <v>2009.0</v>
      </c>
      <c r="F99" s="3"/>
      <c r="G99" s="8" t="s">
        <v>836</v>
      </c>
      <c r="H99" s="8" t="s">
        <v>861</v>
      </c>
      <c r="I99" s="8" t="s">
        <v>1134</v>
      </c>
      <c r="J99" s="7">
        <v>115.0</v>
      </c>
      <c r="K99" s="12">
        <v>44966.56369212963</v>
      </c>
      <c r="L99" s="3" t="s">
        <v>901</v>
      </c>
      <c r="M99" s="3"/>
      <c r="N99" s="3"/>
      <c r="O99" s="3"/>
      <c r="P99" s="3"/>
      <c r="Q99" s="3"/>
      <c r="R99" s="3"/>
      <c r="S99" s="3"/>
      <c r="T99" s="7">
        <v>2.0</v>
      </c>
      <c r="U99" s="7">
        <v>0.14</v>
      </c>
      <c r="V99" s="7">
        <v>2.0</v>
      </c>
      <c r="W99" s="7">
        <v>1.0</v>
      </c>
      <c r="X99" s="7">
        <v>14.0</v>
      </c>
      <c r="Y99" s="3" t="s">
        <v>860</v>
      </c>
      <c r="Z99" s="8" t="s">
        <v>861</v>
      </c>
      <c r="AA99" s="10" t="s">
        <v>1135</v>
      </c>
      <c r="AB99" s="3"/>
      <c r="AC99" s="3"/>
    </row>
    <row r="100">
      <c r="A100" s="3" t="s">
        <v>895</v>
      </c>
      <c r="B100" s="7">
        <v>7.0</v>
      </c>
      <c r="C100" s="3" t="s">
        <v>864</v>
      </c>
      <c r="D100" s="3" t="s">
        <v>863</v>
      </c>
      <c r="E100" s="7">
        <v>2020.0</v>
      </c>
      <c r="F100" s="3" t="s">
        <v>865</v>
      </c>
      <c r="G100" s="8" t="s">
        <v>866</v>
      </c>
      <c r="H100" s="8" t="s">
        <v>868</v>
      </c>
      <c r="I100" s="8" t="s">
        <v>1136</v>
      </c>
      <c r="J100" s="7">
        <v>81.0</v>
      </c>
      <c r="K100" s="12">
        <v>44966.56369212963</v>
      </c>
      <c r="L100" s="3"/>
      <c r="M100" s="3"/>
      <c r="N100" s="3"/>
      <c r="O100" s="3"/>
      <c r="P100" s="3"/>
      <c r="Q100" s="3"/>
      <c r="R100" s="3"/>
      <c r="S100" s="3"/>
      <c r="T100" s="7">
        <v>7.0</v>
      </c>
      <c r="U100" s="7">
        <v>2.33</v>
      </c>
      <c r="V100" s="7">
        <v>4.0</v>
      </c>
      <c r="W100" s="7">
        <v>2.0</v>
      </c>
      <c r="X100" s="7">
        <v>3.0</v>
      </c>
      <c r="Y100" s="9" t="s">
        <v>867</v>
      </c>
      <c r="Z100" s="3"/>
      <c r="AA100" s="10" t="s">
        <v>1137</v>
      </c>
      <c r="AB100" s="3"/>
      <c r="AC100" s="3"/>
    </row>
    <row r="101">
      <c r="A101" s="3" t="s">
        <v>895</v>
      </c>
      <c r="B101" s="7">
        <v>15.0</v>
      </c>
      <c r="C101" s="3" t="s">
        <v>871</v>
      </c>
      <c r="D101" s="3" t="s">
        <v>870</v>
      </c>
      <c r="E101" s="7">
        <v>2018.0</v>
      </c>
      <c r="F101" s="3" t="s">
        <v>437</v>
      </c>
      <c r="G101" s="3" t="s">
        <v>126</v>
      </c>
      <c r="H101" s="8" t="s">
        <v>874</v>
      </c>
      <c r="I101" s="8" t="s">
        <v>1138</v>
      </c>
      <c r="J101" s="7">
        <v>1.0</v>
      </c>
      <c r="K101" s="12">
        <v>44966.56369212963</v>
      </c>
      <c r="L101" s="3" t="s">
        <v>1020</v>
      </c>
      <c r="M101" s="9" t="s">
        <v>872</v>
      </c>
      <c r="N101" s="3"/>
      <c r="O101" s="3"/>
      <c r="P101" s="3"/>
      <c r="Q101" s="3"/>
      <c r="R101" s="3"/>
      <c r="S101" s="3"/>
      <c r="T101" s="7">
        <v>15.0</v>
      </c>
      <c r="U101" s="7">
        <v>3.0</v>
      </c>
      <c r="V101" s="7">
        <v>4.0</v>
      </c>
      <c r="W101" s="7">
        <v>4.0</v>
      </c>
      <c r="X101" s="7">
        <v>5.0</v>
      </c>
      <c r="Y101" s="3" t="s">
        <v>873</v>
      </c>
      <c r="Z101" s="8" t="s">
        <v>874</v>
      </c>
      <c r="AA101" s="10" t="s">
        <v>1139</v>
      </c>
      <c r="AB101" s="3"/>
      <c r="AC101" s="3"/>
    </row>
    <row r="102" hidden="1">
      <c r="A102" s="3" t="s">
        <v>923</v>
      </c>
      <c r="B102" s="7">
        <v>0.0</v>
      </c>
      <c r="C102" s="3" t="s">
        <v>1140</v>
      </c>
      <c r="D102" s="3" t="s">
        <v>1141</v>
      </c>
      <c r="E102" s="7">
        <v>2017.0</v>
      </c>
      <c r="F102" s="3" t="s">
        <v>1142</v>
      </c>
      <c r="G102" s="8" t="s">
        <v>419</v>
      </c>
      <c r="H102" s="10" t="s">
        <v>1143</v>
      </c>
      <c r="I102" s="3"/>
      <c r="J102" s="7">
        <v>3.0</v>
      </c>
      <c r="K102" s="12">
        <v>44966.56369212963</v>
      </c>
      <c r="L102" s="3"/>
      <c r="M102" s="3"/>
      <c r="N102" s="3"/>
      <c r="O102" s="3"/>
      <c r="P102" s="3"/>
      <c r="Q102" s="3"/>
      <c r="R102" s="3"/>
      <c r="S102" s="3"/>
      <c r="T102" s="7">
        <v>0.0</v>
      </c>
      <c r="U102" s="7">
        <v>0.0</v>
      </c>
      <c r="V102" s="7">
        <v>0.0</v>
      </c>
      <c r="W102" s="7">
        <v>3.0</v>
      </c>
      <c r="X102" s="7">
        <v>6.0</v>
      </c>
      <c r="Y102" s="9" t="s">
        <v>1144</v>
      </c>
      <c r="Z102" s="3"/>
      <c r="AA102" s="10" t="s">
        <v>1145</v>
      </c>
      <c r="AB102" s="3"/>
      <c r="AC102" s="3"/>
    </row>
    <row r="103">
      <c r="A103" s="3" t="s">
        <v>895</v>
      </c>
      <c r="B103" s="7">
        <v>69.0</v>
      </c>
      <c r="C103" s="3" t="s">
        <v>123</v>
      </c>
      <c r="D103" s="3" t="s">
        <v>122</v>
      </c>
      <c r="E103" s="7">
        <v>2008.0</v>
      </c>
      <c r="F103" s="3" t="s">
        <v>124</v>
      </c>
      <c r="G103" s="3" t="s">
        <v>126</v>
      </c>
      <c r="H103" s="8" t="s">
        <v>128</v>
      </c>
      <c r="I103" s="8" t="s">
        <v>1146</v>
      </c>
      <c r="J103" s="7">
        <v>50.0</v>
      </c>
      <c r="K103" s="12">
        <v>44966.56369212963</v>
      </c>
      <c r="L103" s="3"/>
      <c r="M103" s="9" t="s">
        <v>125</v>
      </c>
      <c r="N103" s="3"/>
      <c r="O103" s="3"/>
      <c r="P103" s="3"/>
      <c r="Q103" s="3"/>
      <c r="R103" s="3"/>
      <c r="S103" s="3"/>
      <c r="T103" s="7">
        <v>69.0</v>
      </c>
      <c r="U103" s="7">
        <v>4.6</v>
      </c>
      <c r="V103" s="7">
        <v>35.0</v>
      </c>
      <c r="W103" s="7">
        <v>2.0</v>
      </c>
      <c r="X103" s="7">
        <v>15.0</v>
      </c>
      <c r="Y103" s="3" t="s">
        <v>127</v>
      </c>
      <c r="Z103" s="8" t="s">
        <v>1147</v>
      </c>
      <c r="AA103" s="10" t="s">
        <v>1148</v>
      </c>
      <c r="AB103" s="3"/>
      <c r="AC103" s="3"/>
    </row>
    <row r="104">
      <c r="A104" s="3" t="s">
        <v>895</v>
      </c>
      <c r="B104" s="7">
        <v>93.0</v>
      </c>
      <c r="C104" s="3" t="s">
        <v>131</v>
      </c>
      <c r="D104" s="3" t="s">
        <v>130</v>
      </c>
      <c r="E104" s="7">
        <v>1983.0</v>
      </c>
      <c r="F104" s="3" t="s">
        <v>124</v>
      </c>
      <c r="G104" s="3" t="s">
        <v>126</v>
      </c>
      <c r="H104" s="8" t="s">
        <v>134</v>
      </c>
      <c r="I104" s="8" t="s">
        <v>1149</v>
      </c>
      <c r="J104" s="7">
        <v>82.0</v>
      </c>
      <c r="K104" s="12">
        <v>44966.56369212963</v>
      </c>
      <c r="L104" s="3"/>
      <c r="M104" s="9" t="s">
        <v>132</v>
      </c>
      <c r="N104" s="3"/>
      <c r="O104" s="3"/>
      <c r="P104" s="3"/>
      <c r="Q104" s="3"/>
      <c r="R104" s="3"/>
      <c r="S104" s="3"/>
      <c r="T104" s="7">
        <v>93.0</v>
      </c>
      <c r="U104" s="7">
        <v>2.33</v>
      </c>
      <c r="V104" s="7">
        <v>47.0</v>
      </c>
      <c r="W104" s="7">
        <v>2.0</v>
      </c>
      <c r="X104" s="7">
        <v>40.0</v>
      </c>
      <c r="Y104" s="3" t="s">
        <v>133</v>
      </c>
      <c r="Z104" s="8" t="s">
        <v>1150</v>
      </c>
      <c r="AA104" s="10" t="s">
        <v>1151</v>
      </c>
      <c r="AB104" s="3"/>
      <c r="AC104" s="3"/>
    </row>
    <row r="105" hidden="1">
      <c r="A105" s="3" t="s">
        <v>923</v>
      </c>
      <c r="B105" s="7">
        <v>0.0</v>
      </c>
      <c r="C105" s="3" t="s">
        <v>1152</v>
      </c>
      <c r="D105" s="3" t="s">
        <v>130</v>
      </c>
      <c r="E105" s="7">
        <v>1983.0</v>
      </c>
      <c r="F105" s="3"/>
      <c r="G105" s="8" t="s">
        <v>1153</v>
      </c>
      <c r="H105" s="10" t="s">
        <v>1154</v>
      </c>
      <c r="I105" s="3"/>
      <c r="J105" s="7">
        <v>88.0</v>
      </c>
      <c r="K105" s="12">
        <v>44966.56369212963</v>
      </c>
      <c r="L105" s="3" t="s">
        <v>901</v>
      </c>
      <c r="M105" s="3"/>
      <c r="N105" s="3"/>
      <c r="O105" s="3"/>
      <c r="P105" s="3"/>
      <c r="Q105" s="3"/>
      <c r="R105" s="3"/>
      <c r="S105" s="3"/>
      <c r="T105" s="7">
        <v>0.0</v>
      </c>
      <c r="U105" s="7">
        <v>0.0</v>
      </c>
      <c r="V105" s="7">
        <v>0.0</v>
      </c>
      <c r="W105" s="7">
        <v>1.0</v>
      </c>
      <c r="X105" s="7">
        <v>40.0</v>
      </c>
      <c r="Y105" s="3" t="s">
        <v>1155</v>
      </c>
      <c r="Z105" s="8" t="s">
        <v>1154</v>
      </c>
      <c r="AA105" s="10" t="s">
        <v>1156</v>
      </c>
      <c r="AB105" s="3"/>
      <c r="AC105" s="3"/>
    </row>
    <row r="106">
      <c r="A106" s="3" t="s">
        <v>895</v>
      </c>
      <c r="B106" s="7">
        <v>0.0</v>
      </c>
      <c r="C106" s="3" t="s">
        <v>137</v>
      </c>
      <c r="D106" s="3" t="s">
        <v>136</v>
      </c>
      <c r="E106" s="7">
        <v>2006.0</v>
      </c>
      <c r="F106" s="3"/>
      <c r="G106" s="8" t="s">
        <v>138</v>
      </c>
      <c r="H106" s="10" t="s">
        <v>140</v>
      </c>
      <c r="I106" s="3"/>
      <c r="J106" s="7">
        <v>93.0</v>
      </c>
      <c r="K106" s="12">
        <v>44966.56369212963</v>
      </c>
      <c r="L106" s="3" t="s">
        <v>986</v>
      </c>
      <c r="M106" s="3"/>
      <c r="N106" s="3"/>
      <c r="O106" s="3"/>
      <c r="P106" s="3"/>
      <c r="Q106" s="3"/>
      <c r="R106" s="3"/>
      <c r="S106" s="3"/>
      <c r="T106" s="7">
        <v>0.0</v>
      </c>
      <c r="U106" s="7">
        <v>0.0</v>
      </c>
      <c r="V106" s="7">
        <v>0.0</v>
      </c>
      <c r="W106" s="7">
        <v>1.0</v>
      </c>
      <c r="X106" s="7">
        <v>17.0</v>
      </c>
      <c r="Y106" s="3" t="s">
        <v>139</v>
      </c>
      <c r="Z106" s="8" t="s">
        <v>140</v>
      </c>
      <c r="AA106" s="10" t="s">
        <v>1157</v>
      </c>
      <c r="AB106" s="3"/>
      <c r="AC106" s="3"/>
    </row>
    <row r="107">
      <c r="A107" s="3" t="s">
        <v>895</v>
      </c>
      <c r="B107" s="7">
        <v>6.0</v>
      </c>
      <c r="C107" s="3" t="s">
        <v>149</v>
      </c>
      <c r="D107" s="3" t="s">
        <v>148</v>
      </c>
      <c r="E107" s="7">
        <v>1998.0</v>
      </c>
      <c r="F107" s="3"/>
      <c r="G107" s="8" t="s">
        <v>150</v>
      </c>
      <c r="H107" s="8" t="s">
        <v>152</v>
      </c>
      <c r="I107" s="8" t="s">
        <v>1158</v>
      </c>
      <c r="J107" s="7">
        <v>69.0</v>
      </c>
      <c r="K107" s="12">
        <v>44966.56369212963</v>
      </c>
      <c r="L107" s="3" t="s">
        <v>986</v>
      </c>
      <c r="M107" s="3"/>
      <c r="N107" s="3"/>
      <c r="O107" s="3"/>
      <c r="P107" s="3"/>
      <c r="Q107" s="3"/>
      <c r="R107" s="3"/>
      <c r="S107" s="3"/>
      <c r="T107" s="7">
        <v>6.0</v>
      </c>
      <c r="U107" s="7">
        <v>0.24</v>
      </c>
      <c r="V107" s="7">
        <v>6.0</v>
      </c>
      <c r="W107" s="7">
        <v>1.0</v>
      </c>
      <c r="X107" s="7">
        <v>25.0</v>
      </c>
      <c r="Y107" s="9" t="s">
        <v>151</v>
      </c>
      <c r="Z107" s="3"/>
      <c r="AA107" s="10" t="s">
        <v>1159</v>
      </c>
      <c r="AB107" s="3"/>
      <c r="AC107" s="3"/>
    </row>
    <row r="108">
      <c r="A108" s="3" t="s">
        <v>895</v>
      </c>
      <c r="B108" s="7">
        <v>0.0</v>
      </c>
      <c r="C108" s="3" t="s">
        <v>155</v>
      </c>
      <c r="D108" s="3" t="s">
        <v>154</v>
      </c>
      <c r="E108" s="7">
        <v>2021.0</v>
      </c>
      <c r="F108" s="3"/>
      <c r="G108" s="8" t="s">
        <v>150</v>
      </c>
      <c r="H108" s="10" t="s">
        <v>157</v>
      </c>
      <c r="I108" s="3"/>
      <c r="J108" s="7">
        <v>46.0</v>
      </c>
      <c r="K108" s="12">
        <v>44966.56369212963</v>
      </c>
      <c r="L108" s="3"/>
      <c r="M108" s="3"/>
      <c r="N108" s="3"/>
      <c r="O108" s="3"/>
      <c r="P108" s="3"/>
      <c r="Q108" s="3"/>
      <c r="R108" s="3"/>
      <c r="S108" s="3"/>
      <c r="T108" s="7">
        <v>0.0</v>
      </c>
      <c r="U108" s="7">
        <v>0.0</v>
      </c>
      <c r="V108" s="7">
        <v>0.0</v>
      </c>
      <c r="W108" s="7">
        <v>1.0</v>
      </c>
      <c r="X108" s="7">
        <v>2.0</v>
      </c>
      <c r="Y108" s="3" t="s">
        <v>156</v>
      </c>
      <c r="Z108" s="8" t="s">
        <v>1160</v>
      </c>
      <c r="AA108" s="10" t="s">
        <v>1161</v>
      </c>
      <c r="AB108" s="3"/>
      <c r="AC108" s="3"/>
    </row>
    <row r="109">
      <c r="A109" s="3" t="s">
        <v>895</v>
      </c>
      <c r="B109" s="7">
        <v>1.0</v>
      </c>
      <c r="C109" s="3" t="s">
        <v>168</v>
      </c>
      <c r="D109" s="3" t="s">
        <v>167</v>
      </c>
      <c r="E109" s="7">
        <v>1994.0</v>
      </c>
      <c r="F109" s="3" t="s">
        <v>169</v>
      </c>
      <c r="G109" s="3" t="s">
        <v>126</v>
      </c>
      <c r="H109" s="8" t="s">
        <v>172</v>
      </c>
      <c r="I109" s="8" t="s">
        <v>1162</v>
      </c>
      <c r="J109" s="7">
        <v>102.0</v>
      </c>
      <c r="K109" s="12">
        <v>44966.56369212963</v>
      </c>
      <c r="L109" s="3"/>
      <c r="M109" s="9" t="s">
        <v>170</v>
      </c>
      <c r="N109" s="3"/>
      <c r="O109" s="3"/>
      <c r="P109" s="3"/>
      <c r="Q109" s="3"/>
      <c r="R109" s="3"/>
      <c r="S109" s="3"/>
      <c r="T109" s="7">
        <v>1.0</v>
      </c>
      <c r="U109" s="7">
        <v>0.03</v>
      </c>
      <c r="V109" s="7">
        <v>1.0</v>
      </c>
      <c r="W109" s="7">
        <v>2.0</v>
      </c>
      <c r="X109" s="7">
        <v>29.0</v>
      </c>
      <c r="Y109" s="9" t="s">
        <v>171</v>
      </c>
      <c r="Z109" s="3"/>
      <c r="AA109" s="10" t="s">
        <v>1163</v>
      </c>
      <c r="AB109" s="3"/>
      <c r="AC109" s="3"/>
    </row>
    <row r="110">
      <c r="A110" s="3" t="s">
        <v>895</v>
      </c>
      <c r="B110" s="7">
        <v>2.0</v>
      </c>
      <c r="C110" s="3" t="s">
        <v>187</v>
      </c>
      <c r="D110" s="3" t="s">
        <v>186</v>
      </c>
      <c r="E110" s="7">
        <v>2004.0</v>
      </c>
      <c r="F110" s="3"/>
      <c r="G110" s="8" t="s">
        <v>150</v>
      </c>
      <c r="H110" s="8" t="s">
        <v>189</v>
      </c>
      <c r="I110" s="8" t="s">
        <v>1164</v>
      </c>
      <c r="J110" s="7">
        <v>120.0</v>
      </c>
      <c r="K110" s="12">
        <v>44966.56369212963</v>
      </c>
      <c r="L110" s="3" t="s">
        <v>986</v>
      </c>
      <c r="M110" s="3"/>
      <c r="N110" s="3"/>
      <c r="O110" s="3"/>
      <c r="P110" s="3"/>
      <c r="Q110" s="3"/>
      <c r="R110" s="3"/>
      <c r="S110" s="3"/>
      <c r="T110" s="7">
        <v>2.0</v>
      </c>
      <c r="U110" s="7">
        <v>0.11</v>
      </c>
      <c r="V110" s="7">
        <v>2.0</v>
      </c>
      <c r="W110" s="7">
        <v>1.0</v>
      </c>
      <c r="X110" s="7">
        <v>19.0</v>
      </c>
      <c r="Y110" s="9" t="s">
        <v>188</v>
      </c>
      <c r="Z110" s="3"/>
      <c r="AA110" s="10" t="s">
        <v>1165</v>
      </c>
      <c r="AB110" s="3"/>
      <c r="AC110" s="3"/>
    </row>
    <row r="111">
      <c r="A111" s="3" t="s">
        <v>895</v>
      </c>
      <c r="B111" s="7">
        <v>3.0</v>
      </c>
      <c r="C111" s="3" t="s">
        <v>206</v>
      </c>
      <c r="D111" s="3" t="s">
        <v>205</v>
      </c>
      <c r="E111" s="7">
        <v>1999.0</v>
      </c>
      <c r="F111" s="3"/>
      <c r="G111" s="8" t="s">
        <v>150</v>
      </c>
      <c r="H111" s="8" t="s">
        <v>208</v>
      </c>
      <c r="I111" s="8" t="s">
        <v>1166</v>
      </c>
      <c r="J111" s="7">
        <v>114.0</v>
      </c>
      <c r="K111" s="12">
        <v>44966.56369212963</v>
      </c>
      <c r="L111" s="3" t="s">
        <v>986</v>
      </c>
      <c r="M111" s="3"/>
      <c r="N111" s="3"/>
      <c r="O111" s="3"/>
      <c r="P111" s="3"/>
      <c r="Q111" s="3"/>
      <c r="R111" s="3"/>
      <c r="S111" s="3"/>
      <c r="T111" s="7">
        <v>3.0</v>
      </c>
      <c r="U111" s="7">
        <v>0.13</v>
      </c>
      <c r="V111" s="7">
        <v>3.0</v>
      </c>
      <c r="W111" s="7">
        <v>1.0</v>
      </c>
      <c r="X111" s="7">
        <v>24.0</v>
      </c>
      <c r="Y111" s="9" t="s">
        <v>207</v>
      </c>
      <c r="Z111" s="3"/>
      <c r="AA111" s="10" t="s">
        <v>1167</v>
      </c>
      <c r="AB111" s="3"/>
      <c r="AC111" s="3"/>
    </row>
    <row r="112">
      <c r="A112" s="3" t="s">
        <v>895</v>
      </c>
      <c r="B112" s="7">
        <v>1.0</v>
      </c>
      <c r="C112" s="3" t="s">
        <v>237</v>
      </c>
      <c r="D112" s="3" t="s">
        <v>236</v>
      </c>
      <c r="E112" s="7">
        <v>2021.0</v>
      </c>
      <c r="F112" s="3"/>
      <c r="G112" s="8" t="s">
        <v>150</v>
      </c>
      <c r="H112" s="8" t="s">
        <v>239</v>
      </c>
      <c r="I112" s="8" t="s">
        <v>1168</v>
      </c>
      <c r="J112" s="7">
        <v>117.0</v>
      </c>
      <c r="K112" s="12">
        <v>44966.56369212963</v>
      </c>
      <c r="L112" s="3"/>
      <c r="M112" s="3"/>
      <c r="N112" s="3"/>
      <c r="O112" s="3"/>
      <c r="P112" s="3"/>
      <c r="Q112" s="3"/>
      <c r="R112" s="3"/>
      <c r="S112" s="3"/>
      <c r="T112" s="7">
        <v>1.0</v>
      </c>
      <c r="U112" s="7">
        <v>0.5</v>
      </c>
      <c r="V112" s="7">
        <v>1.0</v>
      </c>
      <c r="W112" s="7">
        <v>1.0</v>
      </c>
      <c r="X112" s="7">
        <v>2.0</v>
      </c>
      <c r="Y112" s="3" t="s">
        <v>238</v>
      </c>
      <c r="Z112" s="8" t="s">
        <v>1169</v>
      </c>
      <c r="AA112" s="10" t="s">
        <v>1170</v>
      </c>
      <c r="AB112" s="3"/>
      <c r="AC112" s="3"/>
    </row>
    <row r="113">
      <c r="A113" s="3" t="s">
        <v>895</v>
      </c>
      <c r="B113" s="7">
        <v>11.0</v>
      </c>
      <c r="C113" s="3" t="s">
        <v>249</v>
      </c>
      <c r="D113" s="3" t="s">
        <v>248</v>
      </c>
      <c r="E113" s="7">
        <v>2020.0</v>
      </c>
      <c r="F113" s="3" t="s">
        <v>250</v>
      </c>
      <c r="G113" s="3" t="s">
        <v>163</v>
      </c>
      <c r="H113" s="8" t="s">
        <v>253</v>
      </c>
      <c r="I113" s="8" t="s">
        <v>1171</v>
      </c>
      <c r="J113" s="7">
        <v>58.0</v>
      </c>
      <c r="K113" s="12">
        <v>44966.56369212963</v>
      </c>
      <c r="L113" s="3"/>
      <c r="M113" s="9" t="s">
        <v>251</v>
      </c>
      <c r="N113" s="3"/>
      <c r="O113" s="3"/>
      <c r="P113" s="3"/>
      <c r="Q113" s="3"/>
      <c r="R113" s="3"/>
      <c r="S113" s="3"/>
      <c r="T113" s="7">
        <v>11.0</v>
      </c>
      <c r="U113" s="7">
        <v>3.67</v>
      </c>
      <c r="V113" s="7">
        <v>6.0</v>
      </c>
      <c r="W113" s="7">
        <v>2.0</v>
      </c>
      <c r="X113" s="7">
        <v>3.0</v>
      </c>
      <c r="Y113" s="3" t="s">
        <v>252</v>
      </c>
      <c r="Z113" s="8" t="s">
        <v>1172</v>
      </c>
      <c r="AA113" s="10" t="s">
        <v>1173</v>
      </c>
      <c r="AB113" s="3"/>
      <c r="AC113" s="3"/>
    </row>
    <row r="114">
      <c r="A114" s="3" t="s">
        <v>895</v>
      </c>
      <c r="B114" s="7">
        <v>1.0</v>
      </c>
      <c r="C114" s="3" t="s">
        <v>293</v>
      </c>
      <c r="D114" s="3" t="s">
        <v>292</v>
      </c>
      <c r="E114" s="7">
        <v>2011.0</v>
      </c>
      <c r="F114" s="3"/>
      <c r="G114" s="8" t="s">
        <v>294</v>
      </c>
      <c r="H114" s="8" t="s">
        <v>296</v>
      </c>
      <c r="I114" s="8" t="s">
        <v>1174</v>
      </c>
      <c r="J114" s="7">
        <v>107.0</v>
      </c>
      <c r="K114" s="12">
        <v>44966.56369212963</v>
      </c>
      <c r="L114" s="3" t="s">
        <v>901</v>
      </c>
      <c r="M114" s="3"/>
      <c r="N114" s="3"/>
      <c r="O114" s="3"/>
      <c r="P114" s="3"/>
      <c r="Q114" s="3"/>
      <c r="R114" s="3"/>
      <c r="S114" s="3"/>
      <c r="T114" s="7">
        <v>1.0</v>
      </c>
      <c r="U114" s="7">
        <v>0.08</v>
      </c>
      <c r="V114" s="7">
        <v>1.0</v>
      </c>
      <c r="W114" s="7">
        <v>2.0</v>
      </c>
      <c r="X114" s="7">
        <v>12.0</v>
      </c>
      <c r="Y114" s="3" t="s">
        <v>295</v>
      </c>
      <c r="Z114" s="8" t="s">
        <v>296</v>
      </c>
      <c r="AA114" s="10" t="s">
        <v>1175</v>
      </c>
      <c r="AB114" s="3"/>
      <c r="AC114" s="3"/>
    </row>
    <row r="115">
      <c r="A115" s="3" t="s">
        <v>895</v>
      </c>
      <c r="B115" s="7">
        <v>0.0</v>
      </c>
      <c r="C115" s="3" t="s">
        <v>316</v>
      </c>
      <c r="D115" s="3" t="s">
        <v>315</v>
      </c>
      <c r="E115" s="7">
        <v>2022.0</v>
      </c>
      <c r="F115" s="3" t="s">
        <v>317</v>
      </c>
      <c r="G115" s="8" t="s">
        <v>112</v>
      </c>
      <c r="H115" s="10" t="s">
        <v>319</v>
      </c>
      <c r="I115" s="3"/>
      <c r="J115" s="7">
        <v>73.0</v>
      </c>
      <c r="K115" s="12">
        <v>44966.56369212963</v>
      </c>
      <c r="L115" s="3"/>
      <c r="M115" s="3"/>
      <c r="N115" s="3"/>
      <c r="O115" s="3"/>
      <c r="P115" s="3"/>
      <c r="Q115" s="3"/>
      <c r="R115" s="3"/>
      <c r="S115" s="3"/>
      <c r="T115" s="7">
        <v>0.0</v>
      </c>
      <c r="U115" s="7">
        <v>0.0</v>
      </c>
      <c r="V115" s="7">
        <v>0.0</v>
      </c>
      <c r="W115" s="7">
        <v>2.0</v>
      </c>
      <c r="X115" s="7">
        <v>1.0</v>
      </c>
      <c r="Y115" s="3" t="s">
        <v>318</v>
      </c>
      <c r="Z115" s="8" t="s">
        <v>1176</v>
      </c>
      <c r="AA115" s="10" t="s">
        <v>1177</v>
      </c>
      <c r="AB115" s="3"/>
      <c r="AC115" s="3"/>
    </row>
    <row r="116">
      <c r="A116" s="3" t="s">
        <v>895</v>
      </c>
      <c r="B116" s="7">
        <v>0.0</v>
      </c>
      <c r="C116" s="3" t="s">
        <v>322</v>
      </c>
      <c r="D116" s="3" t="s">
        <v>321</v>
      </c>
      <c r="E116" s="7">
        <v>2015.0</v>
      </c>
      <c r="F116" s="3"/>
      <c r="G116" s="8" t="s">
        <v>323</v>
      </c>
      <c r="H116" s="10" t="s">
        <v>325</v>
      </c>
      <c r="I116" s="3"/>
      <c r="J116" s="7">
        <v>96.0</v>
      </c>
      <c r="K116" s="12">
        <v>44966.56369212963</v>
      </c>
      <c r="L116" s="3" t="s">
        <v>901</v>
      </c>
      <c r="M116" s="3"/>
      <c r="N116" s="3"/>
      <c r="O116" s="3"/>
      <c r="P116" s="3"/>
      <c r="Q116" s="3"/>
      <c r="R116" s="3"/>
      <c r="S116" s="3"/>
      <c r="T116" s="7">
        <v>0.0</v>
      </c>
      <c r="U116" s="7">
        <v>0.0</v>
      </c>
      <c r="V116" s="7">
        <v>0.0</v>
      </c>
      <c r="W116" s="7">
        <v>1.0</v>
      </c>
      <c r="X116" s="7">
        <v>8.0</v>
      </c>
      <c r="Y116" s="3" t="s">
        <v>324</v>
      </c>
      <c r="Z116" s="8" t="s">
        <v>325</v>
      </c>
      <c r="AA116" s="10" t="s">
        <v>1178</v>
      </c>
      <c r="AB116" s="3"/>
      <c r="AC116" s="3"/>
    </row>
    <row r="117">
      <c r="A117" s="3" t="s">
        <v>895</v>
      </c>
      <c r="B117" s="7">
        <v>120.0</v>
      </c>
      <c r="C117" s="3" t="s">
        <v>333</v>
      </c>
      <c r="D117" s="3" t="s">
        <v>332</v>
      </c>
      <c r="E117" s="7">
        <v>2017.0</v>
      </c>
      <c r="F117" s="3" t="s">
        <v>181</v>
      </c>
      <c r="G117" s="8" t="s">
        <v>112</v>
      </c>
      <c r="H117" s="8" t="s">
        <v>336</v>
      </c>
      <c r="I117" s="8" t="s">
        <v>1179</v>
      </c>
      <c r="J117" s="7">
        <v>19.0</v>
      </c>
      <c r="K117" s="12">
        <v>44966.56369212963</v>
      </c>
      <c r="L117" s="3"/>
      <c r="M117" s="9" t="s">
        <v>334</v>
      </c>
      <c r="N117" s="3"/>
      <c r="O117" s="3"/>
      <c r="P117" s="3"/>
      <c r="Q117" s="3"/>
      <c r="R117" s="3"/>
      <c r="S117" s="3"/>
      <c r="T117" s="7">
        <v>120.0</v>
      </c>
      <c r="U117" s="7">
        <v>20.0</v>
      </c>
      <c r="V117" s="7">
        <v>30.0</v>
      </c>
      <c r="W117" s="7">
        <v>4.0</v>
      </c>
      <c r="X117" s="7">
        <v>6.0</v>
      </c>
      <c r="Y117" s="3" t="s">
        <v>335</v>
      </c>
      <c r="Z117" s="8" t="s">
        <v>1180</v>
      </c>
      <c r="AA117" s="10" t="s">
        <v>1181</v>
      </c>
      <c r="AB117" s="3"/>
      <c r="AC117" s="3"/>
    </row>
    <row r="118">
      <c r="A118" s="3" t="s">
        <v>895</v>
      </c>
      <c r="B118" s="7">
        <v>0.0</v>
      </c>
      <c r="C118" s="3" t="s">
        <v>352</v>
      </c>
      <c r="D118" s="3" t="s">
        <v>351</v>
      </c>
      <c r="E118" s="7">
        <v>2011.0</v>
      </c>
      <c r="F118" s="3"/>
      <c r="G118" s="8" t="s">
        <v>323</v>
      </c>
      <c r="H118" s="10" t="s">
        <v>354</v>
      </c>
      <c r="I118" s="3"/>
      <c r="J118" s="7">
        <v>55.0</v>
      </c>
      <c r="K118" s="12">
        <v>44966.56369212963</v>
      </c>
      <c r="L118" s="3" t="s">
        <v>986</v>
      </c>
      <c r="M118" s="3"/>
      <c r="N118" s="3"/>
      <c r="O118" s="3"/>
      <c r="P118" s="3"/>
      <c r="Q118" s="3"/>
      <c r="R118" s="3"/>
      <c r="S118" s="3"/>
      <c r="T118" s="7">
        <v>0.0</v>
      </c>
      <c r="U118" s="7">
        <v>0.0</v>
      </c>
      <c r="V118" s="7">
        <v>0.0</v>
      </c>
      <c r="W118" s="7">
        <v>1.0</v>
      </c>
      <c r="X118" s="7">
        <v>12.0</v>
      </c>
      <c r="Y118" s="3" t="s">
        <v>353</v>
      </c>
      <c r="Z118" s="8" t="s">
        <v>354</v>
      </c>
      <c r="AA118" s="10" t="s">
        <v>1182</v>
      </c>
      <c r="AB118" s="3"/>
      <c r="AC118" s="3"/>
    </row>
    <row r="119">
      <c r="A119" s="3" t="s">
        <v>895</v>
      </c>
      <c r="B119" s="7">
        <v>8.0</v>
      </c>
      <c r="C119" s="3" t="s">
        <v>365</v>
      </c>
      <c r="D119" s="3" t="s">
        <v>364</v>
      </c>
      <c r="E119" s="7">
        <v>2013.0</v>
      </c>
      <c r="F119" s="3" t="s">
        <v>366</v>
      </c>
      <c r="G119" s="8" t="s">
        <v>368</v>
      </c>
      <c r="H119" s="8" t="s">
        <v>370</v>
      </c>
      <c r="I119" s="8" t="s">
        <v>1183</v>
      </c>
      <c r="J119" s="7">
        <v>42.0</v>
      </c>
      <c r="K119" s="12">
        <v>44966.56369212963</v>
      </c>
      <c r="L119" s="3"/>
      <c r="M119" s="9" t="s">
        <v>367</v>
      </c>
      <c r="N119" s="3"/>
      <c r="O119" s="3"/>
      <c r="P119" s="3"/>
      <c r="Q119" s="3"/>
      <c r="R119" s="3"/>
      <c r="S119" s="3"/>
      <c r="T119" s="7">
        <v>8.0</v>
      </c>
      <c r="U119" s="7">
        <v>0.8</v>
      </c>
      <c r="V119" s="7">
        <v>4.0</v>
      </c>
      <c r="W119" s="7">
        <v>2.0</v>
      </c>
      <c r="X119" s="7">
        <v>10.0</v>
      </c>
      <c r="Y119" s="9" t="s">
        <v>369</v>
      </c>
      <c r="Z119" s="3"/>
      <c r="AA119" s="10" t="s">
        <v>1184</v>
      </c>
      <c r="AB119" s="3"/>
      <c r="AC119" s="3"/>
    </row>
    <row r="120">
      <c r="A120" s="3" t="s">
        <v>895</v>
      </c>
      <c r="B120" s="7">
        <v>1.0</v>
      </c>
      <c r="C120" s="3" t="s">
        <v>379</v>
      </c>
      <c r="D120" s="3" t="s">
        <v>378</v>
      </c>
      <c r="E120" s="7">
        <v>2008.0</v>
      </c>
      <c r="F120" s="3"/>
      <c r="G120" s="8" t="s">
        <v>380</v>
      </c>
      <c r="H120" s="8" t="s">
        <v>382</v>
      </c>
      <c r="I120" s="8" t="s">
        <v>1185</v>
      </c>
      <c r="J120" s="7">
        <v>104.0</v>
      </c>
      <c r="K120" s="12">
        <v>44966.56369212963</v>
      </c>
      <c r="L120" s="3" t="s">
        <v>901</v>
      </c>
      <c r="M120" s="3"/>
      <c r="N120" s="3"/>
      <c r="O120" s="3"/>
      <c r="P120" s="3"/>
      <c r="Q120" s="3"/>
      <c r="R120" s="3"/>
      <c r="S120" s="3"/>
      <c r="T120" s="7">
        <v>1.0</v>
      </c>
      <c r="U120" s="7">
        <v>0.07</v>
      </c>
      <c r="V120" s="7">
        <v>1.0</v>
      </c>
      <c r="W120" s="7">
        <v>1.0</v>
      </c>
      <c r="X120" s="7">
        <v>15.0</v>
      </c>
      <c r="Y120" s="3" t="s">
        <v>381</v>
      </c>
      <c r="Z120" s="8" t="s">
        <v>382</v>
      </c>
      <c r="AA120" s="10" t="s">
        <v>1186</v>
      </c>
      <c r="AB120" s="3"/>
      <c r="AC120" s="3"/>
    </row>
    <row r="121">
      <c r="A121" s="3" t="s">
        <v>895</v>
      </c>
      <c r="B121" s="7">
        <v>1.0</v>
      </c>
      <c r="C121" s="3" t="s">
        <v>392</v>
      </c>
      <c r="D121" s="3" t="s">
        <v>391</v>
      </c>
      <c r="E121" s="7">
        <v>2008.0</v>
      </c>
      <c r="F121" s="3"/>
      <c r="G121" s="8" t="s">
        <v>393</v>
      </c>
      <c r="H121" s="8" t="s">
        <v>395</v>
      </c>
      <c r="I121" s="8" t="s">
        <v>1187</v>
      </c>
      <c r="J121" s="7">
        <v>41.0</v>
      </c>
      <c r="K121" s="12">
        <v>44966.56369212963</v>
      </c>
      <c r="L121" s="3"/>
      <c r="M121" s="3"/>
      <c r="N121" s="3"/>
      <c r="O121" s="3"/>
      <c r="P121" s="3"/>
      <c r="Q121" s="3"/>
      <c r="R121" s="3"/>
      <c r="S121" s="3"/>
      <c r="T121" s="7">
        <v>1.0</v>
      </c>
      <c r="U121" s="7">
        <v>0.07</v>
      </c>
      <c r="V121" s="7">
        <v>1.0</v>
      </c>
      <c r="W121" s="7">
        <v>1.0</v>
      </c>
      <c r="X121" s="7">
        <v>15.0</v>
      </c>
      <c r="Y121" s="3" t="s">
        <v>394</v>
      </c>
      <c r="Z121" s="8" t="s">
        <v>1188</v>
      </c>
      <c r="AA121" s="10" t="s">
        <v>1189</v>
      </c>
      <c r="AB121" s="3"/>
      <c r="AC121" s="3"/>
    </row>
    <row r="122">
      <c r="A122" s="3" t="s">
        <v>895</v>
      </c>
      <c r="B122" s="7">
        <v>23.0</v>
      </c>
      <c r="C122" s="3" t="s">
        <v>398</v>
      </c>
      <c r="D122" s="3" t="s">
        <v>397</v>
      </c>
      <c r="E122" s="7">
        <v>2022.0</v>
      </c>
      <c r="F122" s="3" t="s">
        <v>399</v>
      </c>
      <c r="G122" s="3" t="s">
        <v>163</v>
      </c>
      <c r="H122" s="8" t="s">
        <v>402</v>
      </c>
      <c r="I122" s="8" t="s">
        <v>1190</v>
      </c>
      <c r="J122" s="7">
        <v>103.0</v>
      </c>
      <c r="K122" s="12">
        <v>44966.56369212963</v>
      </c>
      <c r="L122" s="3"/>
      <c r="M122" s="9" t="s">
        <v>400</v>
      </c>
      <c r="N122" s="3"/>
      <c r="O122" s="3"/>
      <c r="P122" s="3"/>
      <c r="Q122" s="3"/>
      <c r="R122" s="3"/>
      <c r="S122" s="3"/>
      <c r="T122" s="7">
        <v>23.0</v>
      </c>
      <c r="U122" s="7">
        <v>23.0</v>
      </c>
      <c r="V122" s="7">
        <v>12.0</v>
      </c>
      <c r="W122" s="7">
        <v>2.0</v>
      </c>
      <c r="X122" s="7">
        <v>1.0</v>
      </c>
      <c r="Y122" s="3" t="s">
        <v>401</v>
      </c>
      <c r="Z122" s="8" t="s">
        <v>1191</v>
      </c>
      <c r="AA122" s="10" t="s">
        <v>1192</v>
      </c>
      <c r="AB122" s="3"/>
      <c r="AC122" s="3"/>
    </row>
    <row r="123">
      <c r="A123" s="3" t="s">
        <v>895</v>
      </c>
      <c r="B123" s="7">
        <v>7.0</v>
      </c>
      <c r="C123" s="3" t="s">
        <v>410</v>
      </c>
      <c r="D123" s="3" t="s">
        <v>409</v>
      </c>
      <c r="E123" s="7">
        <v>2012.0</v>
      </c>
      <c r="F123" s="3" t="s">
        <v>411</v>
      </c>
      <c r="G123" s="8" t="s">
        <v>412</v>
      </c>
      <c r="H123" s="8" t="s">
        <v>414</v>
      </c>
      <c r="I123" s="8" t="s">
        <v>1193</v>
      </c>
      <c r="J123" s="7">
        <v>100.0</v>
      </c>
      <c r="K123" s="12">
        <v>44966.56369212963</v>
      </c>
      <c r="L123" s="3" t="s">
        <v>901</v>
      </c>
      <c r="M123" s="3"/>
      <c r="N123" s="3"/>
      <c r="O123" s="3"/>
      <c r="P123" s="3"/>
      <c r="Q123" s="3"/>
      <c r="R123" s="3"/>
      <c r="S123" s="3"/>
      <c r="T123" s="7">
        <v>7.0</v>
      </c>
      <c r="U123" s="7">
        <v>0.64</v>
      </c>
      <c r="V123" s="7">
        <v>7.0</v>
      </c>
      <c r="W123" s="7">
        <v>1.0</v>
      </c>
      <c r="X123" s="7">
        <v>11.0</v>
      </c>
      <c r="Y123" s="3" t="s">
        <v>413</v>
      </c>
      <c r="Z123" s="8" t="s">
        <v>414</v>
      </c>
      <c r="AA123" s="10" t="s">
        <v>1194</v>
      </c>
      <c r="AB123" s="3"/>
      <c r="AC123" s="3"/>
    </row>
    <row r="124">
      <c r="A124" s="3" t="s">
        <v>895</v>
      </c>
      <c r="B124" s="7">
        <v>2.0</v>
      </c>
      <c r="C124" s="3" t="s">
        <v>417</v>
      </c>
      <c r="D124" s="3" t="s">
        <v>416</v>
      </c>
      <c r="E124" s="7">
        <v>2013.0</v>
      </c>
      <c r="F124" s="3" t="s">
        <v>418</v>
      </c>
      <c r="G124" s="8" t="s">
        <v>419</v>
      </c>
      <c r="H124" s="8" t="s">
        <v>421</v>
      </c>
      <c r="I124" s="8" t="s">
        <v>1195</v>
      </c>
      <c r="J124" s="7">
        <v>14.0</v>
      </c>
      <c r="K124" s="12">
        <v>44966.56369212963</v>
      </c>
      <c r="L124" s="3"/>
      <c r="M124" s="3"/>
      <c r="N124" s="3"/>
      <c r="O124" s="3"/>
      <c r="P124" s="3"/>
      <c r="Q124" s="3"/>
      <c r="R124" s="3"/>
      <c r="S124" s="3"/>
      <c r="T124" s="7">
        <v>2.0</v>
      </c>
      <c r="U124" s="7">
        <v>0.2</v>
      </c>
      <c r="V124" s="7">
        <v>1.0</v>
      </c>
      <c r="W124" s="7">
        <v>3.0</v>
      </c>
      <c r="X124" s="7">
        <v>10.0</v>
      </c>
      <c r="Y124" s="3" t="s">
        <v>420</v>
      </c>
      <c r="Z124" s="8" t="s">
        <v>1196</v>
      </c>
      <c r="AA124" s="10" t="s">
        <v>1197</v>
      </c>
      <c r="AB124" s="3"/>
      <c r="AC124" s="3"/>
    </row>
    <row r="125">
      <c r="A125" s="3" t="s">
        <v>895</v>
      </c>
      <c r="B125" s="7">
        <v>12.0</v>
      </c>
      <c r="C125" s="3" t="s">
        <v>436</v>
      </c>
      <c r="D125" s="3" t="s">
        <v>435</v>
      </c>
      <c r="E125" s="7">
        <v>2015.0</v>
      </c>
      <c r="F125" s="3" t="s">
        <v>437</v>
      </c>
      <c r="G125" s="3" t="s">
        <v>126</v>
      </c>
      <c r="H125" s="8" t="s">
        <v>440</v>
      </c>
      <c r="I125" s="8" t="s">
        <v>1198</v>
      </c>
      <c r="J125" s="7">
        <v>8.0</v>
      </c>
      <c r="K125" s="12">
        <v>44966.56369212963</v>
      </c>
      <c r="L125" s="3"/>
      <c r="M125" s="9" t="s">
        <v>438</v>
      </c>
      <c r="N125" s="3"/>
      <c r="O125" s="3"/>
      <c r="P125" s="3"/>
      <c r="Q125" s="3"/>
      <c r="R125" s="3"/>
      <c r="S125" s="3"/>
      <c r="T125" s="7">
        <v>12.0</v>
      </c>
      <c r="U125" s="7">
        <v>1.5</v>
      </c>
      <c r="V125" s="7">
        <v>3.0</v>
      </c>
      <c r="W125" s="7">
        <v>4.0</v>
      </c>
      <c r="X125" s="7">
        <v>8.0</v>
      </c>
      <c r="Y125" s="3" t="s">
        <v>439</v>
      </c>
      <c r="Z125" s="8" t="s">
        <v>1199</v>
      </c>
      <c r="AA125" s="10" t="s">
        <v>1200</v>
      </c>
      <c r="AB125" s="3"/>
      <c r="AC125" s="3"/>
    </row>
    <row r="126">
      <c r="A126" s="3" t="s">
        <v>895</v>
      </c>
      <c r="B126" s="7">
        <v>7.0</v>
      </c>
      <c r="C126" s="3" t="s">
        <v>461</v>
      </c>
      <c r="D126" s="3" t="s">
        <v>460</v>
      </c>
      <c r="E126" s="7">
        <v>1985.0</v>
      </c>
      <c r="F126" s="3" t="s">
        <v>462</v>
      </c>
      <c r="G126" s="3" t="s">
        <v>126</v>
      </c>
      <c r="H126" s="8" t="s">
        <v>465</v>
      </c>
      <c r="I126" s="8" t="s">
        <v>1201</v>
      </c>
      <c r="J126" s="7">
        <v>36.0</v>
      </c>
      <c r="K126" s="12">
        <v>44966.56369212963</v>
      </c>
      <c r="L126" s="3"/>
      <c r="M126" s="9" t="s">
        <v>463</v>
      </c>
      <c r="N126" s="3"/>
      <c r="O126" s="3"/>
      <c r="P126" s="3"/>
      <c r="Q126" s="3"/>
      <c r="R126" s="3"/>
      <c r="S126" s="3"/>
      <c r="T126" s="7">
        <v>7.0</v>
      </c>
      <c r="U126" s="7">
        <v>0.18</v>
      </c>
      <c r="V126" s="7">
        <v>7.0</v>
      </c>
      <c r="W126" s="7">
        <v>1.0</v>
      </c>
      <c r="X126" s="7">
        <v>38.0</v>
      </c>
      <c r="Y126" s="3" t="s">
        <v>464</v>
      </c>
      <c r="Z126" s="8" t="s">
        <v>1202</v>
      </c>
      <c r="AA126" s="10" t="s">
        <v>1203</v>
      </c>
      <c r="AB126" s="3"/>
      <c r="AC126" s="3"/>
    </row>
    <row r="127">
      <c r="A127" s="3" t="s">
        <v>895</v>
      </c>
      <c r="B127" s="7">
        <v>62.0</v>
      </c>
      <c r="C127" s="3" t="s">
        <v>468</v>
      </c>
      <c r="D127" s="3" t="s">
        <v>467</v>
      </c>
      <c r="E127" s="7">
        <v>2019.0</v>
      </c>
      <c r="F127" s="3" t="s">
        <v>399</v>
      </c>
      <c r="G127" s="3" t="s">
        <v>163</v>
      </c>
      <c r="H127" s="8" t="s">
        <v>471</v>
      </c>
      <c r="I127" s="8" t="s">
        <v>1204</v>
      </c>
      <c r="J127" s="7">
        <v>72.0</v>
      </c>
      <c r="K127" s="12">
        <v>44966.56369212963</v>
      </c>
      <c r="L127" s="3"/>
      <c r="M127" s="9" t="s">
        <v>469</v>
      </c>
      <c r="N127" s="3"/>
      <c r="O127" s="3"/>
      <c r="P127" s="3"/>
      <c r="Q127" s="3"/>
      <c r="R127" s="3"/>
      <c r="S127" s="3"/>
      <c r="T127" s="7">
        <v>62.0</v>
      </c>
      <c r="U127" s="7">
        <v>15.5</v>
      </c>
      <c r="V127" s="7">
        <v>62.0</v>
      </c>
      <c r="W127" s="7">
        <v>1.0</v>
      </c>
      <c r="X127" s="7">
        <v>4.0</v>
      </c>
      <c r="Y127" s="3" t="s">
        <v>470</v>
      </c>
      <c r="Z127" s="8" t="s">
        <v>1205</v>
      </c>
      <c r="AA127" s="10" t="s">
        <v>1206</v>
      </c>
      <c r="AB127" s="3"/>
      <c r="AC127" s="3"/>
    </row>
    <row r="128">
      <c r="A128" s="3" t="s">
        <v>895</v>
      </c>
      <c r="B128" s="7">
        <v>3.0</v>
      </c>
      <c r="C128" s="3" t="s">
        <v>474</v>
      </c>
      <c r="D128" s="3" t="s">
        <v>473</v>
      </c>
      <c r="E128" s="7">
        <v>2013.0</v>
      </c>
      <c r="F128" s="3" t="s">
        <v>475</v>
      </c>
      <c r="G128" s="8" t="s">
        <v>476</v>
      </c>
      <c r="H128" s="8" t="s">
        <v>478</v>
      </c>
      <c r="I128" s="8" t="s">
        <v>1207</v>
      </c>
      <c r="J128" s="7">
        <v>129.0</v>
      </c>
      <c r="K128" s="12">
        <v>44966.56369212963</v>
      </c>
      <c r="L128" s="3" t="s">
        <v>901</v>
      </c>
      <c r="M128" s="3"/>
      <c r="N128" s="3"/>
      <c r="O128" s="3"/>
      <c r="P128" s="3"/>
      <c r="Q128" s="3"/>
      <c r="R128" s="3"/>
      <c r="S128" s="3"/>
      <c r="T128" s="7">
        <v>3.0</v>
      </c>
      <c r="U128" s="7">
        <v>0.3</v>
      </c>
      <c r="V128" s="7">
        <v>3.0</v>
      </c>
      <c r="W128" s="7">
        <v>1.0</v>
      </c>
      <c r="X128" s="7">
        <v>10.0</v>
      </c>
      <c r="Y128" s="3" t="s">
        <v>477</v>
      </c>
      <c r="Z128" s="8" t="s">
        <v>478</v>
      </c>
      <c r="AA128" s="10" t="s">
        <v>1208</v>
      </c>
      <c r="AB128" s="3"/>
      <c r="AC128" s="3"/>
    </row>
    <row r="129">
      <c r="A129" s="3" t="s">
        <v>895</v>
      </c>
      <c r="B129" s="7">
        <v>91.0</v>
      </c>
      <c r="C129" s="3" t="s">
        <v>481</v>
      </c>
      <c r="D129" s="3" t="s">
        <v>480</v>
      </c>
      <c r="E129" s="7">
        <v>2006.0</v>
      </c>
      <c r="F129" s="3" t="s">
        <v>482</v>
      </c>
      <c r="G129" s="8" t="s">
        <v>244</v>
      </c>
      <c r="H129" s="8" t="s">
        <v>483</v>
      </c>
      <c r="I129" s="8" t="s">
        <v>1209</v>
      </c>
      <c r="J129" s="7">
        <v>25.0</v>
      </c>
      <c r="K129" s="12">
        <v>44966.56369212963</v>
      </c>
      <c r="L129" s="3"/>
      <c r="M129" s="3"/>
      <c r="N129" s="3"/>
      <c r="O129" s="3"/>
      <c r="P129" s="3"/>
      <c r="Q129" s="3"/>
      <c r="R129" s="3"/>
      <c r="S129" s="3"/>
      <c r="T129" s="7">
        <v>91.0</v>
      </c>
      <c r="U129" s="7">
        <v>5.35</v>
      </c>
      <c r="V129" s="7">
        <v>30.0</v>
      </c>
      <c r="W129" s="7">
        <v>3.0</v>
      </c>
      <c r="X129" s="7">
        <v>17.0</v>
      </c>
      <c r="Y129" s="3" t="s">
        <v>245</v>
      </c>
      <c r="Z129" s="8" t="s">
        <v>1210</v>
      </c>
      <c r="AA129" s="10" t="s">
        <v>1211</v>
      </c>
      <c r="AB129" s="3"/>
      <c r="AC129" s="3"/>
    </row>
    <row r="130">
      <c r="A130" s="3" t="s">
        <v>895</v>
      </c>
      <c r="B130" s="7">
        <v>63.0</v>
      </c>
      <c r="C130" s="3" t="s">
        <v>486</v>
      </c>
      <c r="D130" s="3" t="s">
        <v>485</v>
      </c>
      <c r="E130" s="7">
        <v>1992.0</v>
      </c>
      <c r="F130" s="3"/>
      <c r="G130" s="8" t="s">
        <v>150</v>
      </c>
      <c r="H130" s="8" t="s">
        <v>488</v>
      </c>
      <c r="I130" s="8" t="s">
        <v>1212</v>
      </c>
      <c r="J130" s="7">
        <v>125.0</v>
      </c>
      <c r="K130" s="12">
        <v>44966.56369212963</v>
      </c>
      <c r="L130" s="3" t="s">
        <v>986</v>
      </c>
      <c r="M130" s="3"/>
      <c r="N130" s="3"/>
      <c r="O130" s="3"/>
      <c r="P130" s="3"/>
      <c r="Q130" s="3"/>
      <c r="R130" s="3"/>
      <c r="S130" s="3"/>
      <c r="T130" s="7">
        <v>63.0</v>
      </c>
      <c r="U130" s="7">
        <v>2.03</v>
      </c>
      <c r="V130" s="7">
        <v>63.0</v>
      </c>
      <c r="W130" s="7">
        <v>1.0</v>
      </c>
      <c r="X130" s="7">
        <v>31.0</v>
      </c>
      <c r="Y130" s="9" t="s">
        <v>487</v>
      </c>
      <c r="Z130" s="3"/>
      <c r="AA130" s="10" t="s">
        <v>1213</v>
      </c>
      <c r="AB130" s="3"/>
      <c r="AC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sheetData>
  <autoFilter ref="$A$1:$AA$130">
    <filterColumn colId="0">
      <filters>
        <filter val="no"/>
      </filters>
    </filterColumn>
  </autoFilter>
  <hyperlinks>
    <hyperlink r:id="rId1" ref="G2"/>
    <hyperlink r:id="rId2" ref="H2"/>
    <hyperlink r:id="rId3" ref="I2"/>
    <hyperlink r:id="rId4" ref="AA2"/>
    <hyperlink r:id="rId5" ref="G3"/>
    <hyperlink r:id="rId6" ref="H3"/>
    <hyperlink r:id="rId7" ref="Z3"/>
    <hyperlink r:id="rId8" ref="AA3"/>
    <hyperlink r:id="rId9" ref="G4"/>
    <hyperlink r:id="rId10" ref="H4"/>
    <hyperlink r:id="rId11" ref="I4"/>
    <hyperlink r:id="rId12" ref="Z4"/>
    <hyperlink r:id="rId13" ref="AA4"/>
    <hyperlink r:id="rId14" ref="H5"/>
    <hyperlink r:id="rId15" ref="I5"/>
    <hyperlink r:id="rId16" ref="Z5"/>
    <hyperlink r:id="rId17" ref="AA5"/>
    <hyperlink r:id="rId18" ref="G6"/>
    <hyperlink r:id="rId19" ref="H6"/>
    <hyperlink r:id="rId20" ref="I6"/>
    <hyperlink r:id="rId21" ref="Z6"/>
    <hyperlink r:id="rId22" ref="AA6"/>
    <hyperlink r:id="rId23" ref="H7"/>
    <hyperlink r:id="rId24" ref="I7"/>
    <hyperlink r:id="rId25" ref="AA7"/>
    <hyperlink r:id="rId26" ref="H8"/>
    <hyperlink r:id="rId27" ref="I8"/>
    <hyperlink r:id="rId28" ref="Z8"/>
    <hyperlink r:id="rId29" ref="AA8"/>
    <hyperlink r:id="rId30" ref="G9"/>
    <hyperlink r:id="rId31" ref="H9"/>
    <hyperlink r:id="rId32" ref="I9"/>
    <hyperlink r:id="rId33" ref="Z9"/>
    <hyperlink r:id="rId34" ref="AA9"/>
    <hyperlink r:id="rId35" ref="G10"/>
    <hyperlink r:id="rId36" ref="H10"/>
    <hyperlink r:id="rId37" ref="I10"/>
    <hyperlink r:id="rId38" ref="Z10"/>
    <hyperlink r:id="rId39" ref="AA10"/>
    <hyperlink r:id="rId40" ref="F11"/>
    <hyperlink r:id="rId41" ref="H11"/>
    <hyperlink r:id="rId42" ref="Z11"/>
    <hyperlink r:id="rId43" ref="AA11"/>
    <hyperlink r:id="rId44" ref="G12"/>
    <hyperlink r:id="rId45" ref="H12"/>
    <hyperlink r:id="rId46" ref="AA12"/>
    <hyperlink r:id="rId47" ref="G13"/>
    <hyperlink r:id="rId48" ref="H13"/>
    <hyperlink r:id="rId49" ref="Z13"/>
    <hyperlink r:id="rId50" ref="AA13"/>
    <hyperlink r:id="rId51" ref="F14"/>
    <hyperlink r:id="rId52" ref="H14"/>
    <hyperlink r:id="rId53" ref="Z14"/>
    <hyperlink r:id="rId54" ref="AA14"/>
    <hyperlink r:id="rId55" ref="G15"/>
    <hyperlink r:id="rId56" ref="H15"/>
    <hyperlink r:id="rId57" ref="Z15"/>
    <hyperlink r:id="rId58" ref="AA15"/>
    <hyperlink r:id="rId59" ref="G16"/>
    <hyperlink r:id="rId60" ref="H16"/>
    <hyperlink r:id="rId61" ref="I16"/>
    <hyperlink r:id="rId62" ref="Z16"/>
    <hyperlink r:id="rId63" ref="AA16"/>
    <hyperlink r:id="rId64" ref="H17"/>
    <hyperlink r:id="rId65" ref="I17"/>
    <hyperlink r:id="rId66" ref="AA17"/>
    <hyperlink r:id="rId67" ref="G18"/>
    <hyperlink r:id="rId68" ref="H18"/>
    <hyperlink r:id="rId69" ref="I18"/>
    <hyperlink r:id="rId70" ref="AA18"/>
    <hyperlink r:id="rId71" ref="H19"/>
    <hyperlink r:id="rId72" ref="I19"/>
    <hyperlink r:id="rId73" ref="AA19"/>
    <hyperlink r:id="rId74" ref="H20"/>
    <hyperlink r:id="rId75" ref="I20"/>
    <hyperlink r:id="rId76" ref="Z20"/>
    <hyperlink r:id="rId77" ref="AA20"/>
    <hyperlink r:id="rId78" ref="H21"/>
    <hyperlink r:id="rId79" ref="I21"/>
    <hyperlink r:id="rId80" ref="Z21"/>
    <hyperlink r:id="rId81" ref="AA21"/>
    <hyperlink r:id="rId82" ref="G22"/>
    <hyperlink r:id="rId83" ref="H22"/>
    <hyperlink r:id="rId84" ref="Z22"/>
    <hyperlink r:id="rId85" ref="AA22"/>
    <hyperlink r:id="rId86" ref="G23"/>
    <hyperlink r:id="rId87" ref="H23"/>
    <hyperlink r:id="rId88" ref="AA23"/>
    <hyperlink r:id="rId89" ref="G24"/>
    <hyperlink r:id="rId90" ref="H24"/>
    <hyperlink r:id="rId91" ref="I24"/>
    <hyperlink r:id="rId92" ref="AA24"/>
    <hyperlink r:id="rId93" ref="H25"/>
    <hyperlink r:id="rId94" ref="I25"/>
    <hyperlink r:id="rId95" ref="Z25"/>
    <hyperlink r:id="rId96" ref="AA25"/>
    <hyperlink r:id="rId97" ref="G26"/>
    <hyperlink r:id="rId98" ref="H26"/>
    <hyperlink r:id="rId99" ref="I26"/>
    <hyperlink r:id="rId100" ref="AA26"/>
    <hyperlink r:id="rId101" ref="AA27"/>
    <hyperlink r:id="rId102" ref="H28"/>
    <hyperlink r:id="rId103" ref="I28"/>
    <hyperlink r:id="rId104" ref="Z28"/>
    <hyperlink r:id="rId105" ref="AA28"/>
    <hyperlink r:id="rId106" ref="G29"/>
    <hyperlink r:id="rId107" ref="H29"/>
    <hyperlink r:id="rId108" ref="I29"/>
    <hyperlink r:id="rId109" ref="Z29"/>
    <hyperlink r:id="rId110" ref="AA29"/>
    <hyperlink r:id="rId111" ref="H30"/>
    <hyperlink r:id="rId112" ref="I30"/>
    <hyperlink r:id="rId113" ref="Z30"/>
    <hyperlink r:id="rId114" ref="AA30"/>
    <hyperlink r:id="rId115" ref="G31"/>
    <hyperlink r:id="rId116" ref="H31"/>
    <hyperlink r:id="rId117" ref="Z31"/>
    <hyperlink r:id="rId118" ref="AA31"/>
    <hyperlink r:id="rId119" ref="G32"/>
    <hyperlink r:id="rId120" ref="H32"/>
    <hyperlink r:id="rId121" ref="I32"/>
    <hyperlink r:id="rId122" ref="Z32"/>
    <hyperlink r:id="rId123" ref="AA32"/>
    <hyperlink r:id="rId124" ref="G33"/>
    <hyperlink r:id="rId125" ref="H33"/>
    <hyperlink r:id="rId126" ref="I33"/>
    <hyperlink r:id="rId127" ref="Z33"/>
    <hyperlink r:id="rId128" ref="AA33"/>
    <hyperlink r:id="rId129" ref="G34"/>
    <hyperlink r:id="rId130" ref="H34"/>
    <hyperlink r:id="rId131" ref="I34"/>
    <hyperlink r:id="rId132" ref="Z34"/>
    <hyperlink r:id="rId133" ref="AA34"/>
    <hyperlink r:id="rId134" ref="H35"/>
    <hyperlink r:id="rId135" ref="I35"/>
    <hyperlink r:id="rId136" ref="Z35"/>
    <hyperlink r:id="rId137" ref="AA35"/>
    <hyperlink r:id="rId138" ref="G36"/>
    <hyperlink r:id="rId139" ref="H36"/>
    <hyperlink r:id="rId140" ref="I36"/>
    <hyperlink r:id="rId141" ref="Z36"/>
    <hyperlink r:id="rId142" ref="AA36"/>
    <hyperlink r:id="rId143" ref="G37"/>
    <hyperlink r:id="rId144" ref="H37"/>
    <hyperlink r:id="rId145" ref="Z37"/>
    <hyperlink r:id="rId146" ref="AA37"/>
    <hyperlink r:id="rId147" ref="F38"/>
    <hyperlink r:id="rId148" ref="H38"/>
    <hyperlink r:id="rId149" ref="Z38"/>
    <hyperlink r:id="rId150" ref="AA38"/>
    <hyperlink r:id="rId151" ref="G39"/>
    <hyperlink r:id="rId152" ref="H39"/>
    <hyperlink r:id="rId153" ref="I39"/>
    <hyperlink r:id="rId154" ref="AA39"/>
    <hyperlink r:id="rId155" ref="H40"/>
    <hyperlink r:id="rId156" ref="Z40"/>
    <hyperlink r:id="rId157" ref="AA40"/>
    <hyperlink r:id="rId158" ref="G41"/>
    <hyperlink r:id="rId159" ref="H41"/>
    <hyperlink r:id="rId160" ref="AA41"/>
    <hyperlink r:id="rId161" ref="H42"/>
    <hyperlink r:id="rId162" ref="I42"/>
    <hyperlink r:id="rId163" ref="AA42"/>
    <hyperlink r:id="rId164" ref="F43"/>
    <hyperlink r:id="rId165" ref="H43"/>
    <hyperlink r:id="rId166" ref="Z43"/>
    <hyperlink r:id="rId167" ref="AA43"/>
    <hyperlink r:id="rId168" ref="G44"/>
    <hyperlink r:id="rId169" ref="H44"/>
    <hyperlink r:id="rId170" ref="I44"/>
    <hyperlink r:id="rId171" ref="AA44"/>
    <hyperlink r:id="rId172" ref="G45"/>
    <hyperlink r:id="rId173" ref="H45"/>
    <hyperlink r:id="rId174" ref="I45"/>
    <hyperlink r:id="rId175" ref="Z45"/>
    <hyperlink r:id="rId176" ref="AA45"/>
    <hyperlink r:id="rId177" ref="G46"/>
    <hyperlink r:id="rId178" ref="H46"/>
    <hyperlink r:id="rId179" ref="Z46"/>
    <hyperlink r:id="rId180" ref="AA46"/>
    <hyperlink r:id="rId181" ref="G47"/>
    <hyperlink r:id="rId182" ref="H47"/>
    <hyperlink r:id="rId183" ref="I47"/>
    <hyperlink r:id="rId184" ref="Z47"/>
    <hyperlink r:id="rId185" ref="AA47"/>
    <hyperlink r:id="rId186" ref="H48"/>
    <hyperlink r:id="rId187" ref="I48"/>
    <hyperlink r:id="rId188" ref="Z48"/>
    <hyperlink r:id="rId189" ref="AA48"/>
    <hyperlink r:id="rId190" ref="G49"/>
    <hyperlink r:id="rId191" ref="H49"/>
    <hyperlink r:id="rId192" ref="AA49"/>
    <hyperlink r:id="rId193" ref="G50"/>
    <hyperlink r:id="rId194" ref="H50"/>
    <hyperlink r:id="rId195" ref="I50"/>
    <hyperlink r:id="rId196" ref="Z50"/>
    <hyperlink r:id="rId197" ref="AA50"/>
    <hyperlink r:id="rId198" ref="G51"/>
    <hyperlink r:id="rId199" ref="H51"/>
    <hyperlink r:id="rId200" ref="I51"/>
    <hyperlink r:id="rId201" ref="Z51"/>
    <hyperlink r:id="rId202" ref="AA51"/>
    <hyperlink r:id="rId203" ref="H52"/>
    <hyperlink r:id="rId204" ref="I52"/>
    <hyperlink r:id="rId205" ref="Z52"/>
    <hyperlink r:id="rId206" ref="AA52"/>
    <hyperlink r:id="rId207" ref="G53"/>
    <hyperlink r:id="rId208" ref="H53"/>
    <hyperlink r:id="rId209" ref="I53"/>
    <hyperlink r:id="rId210" ref="Z53"/>
    <hyperlink r:id="rId211" ref="AA53"/>
    <hyperlink r:id="rId212" ref="G54"/>
    <hyperlink r:id="rId213" ref="H54"/>
    <hyperlink r:id="rId214" ref="H55"/>
    <hyperlink r:id="rId215" ref="I55"/>
    <hyperlink r:id="rId216" ref="Z55"/>
    <hyperlink r:id="rId217" ref="AA55"/>
    <hyperlink r:id="rId218" ref="H56"/>
    <hyperlink r:id="rId219" ref="I56"/>
    <hyperlink r:id="rId220" ref="Z56"/>
    <hyperlink r:id="rId221" ref="AA56"/>
    <hyperlink r:id="rId222" ref="G57"/>
    <hyperlink r:id="rId223" ref="H57"/>
    <hyperlink r:id="rId224" ref="I57"/>
    <hyperlink r:id="rId225" ref="Z57"/>
    <hyperlink r:id="rId226" ref="AA57"/>
    <hyperlink r:id="rId227" ref="AA58"/>
    <hyperlink r:id="rId228" ref="G59"/>
    <hyperlink r:id="rId229" ref="H59"/>
    <hyperlink r:id="rId230" ref="I59"/>
    <hyperlink r:id="rId231" ref="Z59"/>
    <hyperlink r:id="rId232" ref="AA59"/>
    <hyperlink r:id="rId233" ref="H60"/>
    <hyperlink r:id="rId234" ref="I60"/>
    <hyperlink r:id="rId235" ref="AA60"/>
    <hyperlink r:id="rId236" ref="G61"/>
    <hyperlink r:id="rId237" ref="H61"/>
    <hyperlink r:id="rId238" ref="I61"/>
    <hyperlink r:id="rId239" ref="Z61"/>
    <hyperlink r:id="rId240" ref="AA61"/>
    <hyperlink r:id="rId241" ref="H62"/>
    <hyperlink r:id="rId242" ref="I62"/>
    <hyperlink r:id="rId243" ref="Z62"/>
    <hyperlink r:id="rId244" ref="AA62"/>
    <hyperlink r:id="rId245" ref="G63"/>
    <hyperlink r:id="rId246" ref="H63"/>
    <hyperlink r:id="rId247" ref="Z63"/>
    <hyperlink r:id="rId248" ref="AA63"/>
    <hyperlink r:id="rId249" ref="G64"/>
    <hyperlink r:id="rId250" ref="H64"/>
    <hyperlink r:id="rId251" ref="G65"/>
    <hyperlink r:id="rId252" ref="H65"/>
    <hyperlink r:id="rId253" ref="I65"/>
    <hyperlink r:id="rId254" ref="Z65"/>
    <hyperlink r:id="rId255" ref="AA65"/>
    <hyperlink r:id="rId256" ref="G66"/>
    <hyperlink r:id="rId257" ref="H66"/>
    <hyperlink r:id="rId258" ref="AA66"/>
    <hyperlink r:id="rId259" ref="H67"/>
    <hyperlink r:id="rId260" ref="I67"/>
    <hyperlink r:id="rId261" ref="Z67"/>
    <hyperlink r:id="rId262" ref="AA67"/>
    <hyperlink r:id="rId263" ref="H68"/>
    <hyperlink r:id="rId264" ref="I68"/>
    <hyperlink r:id="rId265" ref="Z68"/>
    <hyperlink r:id="rId266" ref="AA68"/>
    <hyperlink r:id="rId267" ref="G69"/>
    <hyperlink r:id="rId268" ref="H69"/>
    <hyperlink r:id="rId269" ref="Z69"/>
    <hyperlink r:id="rId270" ref="AA69"/>
    <hyperlink r:id="rId271" ref="G70"/>
    <hyperlink r:id="rId272" ref="H70"/>
    <hyperlink r:id="rId273" ref="I70"/>
    <hyperlink r:id="rId274" ref="Z70"/>
    <hyperlink r:id="rId275" ref="AA70"/>
    <hyperlink r:id="rId276" ref="G71"/>
    <hyperlink r:id="rId277" ref="H71"/>
    <hyperlink r:id="rId278" ref="I71"/>
    <hyperlink r:id="rId279" ref="AA71"/>
    <hyperlink r:id="rId280" ref="G72"/>
    <hyperlink r:id="rId281" ref="H72"/>
    <hyperlink r:id="rId282" ref="I72"/>
    <hyperlink r:id="rId283" ref="Z72"/>
    <hyperlink r:id="rId284" ref="AA72"/>
    <hyperlink r:id="rId285" ref="G73"/>
    <hyperlink r:id="rId286" ref="H73"/>
    <hyperlink r:id="rId287" ref="I73"/>
    <hyperlink r:id="rId288" ref="AA73"/>
    <hyperlink r:id="rId289" ref="H74"/>
    <hyperlink r:id="rId290" ref="I74"/>
    <hyperlink r:id="rId291" ref="Z74"/>
    <hyperlink r:id="rId292" ref="AA74"/>
    <hyperlink r:id="rId293" ref="F75"/>
    <hyperlink r:id="rId294" ref="H75"/>
    <hyperlink r:id="rId295" ref="Z75"/>
    <hyperlink r:id="rId296" ref="AA75"/>
    <hyperlink r:id="rId297" ref="G76"/>
    <hyperlink r:id="rId298" ref="H76"/>
    <hyperlink r:id="rId299" ref="Z76"/>
    <hyperlink r:id="rId300" ref="AA76"/>
    <hyperlink r:id="rId301" ref="G77"/>
    <hyperlink r:id="rId302" ref="H77"/>
    <hyperlink r:id="rId303" ref="I77"/>
    <hyperlink r:id="rId304" ref="Z77"/>
    <hyperlink r:id="rId305" ref="AA77"/>
    <hyperlink r:id="rId306" ref="G78"/>
    <hyperlink r:id="rId307" ref="H78"/>
    <hyperlink r:id="rId308" ref="Z78"/>
    <hyperlink r:id="rId309" ref="AA78"/>
    <hyperlink r:id="rId310" ref="G79"/>
    <hyperlink r:id="rId311" ref="H79"/>
    <hyperlink r:id="rId312" ref="I79"/>
    <hyperlink r:id="rId313" ref="Z79"/>
    <hyperlink r:id="rId314" ref="AA79"/>
    <hyperlink r:id="rId315" ref="G80"/>
    <hyperlink r:id="rId316" ref="H80"/>
    <hyperlink r:id="rId317" ref="I80"/>
    <hyperlink r:id="rId318" ref="Z80"/>
    <hyperlink r:id="rId319" ref="AA80"/>
    <hyperlink r:id="rId320" ref="G81"/>
    <hyperlink r:id="rId321" ref="H81"/>
    <hyperlink r:id="rId322" ref="I81"/>
    <hyperlink r:id="rId323" ref="Z81"/>
    <hyperlink r:id="rId324" ref="AA81"/>
    <hyperlink r:id="rId325" ref="G82"/>
    <hyperlink r:id="rId326" ref="H82"/>
    <hyperlink r:id="rId327" ref="I82"/>
    <hyperlink r:id="rId328" ref="Z82"/>
    <hyperlink r:id="rId329" ref="AA82"/>
    <hyperlink r:id="rId330" ref="H83"/>
    <hyperlink r:id="rId331" ref="I83"/>
    <hyperlink r:id="rId332" ref="Z83"/>
    <hyperlink r:id="rId333" ref="AA83"/>
    <hyperlink r:id="rId334" ref="H84"/>
    <hyperlink r:id="rId335" ref="I84"/>
    <hyperlink r:id="rId336" ref="Z84"/>
    <hyperlink r:id="rId337" ref="AA84"/>
    <hyperlink r:id="rId338" ref="I85"/>
    <hyperlink r:id="rId339" ref="AA85"/>
    <hyperlink r:id="rId340" ref="H86"/>
    <hyperlink r:id="rId341" ref="I86"/>
    <hyperlink r:id="rId342" ref="Z86"/>
    <hyperlink r:id="rId343" ref="AA86"/>
    <hyperlink r:id="rId344" ref="H87"/>
    <hyperlink r:id="rId345" ref="I87"/>
    <hyperlink r:id="rId346" ref="AA87"/>
    <hyperlink r:id="rId347" ref="H88"/>
    <hyperlink r:id="rId348" ref="I88"/>
    <hyperlink r:id="rId349" ref="Z88"/>
    <hyperlink r:id="rId350" ref="AA88"/>
    <hyperlink r:id="rId351" ref="G89"/>
    <hyperlink r:id="rId352" ref="H89"/>
    <hyperlink r:id="rId353" ref="I89"/>
    <hyperlink r:id="rId354" ref="Z89"/>
    <hyperlink r:id="rId355" ref="AA89"/>
    <hyperlink r:id="rId356" ref="G90"/>
    <hyperlink r:id="rId357" ref="H90"/>
    <hyperlink r:id="rId358" ref="I90"/>
    <hyperlink r:id="rId359" ref="Z90"/>
    <hyperlink r:id="rId360" ref="AA90"/>
    <hyperlink r:id="rId361" ref="H91"/>
    <hyperlink r:id="rId362" ref="I91"/>
    <hyperlink r:id="rId363" ref="Z91"/>
    <hyperlink r:id="rId364" ref="AA91"/>
    <hyperlink r:id="rId365" ref="H92"/>
    <hyperlink r:id="rId366" ref="I92"/>
    <hyperlink r:id="rId367" ref="AA92"/>
    <hyperlink r:id="rId368" ref="G93"/>
    <hyperlink r:id="rId369" ref="H93"/>
    <hyperlink r:id="rId370" ref="I93"/>
    <hyperlink r:id="rId371" ref="Z93"/>
    <hyperlink r:id="rId372" ref="AA93"/>
    <hyperlink r:id="rId373" ref="H94"/>
    <hyperlink r:id="rId374" ref="I94"/>
    <hyperlink r:id="rId375" ref="Z94"/>
    <hyperlink r:id="rId376" ref="AA94"/>
    <hyperlink r:id="rId377" ref="G95"/>
    <hyperlink r:id="rId378" ref="H95"/>
    <hyperlink r:id="rId379" ref="I95"/>
    <hyperlink r:id="rId380" ref="Z95"/>
    <hyperlink r:id="rId381" ref="AA95"/>
    <hyperlink r:id="rId382" ref="G96"/>
    <hyperlink r:id="rId383" ref="H96"/>
    <hyperlink r:id="rId384" ref="Z96"/>
    <hyperlink r:id="rId385" ref="AA96"/>
    <hyperlink r:id="rId386" ref="G97"/>
    <hyperlink r:id="rId387" ref="H97"/>
    <hyperlink r:id="rId388" ref="Z97"/>
    <hyperlink r:id="rId389" ref="AA97"/>
    <hyperlink r:id="rId390" ref="F98"/>
    <hyperlink r:id="rId391" ref="H98"/>
    <hyperlink r:id="rId392" ref="Z98"/>
    <hyperlink r:id="rId393" ref="AA98"/>
    <hyperlink r:id="rId394" ref="G99"/>
    <hyperlink r:id="rId395" ref="H99"/>
    <hyperlink r:id="rId396" ref="I99"/>
    <hyperlink r:id="rId397" ref="Z99"/>
    <hyperlink r:id="rId398" ref="AA99"/>
    <hyperlink r:id="rId399" ref="G100"/>
    <hyperlink r:id="rId400" ref="H100"/>
    <hyperlink r:id="rId401" ref="I100"/>
    <hyperlink r:id="rId402" ref="AA100"/>
    <hyperlink r:id="rId403" ref="H101"/>
    <hyperlink r:id="rId404" ref="I101"/>
    <hyperlink r:id="rId405" ref="Z101"/>
    <hyperlink r:id="rId406" ref="AA101"/>
    <hyperlink r:id="rId407" ref="G102"/>
    <hyperlink r:id="rId408" ref="H102"/>
    <hyperlink r:id="rId409" ref="AA102"/>
    <hyperlink r:id="rId410" ref="H103"/>
    <hyperlink r:id="rId411" ref="I103"/>
    <hyperlink r:id="rId412" ref="Z103"/>
    <hyperlink r:id="rId413" ref="AA103"/>
    <hyperlink r:id="rId414" ref="H104"/>
    <hyperlink r:id="rId415" ref="I104"/>
    <hyperlink r:id="rId416" ref="Z104"/>
    <hyperlink r:id="rId417" ref="AA104"/>
    <hyperlink r:id="rId418" ref="G105"/>
    <hyperlink r:id="rId419" ref="H105"/>
    <hyperlink r:id="rId420" ref="Z105"/>
    <hyperlink r:id="rId421" ref="AA105"/>
    <hyperlink r:id="rId422" ref="G106"/>
    <hyperlink r:id="rId423" ref="H106"/>
    <hyperlink r:id="rId424" ref="Z106"/>
    <hyperlink r:id="rId425" ref="AA106"/>
    <hyperlink r:id="rId426" ref="G107"/>
    <hyperlink r:id="rId427" ref="H107"/>
    <hyperlink r:id="rId428" ref="I107"/>
    <hyperlink r:id="rId429" ref="AA107"/>
    <hyperlink r:id="rId430" ref="G108"/>
    <hyperlink r:id="rId431" ref="H108"/>
    <hyperlink r:id="rId432" ref="Z108"/>
    <hyperlink r:id="rId433" ref="AA108"/>
    <hyperlink r:id="rId434" ref="H109"/>
    <hyperlink r:id="rId435" ref="I109"/>
    <hyperlink r:id="rId436" ref="AA109"/>
    <hyperlink r:id="rId437" ref="G110"/>
    <hyperlink r:id="rId438" ref="H110"/>
    <hyperlink r:id="rId439" ref="I110"/>
    <hyperlink r:id="rId440" ref="AA110"/>
    <hyperlink r:id="rId441" ref="G111"/>
    <hyperlink r:id="rId442" ref="H111"/>
    <hyperlink r:id="rId443" ref="I111"/>
    <hyperlink r:id="rId444" ref="AA111"/>
    <hyperlink r:id="rId445" ref="G112"/>
    <hyperlink r:id="rId446" ref="H112"/>
    <hyperlink r:id="rId447" ref="I112"/>
    <hyperlink r:id="rId448" ref="Z112"/>
    <hyperlink r:id="rId449" ref="AA112"/>
    <hyperlink r:id="rId450" ref="H113"/>
    <hyperlink r:id="rId451" ref="I113"/>
    <hyperlink r:id="rId452" ref="Z113"/>
    <hyperlink r:id="rId453" ref="AA113"/>
    <hyperlink r:id="rId454" ref="G114"/>
    <hyperlink r:id="rId455" ref="H114"/>
    <hyperlink r:id="rId456" ref="I114"/>
    <hyperlink r:id="rId457" ref="Z114"/>
    <hyperlink r:id="rId458" ref="AA114"/>
    <hyperlink r:id="rId459" ref="G115"/>
    <hyperlink r:id="rId460" ref="H115"/>
    <hyperlink r:id="rId461" ref="Z115"/>
    <hyperlink r:id="rId462" ref="AA115"/>
    <hyperlink r:id="rId463" ref="G116"/>
    <hyperlink r:id="rId464" ref="H116"/>
    <hyperlink r:id="rId465" ref="Z116"/>
    <hyperlink r:id="rId466" ref="AA116"/>
    <hyperlink r:id="rId467" ref="G117"/>
    <hyperlink r:id="rId468" ref="H117"/>
    <hyperlink r:id="rId469" ref="I117"/>
    <hyperlink r:id="rId470" ref="Z117"/>
    <hyperlink r:id="rId471" ref="AA117"/>
    <hyperlink r:id="rId472" ref="G118"/>
    <hyperlink r:id="rId473" ref="H118"/>
    <hyperlink r:id="rId474" ref="Z118"/>
    <hyperlink r:id="rId475" ref="AA118"/>
    <hyperlink r:id="rId476" ref="G119"/>
    <hyperlink r:id="rId477" ref="H119"/>
    <hyperlink r:id="rId478" ref="I119"/>
    <hyperlink r:id="rId479" ref="AA119"/>
    <hyperlink r:id="rId480" ref="G120"/>
    <hyperlink r:id="rId481" ref="H120"/>
    <hyperlink r:id="rId482" ref="I120"/>
    <hyperlink r:id="rId483" ref="Z120"/>
    <hyperlink r:id="rId484" ref="AA120"/>
    <hyperlink r:id="rId485" ref="G121"/>
    <hyperlink r:id="rId486" ref="H121"/>
    <hyperlink r:id="rId487" ref="I121"/>
    <hyperlink r:id="rId488" ref="Z121"/>
    <hyperlink r:id="rId489" ref="AA121"/>
    <hyperlink r:id="rId490" ref="H122"/>
    <hyperlink r:id="rId491" ref="I122"/>
    <hyperlink r:id="rId492" ref="Z122"/>
    <hyperlink r:id="rId493" ref="AA122"/>
    <hyperlink r:id="rId494" ref="G123"/>
    <hyperlink r:id="rId495" ref="H123"/>
    <hyperlink r:id="rId496" ref="I123"/>
    <hyperlink r:id="rId497" ref="Z123"/>
    <hyperlink r:id="rId498" ref="AA123"/>
    <hyperlink r:id="rId499" ref="G124"/>
    <hyperlink r:id="rId500" ref="H124"/>
    <hyperlink r:id="rId501" ref="I124"/>
    <hyperlink r:id="rId502" ref="Z124"/>
    <hyperlink r:id="rId503" ref="AA124"/>
    <hyperlink r:id="rId504" ref="H125"/>
    <hyperlink r:id="rId505" ref="I125"/>
    <hyperlink r:id="rId506" ref="Z125"/>
    <hyperlink r:id="rId507" ref="AA125"/>
    <hyperlink r:id="rId508" ref="H126"/>
    <hyperlink r:id="rId509" ref="I126"/>
    <hyperlink r:id="rId510" ref="Z126"/>
    <hyperlink r:id="rId511" ref="AA126"/>
    <hyperlink r:id="rId512" ref="H127"/>
    <hyperlink r:id="rId513" ref="I127"/>
    <hyperlink r:id="rId514" ref="Z127"/>
    <hyperlink r:id="rId515" ref="AA127"/>
    <hyperlink r:id="rId516" ref="G128"/>
    <hyperlink r:id="rId517" ref="H128"/>
    <hyperlink r:id="rId518" ref="I128"/>
    <hyperlink r:id="rId519" ref="Z128"/>
    <hyperlink r:id="rId520" ref="AA128"/>
    <hyperlink r:id="rId521" ref="G129"/>
    <hyperlink r:id="rId522" ref="H129"/>
    <hyperlink r:id="rId523" ref="I129"/>
    <hyperlink r:id="rId524" ref="Z129"/>
    <hyperlink r:id="rId525" ref="AA129"/>
    <hyperlink r:id="rId526" ref="G130"/>
    <hyperlink r:id="rId527" ref="H130"/>
    <hyperlink r:id="rId528" ref="I130"/>
    <hyperlink r:id="rId529" ref="AA130"/>
  </hyperlinks>
  <drawing r:id="rId53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875</v>
      </c>
      <c r="B1" s="3" t="s">
        <v>92</v>
      </c>
      <c r="C1" s="3" t="s">
        <v>93</v>
      </c>
      <c r="D1" s="3" t="s">
        <v>94</v>
      </c>
      <c r="E1" s="3" t="s">
        <v>95</v>
      </c>
      <c r="F1" s="3" t="s">
        <v>96</v>
      </c>
      <c r="G1" s="3" t="s">
        <v>97</v>
      </c>
      <c r="H1" s="3" t="s">
        <v>98</v>
      </c>
      <c r="I1" s="3" t="s">
        <v>99</v>
      </c>
      <c r="J1" s="3" t="s">
        <v>100</v>
      </c>
      <c r="K1" s="3" t="s">
        <v>101</v>
      </c>
      <c r="L1" s="3" t="s">
        <v>102</v>
      </c>
      <c r="M1" s="3" t="s">
        <v>103</v>
      </c>
      <c r="N1" s="3" t="s">
        <v>104</v>
      </c>
      <c r="O1" s="3" t="s">
        <v>105</v>
      </c>
      <c r="P1" s="3" t="s">
        <v>106</v>
      </c>
      <c r="Q1" s="3" t="s">
        <v>107</v>
      </c>
      <c r="R1" s="3" t="s">
        <v>108</v>
      </c>
      <c r="S1" s="3" t="s">
        <v>1214</v>
      </c>
      <c r="T1" s="3"/>
      <c r="U1" s="3"/>
      <c r="V1" s="3"/>
      <c r="W1" s="3"/>
      <c r="X1" s="3"/>
      <c r="Y1" s="3"/>
      <c r="Z1" s="3"/>
      <c r="AA1" s="3"/>
    </row>
    <row r="2">
      <c r="A2" s="3" t="s">
        <v>895</v>
      </c>
      <c r="B2" s="3" t="s">
        <v>174</v>
      </c>
      <c r="C2" s="3"/>
      <c r="D2" s="3" t="s">
        <v>175</v>
      </c>
      <c r="E2" s="3" t="str">
        <f>"01688634"</f>
        <v>01688634</v>
      </c>
      <c r="F2" s="3"/>
      <c r="G2" s="3" t="str">
        <f>"May1993"</f>
        <v>May1993</v>
      </c>
      <c r="H2" s="7">
        <v>15.0</v>
      </c>
      <c r="I2" s="7">
        <v>3.0</v>
      </c>
      <c r="J2" s="7">
        <v>375.0</v>
      </c>
      <c r="K2" s="7">
        <v>42.0</v>
      </c>
      <c r="L2" s="7">
        <v>7.5845041E7</v>
      </c>
      <c r="M2" s="3" t="s">
        <v>176</v>
      </c>
      <c r="N2" s="3" t="s">
        <v>177</v>
      </c>
      <c r="O2" s="3" t="s">
        <v>178</v>
      </c>
      <c r="P2" s="3"/>
      <c r="Q2" s="3"/>
      <c r="R2" s="3"/>
      <c r="S2" s="10" t="s">
        <v>1215</v>
      </c>
      <c r="T2" s="3"/>
      <c r="U2" s="3"/>
      <c r="V2" s="3"/>
      <c r="W2" s="3"/>
      <c r="X2" s="3"/>
      <c r="Y2" s="3"/>
      <c r="Z2" s="3"/>
      <c r="AA2" s="3"/>
    </row>
    <row r="3">
      <c r="A3" s="3" t="s">
        <v>895</v>
      </c>
      <c r="B3" s="3" t="s">
        <v>179</v>
      </c>
      <c r="C3" s="3" t="s">
        <v>1216</v>
      </c>
      <c r="D3" s="3" t="s">
        <v>1217</v>
      </c>
      <c r="E3" s="3" t="str">
        <f>"02787393"</f>
        <v>02787393</v>
      </c>
      <c r="F3" s="3"/>
      <c r="G3" s="3" t="str">
        <f>"19950701"</f>
        <v>19950701</v>
      </c>
      <c r="H3" s="7">
        <v>21.0</v>
      </c>
      <c r="I3" s="7">
        <v>4.0</v>
      </c>
      <c r="J3" s="7">
        <v>863.0</v>
      </c>
      <c r="K3" s="7">
        <v>21.0</v>
      </c>
      <c r="L3" s="3" t="s">
        <v>1218</v>
      </c>
      <c r="M3" s="3" t="s">
        <v>182</v>
      </c>
      <c r="N3" s="3" t="s">
        <v>1219</v>
      </c>
      <c r="O3" s="3" t="s">
        <v>1220</v>
      </c>
      <c r="P3" s="9" t="s">
        <v>1221</v>
      </c>
      <c r="Q3" s="3"/>
      <c r="R3" s="3"/>
      <c r="S3" s="10" t="s">
        <v>1222</v>
      </c>
      <c r="T3" s="3"/>
      <c r="U3" s="3"/>
      <c r="V3" s="3"/>
      <c r="W3" s="3"/>
      <c r="X3" s="3"/>
      <c r="Y3" s="3"/>
      <c r="Z3" s="3"/>
      <c r="AA3" s="3"/>
    </row>
    <row r="4">
      <c r="A4" s="3" t="s">
        <v>895</v>
      </c>
      <c r="B4" s="3" t="s">
        <v>1223</v>
      </c>
      <c r="C4" s="3" t="s">
        <v>1224</v>
      </c>
      <c r="D4" s="3" t="s">
        <v>1225</v>
      </c>
      <c r="E4" s="3" t="str">
        <f>"17470218"</f>
        <v>17470218</v>
      </c>
      <c r="F4" s="3"/>
      <c r="G4" s="3" t="str">
        <f>"Dec2014"</f>
        <v>Dec2014</v>
      </c>
      <c r="H4" s="7">
        <v>67.0</v>
      </c>
      <c r="I4" s="7">
        <v>12.0</v>
      </c>
      <c r="J4" s="7">
        <v>2325.0</v>
      </c>
      <c r="K4" s="7">
        <v>15.0</v>
      </c>
      <c r="L4" s="7">
        <v>9.8920603E7</v>
      </c>
      <c r="M4" s="3" t="s">
        <v>493</v>
      </c>
      <c r="N4" s="3" t="s">
        <v>1226</v>
      </c>
      <c r="O4" s="3" t="s">
        <v>178</v>
      </c>
      <c r="P4" s="9" t="s">
        <v>1227</v>
      </c>
      <c r="Q4" s="3"/>
      <c r="R4" s="3" t="s">
        <v>1228</v>
      </c>
      <c r="S4" s="10" t="s">
        <v>1229</v>
      </c>
      <c r="T4" s="3"/>
      <c r="U4" s="3"/>
      <c r="V4" s="3"/>
      <c r="W4" s="3"/>
      <c r="X4" s="3"/>
      <c r="Y4" s="3"/>
      <c r="Z4" s="3"/>
      <c r="AA4" s="3"/>
    </row>
    <row r="5">
      <c r="A5" s="3" t="s">
        <v>895</v>
      </c>
      <c r="B5" s="3" t="s">
        <v>1230</v>
      </c>
      <c r="C5" s="3" t="s">
        <v>1231</v>
      </c>
      <c r="D5" s="3" t="s">
        <v>518</v>
      </c>
      <c r="E5" s="3" t="str">
        <f>"10659471"</f>
        <v>10659471</v>
      </c>
      <c r="F5" s="3"/>
      <c r="G5" s="3" t="str">
        <f>"Oct2022"</f>
        <v>Oct2022</v>
      </c>
      <c r="H5" s="7">
        <v>43.0</v>
      </c>
      <c r="I5" s="7">
        <v>14.0</v>
      </c>
      <c r="J5" s="7">
        <v>4274.0</v>
      </c>
      <c r="K5" s="7">
        <v>19.0</v>
      </c>
      <c r="L5" s="7">
        <v>1.58867434E8</v>
      </c>
      <c r="M5" s="3" t="s">
        <v>519</v>
      </c>
      <c r="N5" s="3" t="s">
        <v>1232</v>
      </c>
      <c r="O5" s="3" t="s">
        <v>178</v>
      </c>
      <c r="P5" s="9" t="s">
        <v>1233</v>
      </c>
      <c r="Q5" s="3"/>
      <c r="R5" s="3" t="s">
        <v>1234</v>
      </c>
      <c r="S5" s="10" t="s">
        <v>1235</v>
      </c>
      <c r="T5" s="3"/>
      <c r="U5" s="3"/>
      <c r="V5" s="3"/>
      <c r="W5" s="3"/>
      <c r="X5" s="3"/>
      <c r="Y5" s="3"/>
      <c r="Z5" s="3"/>
      <c r="AA5" s="3"/>
    </row>
    <row r="6">
      <c r="A6" s="3" t="s">
        <v>895</v>
      </c>
      <c r="B6" s="3" t="s">
        <v>243</v>
      </c>
      <c r="C6" s="9" t="s">
        <v>529</v>
      </c>
      <c r="D6" s="3"/>
      <c r="E6" s="3"/>
      <c r="F6" s="3" t="str">
        <f>"9781412909747; 9781412976237; 1412909740; 1412976235"</f>
        <v>9781412909747; 9781412976237; 1412909740; 1412976235</v>
      </c>
      <c r="G6" s="3" t="str">
        <f>"2006"</f>
        <v>2006</v>
      </c>
      <c r="H6" s="3"/>
      <c r="I6" s="3"/>
      <c r="J6" s="3"/>
      <c r="K6" s="3"/>
      <c r="L6" s="3" t="s">
        <v>530</v>
      </c>
      <c r="M6" s="3" t="s">
        <v>531</v>
      </c>
      <c r="N6" s="3" t="s">
        <v>532</v>
      </c>
      <c r="O6" s="3" t="s">
        <v>533</v>
      </c>
      <c r="P6" s="9" t="s">
        <v>534</v>
      </c>
      <c r="Q6" s="3"/>
      <c r="R6" s="3" t="s">
        <v>535</v>
      </c>
      <c r="S6" s="10" t="s">
        <v>1236</v>
      </c>
      <c r="T6" s="3"/>
      <c r="U6" s="3"/>
      <c r="V6" s="3"/>
      <c r="W6" s="3"/>
      <c r="X6" s="3"/>
      <c r="Y6" s="3"/>
      <c r="Z6" s="3"/>
      <c r="AA6" s="3"/>
    </row>
    <row r="7">
      <c r="A7" s="3" t="s">
        <v>895</v>
      </c>
      <c r="B7" s="3" t="s">
        <v>537</v>
      </c>
      <c r="C7" s="9" t="s">
        <v>538</v>
      </c>
      <c r="D7" s="3"/>
      <c r="E7" s="3"/>
      <c r="F7" s="3" t="str">
        <f>"9780471392620; 9780471666677; 9780471264453"</f>
        <v>9780471392620; 9780471666677; 9780471264453</v>
      </c>
      <c r="G7" s="3" t="str">
        <f>"2003"</f>
        <v>2003</v>
      </c>
      <c r="H7" s="7">
        <v>4.0</v>
      </c>
      <c r="I7" s="3"/>
      <c r="J7" s="3"/>
      <c r="K7" s="3"/>
      <c r="L7" s="7">
        <v>82025.0</v>
      </c>
      <c r="M7" s="3"/>
      <c r="N7" s="3" t="s">
        <v>539</v>
      </c>
      <c r="O7" s="3" t="s">
        <v>220</v>
      </c>
      <c r="P7" s="9" t="s">
        <v>540</v>
      </c>
      <c r="Q7" s="3"/>
      <c r="R7" s="3" t="s">
        <v>541</v>
      </c>
      <c r="S7" s="10" t="s">
        <v>1237</v>
      </c>
      <c r="T7" s="3"/>
      <c r="U7" s="3"/>
      <c r="V7" s="3"/>
      <c r="W7" s="3"/>
      <c r="X7" s="3"/>
      <c r="Y7" s="3"/>
      <c r="Z7" s="3"/>
      <c r="AA7" s="3"/>
    </row>
    <row r="8" hidden="1">
      <c r="A8" s="3" t="s">
        <v>923</v>
      </c>
      <c r="B8" s="3" t="s">
        <v>537</v>
      </c>
      <c r="C8" s="9" t="s">
        <v>1238</v>
      </c>
      <c r="D8" s="3"/>
      <c r="E8" s="3"/>
      <c r="F8" s="3" t="str">
        <f>"9780470649930; 9781118285152; 9781118281949"</f>
        <v>9780470649930; 9781118285152; 9781118281949</v>
      </c>
      <c r="G8" s="3" t="str">
        <f>"2012"</f>
        <v>2012</v>
      </c>
      <c r="H8" s="3"/>
      <c r="I8" s="3"/>
      <c r="J8" s="3"/>
      <c r="K8" s="3"/>
      <c r="L8" s="7">
        <v>490580.0</v>
      </c>
      <c r="M8" s="3"/>
      <c r="N8" s="3" t="s">
        <v>539</v>
      </c>
      <c r="O8" s="3" t="s">
        <v>220</v>
      </c>
      <c r="P8" s="9" t="s">
        <v>1239</v>
      </c>
      <c r="Q8" s="3"/>
      <c r="R8" s="3" t="s">
        <v>1240</v>
      </c>
      <c r="S8" s="10" t="s">
        <v>1241</v>
      </c>
      <c r="T8" s="3"/>
      <c r="U8" s="3"/>
      <c r="V8" s="3"/>
      <c r="W8" s="3"/>
      <c r="X8" s="3"/>
      <c r="Y8" s="3"/>
      <c r="Z8" s="3"/>
      <c r="AA8" s="3"/>
    </row>
    <row r="9">
      <c r="A9" s="3" t="s">
        <v>895</v>
      </c>
      <c r="B9" s="3" t="s">
        <v>554</v>
      </c>
      <c r="C9" s="9" t="s">
        <v>555</v>
      </c>
      <c r="D9" s="3"/>
      <c r="E9" s="3" t="str">
        <f>"edsair"</f>
        <v>edsair</v>
      </c>
      <c r="F9" s="3"/>
      <c r="G9" s="3" t="str">
        <f t="shared" ref="G9:G10" si="1">"2018"</f>
        <v>2018</v>
      </c>
      <c r="H9" s="3"/>
      <c r="I9" s="3"/>
      <c r="J9" s="3"/>
      <c r="K9" s="3"/>
      <c r="L9" s="3" t="s">
        <v>556</v>
      </c>
      <c r="M9" s="3" t="s">
        <v>557</v>
      </c>
      <c r="N9" s="9" t="s">
        <v>558</v>
      </c>
      <c r="O9" s="3"/>
      <c r="P9" s="3"/>
      <c r="Q9" s="3"/>
      <c r="R9" s="3"/>
      <c r="S9" s="10" t="s">
        <v>1242</v>
      </c>
      <c r="T9" s="3"/>
      <c r="U9" s="3"/>
      <c r="V9" s="3"/>
      <c r="W9" s="3"/>
      <c r="X9" s="3"/>
      <c r="Y9" s="3"/>
      <c r="Z9" s="3"/>
      <c r="AA9" s="3"/>
    </row>
    <row r="10" hidden="1">
      <c r="A10" s="3" t="s">
        <v>923</v>
      </c>
      <c r="B10" s="3" t="s">
        <v>554</v>
      </c>
      <c r="C10" s="9" t="s">
        <v>555</v>
      </c>
      <c r="D10" s="3"/>
      <c r="E10" s="3" t="str">
        <f>"edsbas"</f>
        <v>edsbas</v>
      </c>
      <c r="F10" s="3"/>
      <c r="G10" s="3" t="str">
        <f t="shared" si="1"/>
        <v>2018</v>
      </c>
      <c r="H10" s="3"/>
      <c r="I10" s="3"/>
      <c r="J10" s="3"/>
      <c r="K10" s="3"/>
      <c r="L10" s="3" t="s">
        <v>1243</v>
      </c>
      <c r="M10" s="3" t="s">
        <v>557</v>
      </c>
      <c r="N10" s="3" t="s">
        <v>558</v>
      </c>
      <c r="O10" s="3" t="s">
        <v>1244</v>
      </c>
      <c r="P10" s="3"/>
      <c r="Q10" s="3"/>
      <c r="R10" s="3"/>
      <c r="S10" s="10" t="s">
        <v>1245</v>
      </c>
      <c r="T10" s="3"/>
      <c r="U10" s="3"/>
      <c r="V10" s="3"/>
      <c r="W10" s="3"/>
      <c r="X10" s="3"/>
      <c r="Y10" s="3"/>
      <c r="Z10" s="3"/>
      <c r="AA10" s="3"/>
    </row>
    <row r="11">
      <c r="A11" s="3" t="s">
        <v>895</v>
      </c>
      <c r="B11" s="3" t="s">
        <v>621</v>
      </c>
      <c r="C11" s="9" t="s">
        <v>622</v>
      </c>
      <c r="D11" s="3"/>
      <c r="E11" s="3"/>
      <c r="F11" s="3" t="str">
        <f>"9781622736010; 9781648892677"</f>
        <v>9781622736010; 9781648892677</v>
      </c>
      <c r="G11" s="3" t="str">
        <f>"2021"</f>
        <v>2021</v>
      </c>
      <c r="H11" s="3"/>
      <c r="I11" s="3"/>
      <c r="J11" s="3"/>
      <c r="K11" s="3"/>
      <c r="L11" s="7">
        <v>2916937.0</v>
      </c>
      <c r="M11" s="3"/>
      <c r="N11" s="3" t="s">
        <v>623</v>
      </c>
      <c r="O11" s="3" t="s">
        <v>220</v>
      </c>
      <c r="P11" s="9" t="s">
        <v>624</v>
      </c>
      <c r="Q11" s="3"/>
      <c r="R11" s="3" t="s">
        <v>625</v>
      </c>
      <c r="S11" s="10" t="s">
        <v>1246</v>
      </c>
      <c r="T11" s="3"/>
      <c r="U11" s="3"/>
      <c r="V11" s="3"/>
      <c r="W11" s="3"/>
      <c r="X11" s="3"/>
      <c r="Y11" s="3"/>
      <c r="Z11" s="3"/>
      <c r="AA11" s="3"/>
    </row>
    <row r="12">
      <c r="A12" s="3" t="s">
        <v>895</v>
      </c>
      <c r="B12" s="3" t="s">
        <v>1247</v>
      </c>
      <c r="C12" s="3" t="s">
        <v>1248</v>
      </c>
      <c r="D12" s="3" t="s">
        <v>629</v>
      </c>
      <c r="E12" s="3" t="str">
        <f>"03640213"</f>
        <v>03640213</v>
      </c>
      <c r="F12" s="3"/>
      <c r="G12" s="3" t="str">
        <f>"Jun2014"</f>
        <v>Jun2014</v>
      </c>
      <c r="H12" s="7">
        <v>38.0</v>
      </c>
      <c r="I12" s="7">
        <v>5.0</v>
      </c>
      <c r="J12" s="7">
        <v>973.0</v>
      </c>
      <c r="K12" s="7">
        <v>24.0</v>
      </c>
      <c r="L12" s="7">
        <v>9.6925112E7</v>
      </c>
      <c r="M12" s="3" t="s">
        <v>630</v>
      </c>
      <c r="N12" s="3" t="s">
        <v>1232</v>
      </c>
      <c r="O12" s="3" t="s">
        <v>178</v>
      </c>
      <c r="P12" s="3" t="s">
        <v>1249</v>
      </c>
      <c r="Q12" s="3" t="s">
        <v>1250</v>
      </c>
      <c r="R12" s="3" t="s">
        <v>1251</v>
      </c>
      <c r="S12" s="10" t="s">
        <v>1252</v>
      </c>
      <c r="T12" s="3"/>
      <c r="U12" s="3"/>
      <c r="V12" s="3"/>
      <c r="W12" s="3"/>
      <c r="X12" s="3"/>
      <c r="Y12" s="3"/>
      <c r="Z12" s="3"/>
      <c r="AA12" s="3"/>
    </row>
    <row r="13">
      <c r="A13" s="3" t="s">
        <v>895</v>
      </c>
      <c r="B13" s="3" t="s">
        <v>1253</v>
      </c>
      <c r="C13" s="3" t="s">
        <v>1254</v>
      </c>
      <c r="D13" s="3" t="s">
        <v>1255</v>
      </c>
      <c r="E13" s="3" t="str">
        <f>"edsgao"</f>
        <v>edsgao</v>
      </c>
      <c r="F13" s="3"/>
      <c r="G13" s="3" t="str">
        <f>"2015"</f>
        <v>2015</v>
      </c>
      <c r="H13" s="7">
        <v>47.0</v>
      </c>
      <c r="I13" s="7">
        <v>4.0</v>
      </c>
      <c r="J13" s="7">
        <v>930.0</v>
      </c>
      <c r="K13" s="7">
        <v>15.0</v>
      </c>
      <c r="L13" s="3" t="s">
        <v>1256</v>
      </c>
      <c r="M13" s="3" t="s">
        <v>637</v>
      </c>
      <c r="N13" s="3" t="s">
        <v>126</v>
      </c>
      <c r="O13" s="3"/>
      <c r="P13" s="9" t="s">
        <v>1257</v>
      </c>
      <c r="Q13" s="3"/>
      <c r="R13" s="3" t="s">
        <v>1258</v>
      </c>
      <c r="S13" s="10" t="s">
        <v>1259</v>
      </c>
      <c r="T13" s="3"/>
      <c r="U13" s="3"/>
      <c r="V13" s="3"/>
      <c r="W13" s="3"/>
      <c r="X13" s="3"/>
      <c r="Y13" s="3"/>
      <c r="Z13" s="3"/>
      <c r="AA13" s="3"/>
    </row>
    <row r="14">
      <c r="A14" s="3" t="s">
        <v>895</v>
      </c>
      <c r="B14" s="3" t="s">
        <v>1260</v>
      </c>
      <c r="C14" s="3" t="s">
        <v>1261</v>
      </c>
      <c r="D14" s="3" t="s">
        <v>1262</v>
      </c>
      <c r="E14" s="3" t="str">
        <f>"10699384"</f>
        <v>10699384</v>
      </c>
      <c r="F14" s="3"/>
      <c r="G14" s="3" t="str">
        <f>"Aug2016"</f>
        <v>Aug2016</v>
      </c>
      <c r="H14" s="7">
        <v>23.0</v>
      </c>
      <c r="I14" s="7">
        <v>4.0</v>
      </c>
      <c r="J14" s="7">
        <v>1273.0</v>
      </c>
      <c r="K14" s="7">
        <v>7.0</v>
      </c>
      <c r="L14" s="7">
        <v>1.17195128E8</v>
      </c>
      <c r="M14" s="3" t="s">
        <v>671</v>
      </c>
      <c r="N14" s="3" t="s">
        <v>1263</v>
      </c>
      <c r="O14" s="3" t="s">
        <v>178</v>
      </c>
      <c r="P14" s="9" t="s">
        <v>1264</v>
      </c>
      <c r="Q14" s="3"/>
      <c r="R14" s="3" t="s">
        <v>1265</v>
      </c>
      <c r="S14" s="10" t="s">
        <v>1266</v>
      </c>
      <c r="T14" s="3"/>
      <c r="U14" s="3"/>
      <c r="V14" s="3"/>
      <c r="W14" s="3"/>
      <c r="X14" s="3"/>
      <c r="Y14" s="3"/>
      <c r="Z14" s="3"/>
      <c r="AA14" s="3"/>
    </row>
    <row r="15">
      <c r="A15" s="3" t="s">
        <v>895</v>
      </c>
      <c r="B15" s="3" t="s">
        <v>1267</v>
      </c>
      <c r="C15" s="3" t="s">
        <v>1268</v>
      </c>
      <c r="D15" s="3" t="s">
        <v>629</v>
      </c>
      <c r="E15" s="3" t="str">
        <f>"03640213"</f>
        <v>03640213</v>
      </c>
      <c r="F15" s="3"/>
      <c r="G15" s="3" t="str">
        <f>"Apr2017 Supplement"</f>
        <v>Apr2017 Supplement</v>
      </c>
      <c r="H15" s="7">
        <v>41.0</v>
      </c>
      <c r="I15" s="3"/>
      <c r="J15" s="7">
        <v>677.0</v>
      </c>
      <c r="K15" s="7">
        <v>29.0</v>
      </c>
      <c r="L15" s="7">
        <v>1.3002366E8</v>
      </c>
      <c r="M15" s="3" t="s">
        <v>695</v>
      </c>
      <c r="N15" s="3" t="s">
        <v>1232</v>
      </c>
      <c r="O15" s="3" t="s">
        <v>178</v>
      </c>
      <c r="P15" s="3" t="s">
        <v>1269</v>
      </c>
      <c r="Q15" s="3" t="s">
        <v>1270</v>
      </c>
      <c r="R15" s="3" t="s">
        <v>1271</v>
      </c>
      <c r="S15" s="10" t="s">
        <v>1272</v>
      </c>
      <c r="T15" s="3"/>
      <c r="U15" s="3"/>
      <c r="V15" s="3"/>
      <c r="W15" s="3"/>
      <c r="X15" s="3"/>
      <c r="Y15" s="3"/>
      <c r="Z15" s="3"/>
      <c r="AA15" s="3"/>
    </row>
    <row r="16">
      <c r="A16" s="3" t="s">
        <v>895</v>
      </c>
      <c r="B16" s="3" t="s">
        <v>1056</v>
      </c>
      <c r="C16" s="3" t="s">
        <v>1273</v>
      </c>
      <c r="D16" s="8" t="s">
        <v>1274</v>
      </c>
      <c r="E16" s="3" t="str">
        <f>"edsbas"</f>
        <v>edsbas</v>
      </c>
      <c r="F16" s="3"/>
      <c r="G16" s="3" t="str">
        <f t="shared" ref="G16:G17" si="2">"1997"</f>
        <v>1997</v>
      </c>
      <c r="H16" s="3"/>
      <c r="I16" s="3"/>
      <c r="J16" s="3"/>
      <c r="K16" s="3"/>
      <c r="L16" s="3" t="s">
        <v>1275</v>
      </c>
      <c r="M16" s="3"/>
      <c r="N16" s="3"/>
      <c r="O16" s="3" t="s">
        <v>1244</v>
      </c>
      <c r="P16" s="3"/>
      <c r="Q16" s="3"/>
      <c r="R16" s="3" t="s">
        <v>1276</v>
      </c>
      <c r="S16" s="10" t="s">
        <v>1277</v>
      </c>
      <c r="T16" s="3"/>
      <c r="U16" s="3"/>
      <c r="V16" s="3"/>
      <c r="W16" s="3"/>
      <c r="X16" s="3"/>
      <c r="Y16" s="3"/>
      <c r="Z16" s="3"/>
      <c r="AA16" s="3"/>
    </row>
    <row r="17" hidden="1">
      <c r="A17" s="3" t="s">
        <v>923</v>
      </c>
      <c r="B17" s="3" t="s">
        <v>1056</v>
      </c>
      <c r="C17" s="3" t="s">
        <v>1278</v>
      </c>
      <c r="D17" s="3" t="s">
        <v>1279</v>
      </c>
      <c r="E17" s="3" t="str">
        <f>"00963445"</f>
        <v>00963445</v>
      </c>
      <c r="F17" s="3"/>
      <c r="G17" s="3" t="str">
        <f t="shared" si="2"/>
        <v>1997</v>
      </c>
      <c r="H17" s="7">
        <v>126.0</v>
      </c>
      <c r="I17" s="7">
        <v>2.0</v>
      </c>
      <c r="J17" s="7">
        <v>99.0</v>
      </c>
      <c r="K17" s="7">
        <v>32.0</v>
      </c>
      <c r="L17" s="3" t="s">
        <v>1280</v>
      </c>
      <c r="M17" s="3"/>
      <c r="N17" s="3" t="s">
        <v>1219</v>
      </c>
      <c r="O17" s="3" t="s">
        <v>178</v>
      </c>
      <c r="P17" s="9" t="s">
        <v>1281</v>
      </c>
      <c r="Q17" s="3"/>
      <c r="R17" s="3" t="s">
        <v>1282</v>
      </c>
      <c r="S17" s="10" t="s">
        <v>1283</v>
      </c>
      <c r="T17" s="3"/>
      <c r="U17" s="3"/>
      <c r="V17" s="3"/>
      <c r="W17" s="3"/>
      <c r="X17" s="3"/>
      <c r="Y17" s="3"/>
      <c r="Z17" s="3"/>
      <c r="AA17" s="3"/>
    </row>
    <row r="18">
      <c r="A18" s="3" t="s">
        <v>895</v>
      </c>
      <c r="B18" s="3" t="s">
        <v>1284</v>
      </c>
      <c r="C18" s="3" t="s">
        <v>1285</v>
      </c>
      <c r="D18" s="3" t="s">
        <v>1225</v>
      </c>
      <c r="E18" s="3" t="str">
        <f>"17470226"</f>
        <v>17470226</v>
      </c>
      <c r="F18" s="3"/>
      <c r="G18" s="3" t="str">
        <f>"2008"</f>
        <v>2008</v>
      </c>
      <c r="H18" s="7">
        <v>61.0</v>
      </c>
      <c r="I18" s="3"/>
      <c r="J18" s="7">
        <v>1036.0</v>
      </c>
      <c r="K18" s="7">
        <v>31.0</v>
      </c>
      <c r="L18" s="9" t="s">
        <v>1286</v>
      </c>
      <c r="M18" s="3"/>
      <c r="N18" s="9" t="s">
        <v>1287</v>
      </c>
      <c r="O18" s="3"/>
      <c r="P18" s="9" t="s">
        <v>1288</v>
      </c>
      <c r="Q18" s="3"/>
      <c r="R18" s="3" t="s">
        <v>1289</v>
      </c>
      <c r="S18" s="10" t="s">
        <v>1290</v>
      </c>
      <c r="T18" s="3"/>
      <c r="U18" s="3"/>
      <c r="V18" s="3"/>
      <c r="W18" s="3"/>
      <c r="X18" s="3"/>
      <c r="Y18" s="3"/>
      <c r="Z18" s="3"/>
      <c r="AA18" s="3"/>
    </row>
    <row r="19" hidden="1">
      <c r="A19" s="3" t="s">
        <v>923</v>
      </c>
      <c r="B19" s="3" t="s">
        <v>1291</v>
      </c>
      <c r="C19" s="3" t="s">
        <v>1292</v>
      </c>
      <c r="D19" s="3" t="s">
        <v>1225</v>
      </c>
      <c r="E19" s="3" t="str">
        <f>"17470218"</f>
        <v>17470218</v>
      </c>
      <c r="F19" s="3"/>
      <c r="G19" s="3" t="str">
        <f>"Jul2008"</f>
        <v>Jul2008</v>
      </c>
      <c r="H19" s="7">
        <v>61.0</v>
      </c>
      <c r="I19" s="7">
        <v>7.0</v>
      </c>
      <c r="J19" s="7">
        <v>1036.0</v>
      </c>
      <c r="K19" s="7">
        <v>31.0</v>
      </c>
      <c r="L19" s="7">
        <v>3.2746937E7</v>
      </c>
      <c r="M19" s="3" t="s">
        <v>756</v>
      </c>
      <c r="N19" s="3" t="s">
        <v>1226</v>
      </c>
      <c r="O19" s="3" t="s">
        <v>178</v>
      </c>
      <c r="P19" s="9" t="s">
        <v>1293</v>
      </c>
      <c r="Q19" s="3"/>
      <c r="R19" s="3" t="s">
        <v>1294</v>
      </c>
      <c r="S19" s="10" t="s">
        <v>1295</v>
      </c>
      <c r="T19" s="3"/>
      <c r="U19" s="3"/>
      <c r="V19" s="3"/>
      <c r="W19" s="3"/>
      <c r="X19" s="3"/>
      <c r="Y19" s="3"/>
      <c r="Z19" s="3"/>
      <c r="AA19" s="3"/>
    </row>
    <row r="20" hidden="1">
      <c r="A20" s="3" t="s">
        <v>923</v>
      </c>
      <c r="B20" s="9" t="s">
        <v>1296</v>
      </c>
      <c r="C20" s="3"/>
      <c r="D20" s="3" t="s">
        <v>1297</v>
      </c>
      <c r="E20" s="3" t="str">
        <f>"19442718"</f>
        <v>19442718</v>
      </c>
      <c r="F20" s="3"/>
      <c r="G20" s="3" t="str">
        <f>"2018"</f>
        <v>2018</v>
      </c>
      <c r="H20" s="3"/>
      <c r="I20" s="3"/>
      <c r="J20" s="7">
        <v>216.0</v>
      </c>
      <c r="K20" s="3"/>
      <c r="L20" s="9" t="s">
        <v>1298</v>
      </c>
      <c r="M20" s="3"/>
      <c r="N20" s="3" t="s">
        <v>1299</v>
      </c>
      <c r="O20" s="3" t="s">
        <v>1300</v>
      </c>
      <c r="P20" s="9" t="s">
        <v>1301</v>
      </c>
      <c r="Q20" s="3"/>
      <c r="R20" s="3" t="s">
        <v>1302</v>
      </c>
      <c r="S20" s="10" t="s">
        <v>1303</v>
      </c>
      <c r="T20" s="3"/>
      <c r="U20" s="3"/>
      <c r="V20" s="3"/>
      <c r="W20" s="3"/>
      <c r="X20" s="3"/>
      <c r="Y20" s="3"/>
      <c r="Z20" s="3"/>
      <c r="AA20" s="3"/>
    </row>
    <row r="21">
      <c r="A21" s="3" t="s">
        <v>895</v>
      </c>
      <c r="B21" s="3" t="s">
        <v>1304</v>
      </c>
      <c r="C21" s="3" t="s">
        <v>1305</v>
      </c>
      <c r="D21" s="3" t="s">
        <v>1262</v>
      </c>
      <c r="E21" s="3" t="str">
        <f>"10699384"</f>
        <v>10699384</v>
      </c>
      <c r="F21" s="3"/>
      <c r="G21" s="3" t="str">
        <f>"Dec2000"</f>
        <v>Dec2000</v>
      </c>
      <c r="H21" s="7">
        <v>7.0</v>
      </c>
      <c r="I21" s="7">
        <v>4.0</v>
      </c>
      <c r="J21" s="7">
        <v>618.0</v>
      </c>
      <c r="K21" s="7">
        <v>13.0</v>
      </c>
      <c r="L21" s="7">
        <v>7.1718574E7</v>
      </c>
      <c r="M21" s="3" t="s">
        <v>842</v>
      </c>
      <c r="N21" s="3" t="s">
        <v>1263</v>
      </c>
      <c r="O21" s="3" t="s">
        <v>178</v>
      </c>
      <c r="P21" s="3"/>
      <c r="Q21" s="3"/>
      <c r="R21" s="3"/>
      <c r="S21" s="10" t="s">
        <v>1306</v>
      </c>
      <c r="T21" s="3"/>
      <c r="U21" s="3"/>
      <c r="V21" s="3"/>
      <c r="W21" s="3"/>
      <c r="X21" s="3"/>
      <c r="Y21" s="3"/>
      <c r="Z21" s="3"/>
      <c r="AA21" s="3"/>
    </row>
    <row r="22">
      <c r="A22" s="3" t="s">
        <v>895</v>
      </c>
      <c r="B22" s="3" t="s">
        <v>1307</v>
      </c>
      <c r="C22" s="3" t="s">
        <v>1308</v>
      </c>
      <c r="D22" s="3" t="s">
        <v>865</v>
      </c>
      <c r="E22" s="3" t="str">
        <f>"23526408"</f>
        <v>23526408</v>
      </c>
      <c r="F22" s="3"/>
      <c r="G22" s="3" t="str">
        <f>"2020"</f>
        <v>2020</v>
      </c>
      <c r="H22" s="7">
        <v>6.0</v>
      </c>
      <c r="I22" s="7">
        <v>1.0</v>
      </c>
      <c r="J22" s="7">
        <v>56.0</v>
      </c>
      <c r="K22" s="7">
        <v>27.0</v>
      </c>
      <c r="L22" s="7">
        <v>1.42541163E8</v>
      </c>
      <c r="M22" s="3" t="s">
        <v>1309</v>
      </c>
      <c r="N22" s="3" t="s">
        <v>1310</v>
      </c>
      <c r="O22" s="3" t="s">
        <v>178</v>
      </c>
      <c r="P22" s="9" t="s">
        <v>1311</v>
      </c>
      <c r="Q22" s="3"/>
      <c r="R22" s="3" t="s">
        <v>1312</v>
      </c>
      <c r="S22" s="10" t="s">
        <v>1313</v>
      </c>
      <c r="T22" s="3"/>
      <c r="U22" s="3"/>
      <c r="V22" s="3"/>
      <c r="W22" s="3"/>
      <c r="X22" s="3"/>
      <c r="Y22" s="3"/>
      <c r="Z22" s="3"/>
      <c r="AA22" s="3"/>
    </row>
    <row r="23" hidden="1">
      <c r="A23" s="3" t="s">
        <v>923</v>
      </c>
      <c r="B23" s="3" t="s">
        <v>1314</v>
      </c>
      <c r="C23" s="9" t="s">
        <v>1315</v>
      </c>
      <c r="D23" s="3"/>
      <c r="E23" s="3" t="str">
        <f t="shared" ref="E23:E24" si="3">"edsbas"</f>
        <v>edsbas</v>
      </c>
      <c r="F23" s="3"/>
      <c r="G23" s="3" t="str">
        <f t="shared" ref="G23:G25" si="4">"2018"</f>
        <v>2018</v>
      </c>
      <c r="H23" s="3"/>
      <c r="I23" s="3"/>
      <c r="J23" s="3"/>
      <c r="K23" s="3"/>
      <c r="L23" s="3" t="s">
        <v>1316</v>
      </c>
      <c r="M23" s="3" t="s">
        <v>1317</v>
      </c>
      <c r="N23" s="3" t="s">
        <v>1318</v>
      </c>
      <c r="O23" s="3" t="s">
        <v>1319</v>
      </c>
      <c r="P23" s="9" t="s">
        <v>1320</v>
      </c>
      <c r="Q23" s="3"/>
      <c r="R23" s="3" t="s">
        <v>1321</v>
      </c>
      <c r="S23" s="10" t="s">
        <v>1322</v>
      </c>
      <c r="T23" s="3"/>
      <c r="U23" s="3"/>
      <c r="V23" s="3"/>
      <c r="W23" s="3"/>
      <c r="X23" s="3"/>
      <c r="Y23" s="3"/>
      <c r="Z23" s="3"/>
      <c r="AA23" s="3"/>
    </row>
    <row r="24" hidden="1">
      <c r="A24" s="3" t="s">
        <v>923</v>
      </c>
      <c r="B24" s="3" t="s">
        <v>1314</v>
      </c>
      <c r="C24" s="9" t="s">
        <v>1315</v>
      </c>
      <c r="D24" s="3"/>
      <c r="E24" s="3" t="str">
        <f t="shared" si="3"/>
        <v>edsbas</v>
      </c>
      <c r="F24" s="3"/>
      <c r="G24" s="3" t="str">
        <f t="shared" si="4"/>
        <v>2018</v>
      </c>
      <c r="H24" s="3"/>
      <c r="I24" s="3"/>
      <c r="J24" s="3"/>
      <c r="K24" s="3"/>
      <c r="L24" s="3" t="s">
        <v>1323</v>
      </c>
      <c r="M24" s="3" t="s">
        <v>1324</v>
      </c>
      <c r="N24" s="3" t="s">
        <v>1325</v>
      </c>
      <c r="O24" s="9" t="s">
        <v>1326</v>
      </c>
      <c r="P24" s="3"/>
      <c r="Q24" s="3"/>
      <c r="R24" s="3" t="s">
        <v>1321</v>
      </c>
      <c r="S24" s="10" t="s">
        <v>1327</v>
      </c>
      <c r="T24" s="3"/>
      <c r="U24" s="3"/>
      <c r="V24" s="3"/>
      <c r="W24" s="3"/>
      <c r="X24" s="3"/>
      <c r="Y24" s="3"/>
      <c r="Z24" s="3"/>
      <c r="AA24" s="3"/>
    </row>
    <row r="25" hidden="1">
      <c r="A25" s="3" t="s">
        <v>923</v>
      </c>
      <c r="B25" s="3" t="s">
        <v>1314</v>
      </c>
      <c r="C25" s="9" t="s">
        <v>1328</v>
      </c>
      <c r="D25" s="3"/>
      <c r="E25" s="3" t="str">
        <f>"21732183"</f>
        <v>21732183</v>
      </c>
      <c r="F25" s="3"/>
      <c r="G25" s="3" t="str">
        <f t="shared" si="4"/>
        <v>2018</v>
      </c>
      <c r="H25" s="3"/>
      <c r="I25" s="3"/>
      <c r="J25" s="3"/>
      <c r="K25" s="3"/>
      <c r="L25" s="3" t="s">
        <v>1329</v>
      </c>
      <c r="M25" s="3" t="s">
        <v>1317</v>
      </c>
      <c r="N25" s="3" t="s">
        <v>1318</v>
      </c>
      <c r="O25" s="3"/>
      <c r="P25" s="9" t="s">
        <v>1330</v>
      </c>
      <c r="Q25" s="3"/>
      <c r="R25" s="3" t="s">
        <v>1331</v>
      </c>
      <c r="S25" s="10" t="s">
        <v>1332</v>
      </c>
      <c r="T25" s="3"/>
      <c r="U25" s="3"/>
      <c r="V25" s="3"/>
      <c r="W25" s="3"/>
      <c r="X25" s="3"/>
      <c r="Y25" s="3"/>
      <c r="Z25" s="3"/>
      <c r="AA25" s="3"/>
    </row>
    <row r="26">
      <c r="A26" s="3" t="s">
        <v>895</v>
      </c>
      <c r="B26" s="3" t="s">
        <v>1333</v>
      </c>
      <c r="C26" s="3" t="s">
        <v>1334</v>
      </c>
      <c r="D26" s="3" t="s">
        <v>1255</v>
      </c>
      <c r="E26" s="3" t="str">
        <f>"1554351X"</f>
        <v>1554351X</v>
      </c>
      <c r="F26" s="3"/>
      <c r="G26" s="3" t="str">
        <f>"Dec2018"</f>
        <v>Dec2018</v>
      </c>
      <c r="H26" s="7">
        <v>50.0</v>
      </c>
      <c r="I26" s="7">
        <v>6.0</v>
      </c>
      <c r="J26" s="7">
        <v>2173.0</v>
      </c>
      <c r="K26" s="7">
        <v>11.0</v>
      </c>
      <c r="L26" s="7">
        <v>1.34097179E8</v>
      </c>
      <c r="M26" s="3" t="s">
        <v>872</v>
      </c>
      <c r="N26" s="3" t="s">
        <v>1263</v>
      </c>
      <c r="O26" s="3" t="s">
        <v>178</v>
      </c>
      <c r="P26" s="3"/>
      <c r="Q26" s="3"/>
      <c r="R26" s="3" t="s">
        <v>1335</v>
      </c>
      <c r="S26" s="10" t="s">
        <v>1336</v>
      </c>
      <c r="T26" s="3"/>
      <c r="U26" s="3"/>
      <c r="V26" s="3"/>
      <c r="W26" s="3"/>
      <c r="X26" s="3"/>
      <c r="Y26" s="3"/>
      <c r="Z26" s="3"/>
      <c r="AA26" s="3"/>
    </row>
    <row r="27" hidden="1">
      <c r="A27" s="3" t="s">
        <v>923</v>
      </c>
      <c r="B27" s="3" t="s">
        <v>1337</v>
      </c>
      <c r="C27" s="9" t="s">
        <v>1338</v>
      </c>
      <c r="D27" s="3"/>
      <c r="E27" s="3" t="str">
        <f t="shared" ref="E27:E29" si="5">"edsbas"</f>
        <v>edsbas</v>
      </c>
      <c r="F27" s="3"/>
      <c r="G27" s="3" t="str">
        <f t="shared" ref="G27:G29" si="6">"2017"</f>
        <v>2017</v>
      </c>
      <c r="H27" s="3"/>
      <c r="I27" s="3"/>
      <c r="J27" s="3"/>
      <c r="K27" s="3"/>
      <c r="L27" s="9" t="s">
        <v>1339</v>
      </c>
      <c r="M27" s="3"/>
      <c r="N27" s="3"/>
      <c r="O27" s="9" t="s">
        <v>1340</v>
      </c>
      <c r="P27" s="3"/>
      <c r="Q27" s="3"/>
      <c r="R27" s="3" t="s">
        <v>1341</v>
      </c>
      <c r="S27" s="10" t="s">
        <v>1342</v>
      </c>
      <c r="T27" s="3"/>
      <c r="U27" s="3"/>
      <c r="V27" s="3"/>
      <c r="W27" s="3"/>
      <c r="X27" s="3"/>
      <c r="Y27" s="3"/>
      <c r="Z27" s="3"/>
      <c r="AA27" s="3"/>
    </row>
    <row r="28" hidden="1">
      <c r="A28" s="3" t="s">
        <v>923</v>
      </c>
      <c r="B28" s="3" t="s">
        <v>1337</v>
      </c>
      <c r="C28" s="9" t="s">
        <v>1338</v>
      </c>
      <c r="D28" s="3"/>
      <c r="E28" s="3" t="str">
        <f t="shared" si="5"/>
        <v>edsbas</v>
      </c>
      <c r="F28" s="3"/>
      <c r="G28" s="3" t="str">
        <f t="shared" si="6"/>
        <v>2017</v>
      </c>
      <c r="H28" s="3"/>
      <c r="I28" s="3"/>
      <c r="J28" s="3"/>
      <c r="K28" s="3"/>
      <c r="L28" s="9" t="s">
        <v>1343</v>
      </c>
      <c r="M28" s="3"/>
      <c r="N28" s="3"/>
      <c r="O28" s="9" t="s">
        <v>1340</v>
      </c>
      <c r="P28" s="3"/>
      <c r="Q28" s="3"/>
      <c r="R28" s="3" t="s">
        <v>1344</v>
      </c>
      <c r="S28" s="10" t="s">
        <v>1345</v>
      </c>
      <c r="T28" s="3"/>
      <c r="U28" s="3"/>
      <c r="V28" s="3"/>
      <c r="W28" s="3"/>
      <c r="X28" s="3"/>
      <c r="Y28" s="3"/>
      <c r="Z28" s="3"/>
      <c r="AA28" s="3"/>
    </row>
    <row r="29" hidden="1">
      <c r="A29" s="3" t="s">
        <v>923</v>
      </c>
      <c r="B29" s="3" t="s">
        <v>1337</v>
      </c>
      <c r="C29" s="9" t="s">
        <v>1338</v>
      </c>
      <c r="D29" s="3"/>
      <c r="E29" s="3" t="str">
        <f t="shared" si="5"/>
        <v>edsbas</v>
      </c>
      <c r="F29" s="3"/>
      <c r="G29" s="3" t="str">
        <f t="shared" si="6"/>
        <v>2017</v>
      </c>
      <c r="H29" s="3"/>
      <c r="I29" s="3"/>
      <c r="J29" s="3"/>
      <c r="K29" s="3"/>
      <c r="L29" s="9" t="s">
        <v>1346</v>
      </c>
      <c r="M29" s="3"/>
      <c r="N29" s="3"/>
      <c r="O29" s="9" t="s">
        <v>1340</v>
      </c>
      <c r="P29" s="3"/>
      <c r="Q29" s="3"/>
      <c r="R29" s="3" t="s">
        <v>1347</v>
      </c>
      <c r="S29" s="10" t="s">
        <v>1348</v>
      </c>
      <c r="T29" s="3"/>
      <c r="U29" s="3"/>
      <c r="V29" s="3"/>
      <c r="W29" s="3"/>
      <c r="X29" s="3"/>
      <c r="Y29" s="3"/>
      <c r="Z29" s="3"/>
      <c r="AA29" s="3"/>
    </row>
    <row r="30">
      <c r="A30" s="3" t="s">
        <v>895</v>
      </c>
      <c r="B30" s="3" t="s">
        <v>217</v>
      </c>
      <c r="C30" s="9" t="s">
        <v>218</v>
      </c>
      <c r="D30" s="3"/>
      <c r="E30" s="3"/>
      <c r="F30" s="3" t="str">
        <f>"9780199324576; 9780199324583"</f>
        <v>9780199324576; 9780199324583</v>
      </c>
      <c r="G30" s="3" t="str">
        <f>"2015"</f>
        <v>2015</v>
      </c>
      <c r="H30" s="3"/>
      <c r="I30" s="3"/>
      <c r="J30" s="3"/>
      <c r="K30" s="3"/>
      <c r="L30" s="7">
        <v>1022810.0</v>
      </c>
      <c r="M30" s="3"/>
      <c r="N30" s="3" t="s">
        <v>219</v>
      </c>
      <c r="O30" s="3" t="s">
        <v>220</v>
      </c>
      <c r="P30" s="9" t="s">
        <v>221</v>
      </c>
      <c r="Q30" s="3"/>
      <c r="R30" s="3" t="s">
        <v>222</v>
      </c>
      <c r="S30" s="10" t="s">
        <v>1349</v>
      </c>
      <c r="T30" s="3"/>
      <c r="U30" s="3"/>
      <c r="V30" s="3"/>
      <c r="W30" s="3"/>
      <c r="X30" s="3"/>
      <c r="Y30" s="3"/>
      <c r="Z30" s="3"/>
      <c r="AA30" s="3"/>
    </row>
    <row r="31">
      <c r="A31" s="3" t="s">
        <v>895</v>
      </c>
      <c r="B31" s="3" t="s">
        <v>332</v>
      </c>
      <c r="C31" s="3" t="s">
        <v>1350</v>
      </c>
      <c r="D31" s="3" t="s">
        <v>1217</v>
      </c>
      <c r="E31" s="3" t="str">
        <f>"02787393"</f>
        <v>02787393</v>
      </c>
      <c r="F31" s="3"/>
      <c r="G31" s="3" t="str">
        <f>"20170901"</f>
        <v>20170901</v>
      </c>
      <c r="H31" s="7">
        <v>43.0</v>
      </c>
      <c r="I31" s="7">
        <v>9.0</v>
      </c>
      <c r="J31" s="7">
        <v>1470.0</v>
      </c>
      <c r="K31" s="7">
        <v>20.0</v>
      </c>
      <c r="L31" s="3" t="s">
        <v>1351</v>
      </c>
      <c r="M31" s="3" t="s">
        <v>334</v>
      </c>
      <c r="N31" s="3" t="s">
        <v>1219</v>
      </c>
      <c r="O31" s="3" t="s">
        <v>1220</v>
      </c>
      <c r="P31" s="9" t="s">
        <v>1352</v>
      </c>
      <c r="Q31" s="3"/>
      <c r="R31" s="3"/>
      <c r="S31" s="10" t="s">
        <v>1353</v>
      </c>
      <c r="T31" s="3"/>
      <c r="U31" s="3"/>
      <c r="V31" s="3"/>
      <c r="W31" s="3"/>
      <c r="X31" s="3"/>
      <c r="Y31" s="3"/>
      <c r="Z31" s="3"/>
      <c r="AA31" s="3"/>
    </row>
    <row r="32">
      <c r="A32" s="3" t="s">
        <v>895</v>
      </c>
      <c r="B32" s="3" t="s">
        <v>460</v>
      </c>
      <c r="C32" s="3" t="s">
        <v>1354</v>
      </c>
      <c r="D32" s="3" t="s">
        <v>1355</v>
      </c>
      <c r="E32" s="3" t="str">
        <f>"15325970"</f>
        <v>15325970</v>
      </c>
      <c r="F32" s="3"/>
      <c r="G32" s="3" t="str">
        <f>"2012"</f>
        <v>2012</v>
      </c>
      <c r="H32" s="7">
        <v>17.0</v>
      </c>
      <c r="I32" s="3"/>
      <c r="J32" s="7">
        <v>489.0</v>
      </c>
      <c r="K32" s="7">
        <v>14.0</v>
      </c>
      <c r="L32" s="9" t="s">
        <v>1356</v>
      </c>
      <c r="M32" s="3"/>
      <c r="N32" s="9" t="s">
        <v>1357</v>
      </c>
      <c r="O32" s="3"/>
      <c r="P32" s="9" t="s">
        <v>1358</v>
      </c>
      <c r="Q32" s="3"/>
      <c r="R32" s="3" t="s">
        <v>1359</v>
      </c>
      <c r="S32" s="10" t="s">
        <v>1360</v>
      </c>
      <c r="T32" s="3"/>
      <c r="U32" s="3"/>
      <c r="V32" s="3"/>
      <c r="W32" s="3"/>
      <c r="X32" s="3"/>
      <c r="Y32" s="3"/>
      <c r="Z32" s="3"/>
      <c r="AA32" s="3"/>
    </row>
    <row r="33" hidden="1">
      <c r="A33" s="3" t="s">
        <v>923</v>
      </c>
      <c r="B33" s="3" t="s">
        <v>1361</v>
      </c>
      <c r="C33" s="3" t="s">
        <v>1362</v>
      </c>
      <c r="D33" s="3" t="s">
        <v>1363</v>
      </c>
      <c r="E33" s="3" t="str">
        <f>"07433808"</f>
        <v>07433808</v>
      </c>
      <c r="F33" s="3"/>
      <c r="G33" s="3" t="str">
        <f>"1985"</f>
        <v>1985</v>
      </c>
      <c r="H33" s="7">
        <v>17.0</v>
      </c>
      <c r="I33" s="7">
        <v>4.0</v>
      </c>
      <c r="J33" s="7">
        <v>489.0</v>
      </c>
      <c r="K33" s="7">
        <v>14.0</v>
      </c>
      <c r="L33" s="7">
        <v>7.2180897E7</v>
      </c>
      <c r="M33" s="3" t="s">
        <v>463</v>
      </c>
      <c r="N33" s="3" t="s">
        <v>1263</v>
      </c>
      <c r="O33" s="3" t="s">
        <v>178</v>
      </c>
      <c r="P33" s="3"/>
      <c r="Q33" s="3"/>
      <c r="R33" s="3" t="s">
        <v>1364</v>
      </c>
      <c r="S33" s="10" t="s">
        <v>1365</v>
      </c>
      <c r="T33" s="3"/>
      <c r="U33" s="3"/>
      <c r="V33" s="3"/>
      <c r="W33" s="3"/>
      <c r="X33" s="3"/>
      <c r="Y33" s="3"/>
      <c r="Z33" s="3"/>
      <c r="AA33" s="3"/>
    </row>
    <row r="34">
      <c r="A34" s="3" t="s">
        <v>895</v>
      </c>
      <c r="B34" s="3" t="s">
        <v>1366</v>
      </c>
      <c r="C34" s="3" t="s">
        <v>1367</v>
      </c>
      <c r="D34" s="3" t="s">
        <v>243</v>
      </c>
      <c r="E34" s="3" t="str">
        <f>"edscrc"</f>
        <v>edscrc</v>
      </c>
      <c r="F34" s="3" t="str">
        <f>"9781412909747; 9781412909"</f>
        <v>9781412909747; 9781412909</v>
      </c>
      <c r="G34" s="3" t="str">
        <f>"2006"</f>
        <v>2006</v>
      </c>
      <c r="H34" s="3"/>
      <c r="I34" s="3"/>
      <c r="J34" s="3"/>
      <c r="K34" s="3"/>
      <c r="L34" s="9" t="s">
        <v>1368</v>
      </c>
      <c r="M34" s="3"/>
      <c r="N34" s="3" t="s">
        <v>1369</v>
      </c>
      <c r="O34" s="3" t="s">
        <v>1370</v>
      </c>
      <c r="P34" s="9" t="s">
        <v>1371</v>
      </c>
      <c r="Q34" s="3"/>
      <c r="R34" s="3" t="s">
        <v>1372</v>
      </c>
      <c r="S34" s="10" t="s">
        <v>1373</v>
      </c>
      <c r="T34" s="3"/>
      <c r="U34" s="3"/>
      <c r="V34" s="3"/>
      <c r="W34" s="3"/>
      <c r="X34" s="3"/>
      <c r="Y34" s="3"/>
      <c r="Z34" s="3"/>
      <c r="AA34" s="3"/>
    </row>
    <row r="35">
      <c r="A35" s="3"/>
      <c r="B35" s="3"/>
      <c r="C35" s="3"/>
      <c r="D35" s="3"/>
      <c r="E35" s="3"/>
      <c r="F35" s="3"/>
      <c r="G35" s="3"/>
      <c r="H35" s="3"/>
      <c r="I35" s="3"/>
      <c r="J35" s="3"/>
      <c r="K35" s="3"/>
      <c r="L35" s="3"/>
      <c r="M35" s="3"/>
      <c r="N35" s="3"/>
      <c r="O35" s="3"/>
      <c r="P35" s="3"/>
      <c r="Q35" s="3"/>
      <c r="R35" s="3"/>
      <c r="S35" s="3"/>
      <c r="T35" s="3"/>
      <c r="U35" s="3"/>
      <c r="V35" s="3"/>
      <c r="W35" s="3"/>
      <c r="X35" s="3"/>
      <c r="Y35" s="3"/>
      <c r="Z35" s="3"/>
      <c r="AA35" s="3"/>
    </row>
    <row r="36">
      <c r="A36" s="3"/>
      <c r="B36" s="3"/>
      <c r="C36" s="3"/>
      <c r="D36" s="3"/>
      <c r="E36" s="3"/>
      <c r="F36" s="3"/>
      <c r="G36" s="3"/>
      <c r="H36" s="3"/>
      <c r="I36" s="3"/>
      <c r="J36" s="3"/>
      <c r="K36" s="3"/>
      <c r="L36" s="3"/>
      <c r="M36" s="3"/>
      <c r="N36" s="3"/>
      <c r="O36" s="3"/>
      <c r="P36" s="3"/>
      <c r="Q36" s="3"/>
      <c r="R36" s="3"/>
      <c r="S36" s="3"/>
      <c r="T36" s="3"/>
      <c r="U36" s="3"/>
      <c r="V36" s="3"/>
      <c r="W36" s="3"/>
      <c r="X36" s="3"/>
      <c r="Y36" s="3"/>
      <c r="Z36" s="3"/>
      <c r="AA36" s="3"/>
    </row>
    <row r="37">
      <c r="A37" s="3"/>
      <c r="B37" s="3"/>
      <c r="C37" s="3"/>
      <c r="D37" s="3"/>
      <c r="E37" s="3"/>
      <c r="F37" s="3"/>
      <c r="G37" s="3"/>
      <c r="H37" s="3"/>
      <c r="I37" s="3"/>
      <c r="J37" s="3"/>
      <c r="K37" s="3"/>
      <c r="L37" s="3"/>
      <c r="M37" s="3"/>
      <c r="N37" s="3"/>
      <c r="O37" s="3"/>
      <c r="P37" s="3"/>
      <c r="Q37" s="3"/>
      <c r="R37" s="3"/>
      <c r="S37" s="3"/>
      <c r="T37" s="3"/>
      <c r="U37" s="3"/>
      <c r="V37" s="3"/>
      <c r="W37" s="3"/>
      <c r="X37" s="3"/>
      <c r="Y37" s="3"/>
      <c r="Z37" s="3"/>
      <c r="AA37" s="3"/>
    </row>
    <row r="38">
      <c r="A38" s="3"/>
      <c r="B38" s="3"/>
      <c r="C38" s="3"/>
      <c r="D38" s="3"/>
      <c r="E38" s="3"/>
      <c r="F38" s="3"/>
      <c r="G38" s="3"/>
      <c r="H38" s="3"/>
      <c r="I38" s="3"/>
      <c r="J38" s="3"/>
      <c r="K38" s="3"/>
      <c r="L38" s="3"/>
      <c r="M38" s="3"/>
      <c r="N38" s="3"/>
      <c r="O38" s="3"/>
      <c r="P38" s="3"/>
      <c r="Q38" s="3"/>
      <c r="R38" s="3"/>
      <c r="S38" s="3"/>
      <c r="T38" s="3"/>
      <c r="U38" s="3"/>
      <c r="V38" s="3"/>
      <c r="W38" s="3"/>
      <c r="X38" s="3"/>
      <c r="Y38" s="3"/>
      <c r="Z38" s="3"/>
      <c r="AA38" s="3"/>
    </row>
    <row r="39">
      <c r="A39" s="3"/>
      <c r="B39" s="3"/>
      <c r="C39" s="3"/>
      <c r="D39" s="3"/>
      <c r="E39" s="3"/>
      <c r="F39" s="3"/>
      <c r="G39" s="3"/>
      <c r="H39" s="3"/>
      <c r="I39" s="3"/>
      <c r="J39" s="3"/>
      <c r="K39" s="3"/>
      <c r="L39" s="3"/>
      <c r="M39" s="3"/>
      <c r="N39" s="3"/>
      <c r="O39" s="3"/>
      <c r="P39" s="3"/>
      <c r="Q39" s="3"/>
      <c r="R39" s="3"/>
      <c r="S39" s="3"/>
      <c r="T39" s="3"/>
      <c r="U39" s="3"/>
      <c r="V39" s="3"/>
      <c r="W39" s="3"/>
      <c r="X39" s="3"/>
      <c r="Y39" s="3"/>
      <c r="Z39" s="3"/>
      <c r="AA39" s="3"/>
    </row>
    <row r="40">
      <c r="A40" s="3"/>
      <c r="B40" s="3"/>
      <c r="C40" s="3"/>
      <c r="D40" s="3"/>
      <c r="E40" s="3"/>
      <c r="F40" s="3"/>
      <c r="G40" s="3"/>
      <c r="H40" s="3"/>
      <c r="I40" s="3"/>
      <c r="J40" s="3"/>
      <c r="K40" s="3"/>
      <c r="L40" s="3"/>
      <c r="M40" s="3"/>
      <c r="N40" s="3"/>
      <c r="O40" s="3"/>
      <c r="P40" s="3"/>
      <c r="Q40" s="3"/>
      <c r="R40" s="3"/>
      <c r="S40" s="3"/>
      <c r="T40" s="3"/>
      <c r="U40" s="3"/>
      <c r="V40" s="3"/>
      <c r="W40" s="3"/>
      <c r="X40" s="3"/>
      <c r="Y40" s="3"/>
      <c r="Z40" s="3"/>
      <c r="AA40" s="3"/>
    </row>
    <row r="41">
      <c r="A41" s="3"/>
      <c r="B41" s="3"/>
      <c r="C41" s="3"/>
      <c r="D41" s="3"/>
      <c r="E41" s="3"/>
      <c r="F41" s="3"/>
      <c r="G41" s="3"/>
      <c r="H41" s="3"/>
      <c r="I41" s="3"/>
      <c r="J41" s="3"/>
      <c r="K41" s="3"/>
      <c r="L41" s="3"/>
      <c r="M41" s="3"/>
      <c r="N41" s="3"/>
      <c r="O41" s="3"/>
      <c r="P41" s="3"/>
      <c r="Q41" s="3"/>
      <c r="R41" s="3"/>
      <c r="S41" s="3"/>
      <c r="T41" s="3"/>
      <c r="U41" s="3"/>
      <c r="V41" s="3"/>
      <c r="W41" s="3"/>
      <c r="X41" s="3"/>
      <c r="Y41" s="3"/>
      <c r="Z41" s="3"/>
      <c r="AA41" s="3"/>
    </row>
    <row r="42">
      <c r="A42" s="3"/>
      <c r="B42" s="3"/>
      <c r="C42" s="3"/>
      <c r="D42" s="3"/>
      <c r="E42" s="3"/>
      <c r="F42" s="3"/>
      <c r="G42" s="3"/>
      <c r="H42" s="3"/>
      <c r="I42" s="3"/>
      <c r="J42" s="3"/>
      <c r="K42" s="3"/>
      <c r="L42" s="3"/>
      <c r="M42" s="3"/>
      <c r="N42" s="3"/>
      <c r="O42" s="3"/>
      <c r="P42" s="3"/>
      <c r="Q42" s="3"/>
      <c r="R42" s="3"/>
      <c r="S42" s="3"/>
      <c r="T42" s="3"/>
      <c r="U42" s="3"/>
      <c r="V42" s="3"/>
      <c r="W42" s="3"/>
      <c r="X42" s="3"/>
      <c r="Y42" s="3"/>
      <c r="Z42" s="3"/>
      <c r="AA42" s="3"/>
    </row>
    <row r="43">
      <c r="A43" s="3"/>
      <c r="B43" s="3"/>
      <c r="C43" s="3"/>
      <c r="D43" s="3"/>
      <c r="E43" s="3"/>
      <c r="F43" s="3"/>
      <c r="G43" s="3"/>
      <c r="H43" s="3"/>
      <c r="I43" s="3"/>
      <c r="J43" s="3"/>
      <c r="K43" s="3"/>
      <c r="L43" s="3"/>
      <c r="M43" s="3"/>
      <c r="N43" s="3"/>
      <c r="O43" s="3"/>
      <c r="P43" s="3"/>
      <c r="Q43" s="3"/>
      <c r="R43" s="3"/>
      <c r="S43" s="3"/>
      <c r="T43" s="3"/>
      <c r="U43" s="3"/>
      <c r="V43" s="3"/>
      <c r="W43" s="3"/>
      <c r="X43" s="3"/>
      <c r="Y43" s="3"/>
      <c r="Z43" s="3"/>
      <c r="AA43" s="3"/>
    </row>
    <row r="44">
      <c r="A44" s="3"/>
      <c r="B44" s="3"/>
      <c r="C44" s="3"/>
      <c r="D44" s="3"/>
      <c r="E44" s="3"/>
      <c r="F44" s="3"/>
      <c r="G44" s="3"/>
      <c r="H44" s="3"/>
      <c r="I44" s="3"/>
      <c r="J44" s="3"/>
      <c r="K44" s="3"/>
      <c r="L44" s="3"/>
      <c r="M44" s="3"/>
      <c r="N44" s="3"/>
      <c r="O44" s="3"/>
      <c r="P44" s="3"/>
      <c r="Q44" s="3"/>
      <c r="R44" s="3"/>
      <c r="S44" s="3"/>
      <c r="T44" s="3"/>
      <c r="U44" s="3"/>
      <c r="V44" s="3"/>
      <c r="W44" s="3"/>
      <c r="X44" s="3"/>
      <c r="Y44" s="3"/>
      <c r="Z44" s="3"/>
      <c r="AA44" s="3"/>
    </row>
    <row r="45">
      <c r="A45" s="3"/>
      <c r="B45" s="3"/>
      <c r="C45" s="3"/>
      <c r="D45" s="3"/>
      <c r="E45" s="3"/>
      <c r="F45" s="3"/>
      <c r="G45" s="3"/>
      <c r="H45" s="3"/>
      <c r="I45" s="3"/>
      <c r="J45" s="3"/>
      <c r="K45" s="3"/>
      <c r="L45" s="3"/>
      <c r="M45" s="3"/>
      <c r="N45" s="3"/>
      <c r="O45" s="3"/>
      <c r="P45" s="3"/>
      <c r="Q45" s="3"/>
      <c r="R45" s="3"/>
      <c r="S45" s="3"/>
      <c r="T45" s="3"/>
      <c r="U45" s="3"/>
      <c r="V45" s="3"/>
      <c r="W45" s="3"/>
      <c r="X45" s="3"/>
      <c r="Y45" s="3"/>
      <c r="Z45" s="3"/>
      <c r="AA45" s="3"/>
    </row>
    <row r="46">
      <c r="A46" s="3"/>
      <c r="B46" s="3"/>
      <c r="C46" s="3"/>
      <c r="D46" s="3"/>
      <c r="E46" s="3"/>
      <c r="F46" s="3"/>
      <c r="G46" s="3"/>
      <c r="H46" s="3"/>
      <c r="I46" s="3"/>
      <c r="J46" s="3"/>
      <c r="K46" s="3"/>
      <c r="L46" s="3"/>
      <c r="M46" s="3"/>
      <c r="N46" s="3"/>
      <c r="O46" s="3"/>
      <c r="P46" s="3"/>
      <c r="Q46" s="3"/>
      <c r="R46" s="3"/>
      <c r="S46" s="3"/>
      <c r="T46" s="3"/>
      <c r="U46" s="3"/>
      <c r="V46" s="3"/>
      <c r="W46" s="3"/>
      <c r="X46" s="3"/>
      <c r="Y46" s="3"/>
      <c r="Z46" s="3"/>
      <c r="AA46" s="3"/>
    </row>
    <row r="47">
      <c r="A47" s="3"/>
      <c r="B47" s="3"/>
      <c r="C47" s="3"/>
      <c r="D47" s="3"/>
      <c r="E47" s="3"/>
      <c r="F47" s="3"/>
      <c r="G47" s="3"/>
      <c r="H47" s="3"/>
      <c r="I47" s="3"/>
      <c r="J47" s="3"/>
      <c r="K47" s="3"/>
      <c r="L47" s="3"/>
      <c r="M47" s="3"/>
      <c r="N47" s="3"/>
      <c r="O47" s="3"/>
      <c r="P47" s="3"/>
      <c r="Q47" s="3"/>
      <c r="R47" s="3"/>
      <c r="S47" s="3"/>
      <c r="T47" s="3"/>
      <c r="U47" s="3"/>
      <c r="V47" s="3"/>
      <c r="W47" s="3"/>
      <c r="X47" s="3"/>
      <c r="Y47" s="3"/>
      <c r="Z47" s="3"/>
      <c r="AA47" s="3"/>
    </row>
    <row r="48">
      <c r="A48" s="3"/>
      <c r="B48" s="3"/>
      <c r="C48" s="3"/>
      <c r="D48" s="3"/>
      <c r="E48" s="3"/>
      <c r="F48" s="3"/>
      <c r="G48" s="3"/>
      <c r="H48" s="3"/>
      <c r="I48" s="3"/>
      <c r="J48" s="3"/>
      <c r="K48" s="3"/>
      <c r="L48" s="3"/>
      <c r="M48" s="3"/>
      <c r="N48" s="3"/>
      <c r="O48" s="3"/>
      <c r="P48" s="3"/>
      <c r="Q48" s="3"/>
      <c r="R48" s="3"/>
      <c r="S48" s="3"/>
      <c r="T48" s="3"/>
      <c r="U48" s="3"/>
      <c r="V48" s="3"/>
      <c r="W48" s="3"/>
      <c r="X48" s="3"/>
      <c r="Y48" s="3"/>
      <c r="Z48" s="3"/>
      <c r="AA48" s="3"/>
    </row>
    <row r="49">
      <c r="A49" s="3"/>
      <c r="B49" s="3"/>
      <c r="C49" s="3"/>
      <c r="D49" s="3"/>
      <c r="E49" s="3"/>
      <c r="F49" s="3"/>
      <c r="G49" s="3"/>
      <c r="H49" s="3"/>
      <c r="I49" s="3"/>
      <c r="J49" s="3"/>
      <c r="K49" s="3"/>
      <c r="L49" s="3"/>
      <c r="M49" s="3"/>
      <c r="N49" s="3"/>
      <c r="O49" s="3"/>
      <c r="P49" s="3"/>
      <c r="Q49" s="3"/>
      <c r="R49" s="3"/>
      <c r="S49" s="3"/>
      <c r="T49" s="3"/>
      <c r="U49" s="3"/>
      <c r="V49" s="3"/>
      <c r="W49" s="3"/>
      <c r="X49" s="3"/>
      <c r="Y49" s="3"/>
      <c r="Z49" s="3"/>
      <c r="AA49" s="3"/>
    </row>
    <row r="50">
      <c r="A50" s="3"/>
      <c r="B50" s="3"/>
      <c r="C50" s="3"/>
      <c r="D50" s="3"/>
      <c r="E50" s="3"/>
      <c r="F50" s="3"/>
      <c r="G50" s="3"/>
      <c r="H50" s="3"/>
      <c r="I50" s="3"/>
      <c r="J50" s="3"/>
      <c r="K50" s="3"/>
      <c r="L50" s="3"/>
      <c r="M50" s="3"/>
      <c r="N50" s="3"/>
      <c r="O50" s="3"/>
      <c r="P50" s="3"/>
      <c r="Q50" s="3"/>
      <c r="R50" s="3"/>
      <c r="S50" s="3"/>
      <c r="T50" s="3"/>
      <c r="U50" s="3"/>
      <c r="V50" s="3"/>
      <c r="W50" s="3"/>
      <c r="X50" s="3"/>
      <c r="Y50" s="3"/>
      <c r="Z50" s="3"/>
      <c r="AA50" s="3"/>
    </row>
    <row r="51">
      <c r="A51" s="3"/>
      <c r="B51" s="3"/>
      <c r="C51" s="3"/>
      <c r="D51" s="3"/>
      <c r="E51" s="3"/>
      <c r="F51" s="3"/>
      <c r="G51" s="3"/>
      <c r="H51" s="3"/>
      <c r="I51" s="3"/>
      <c r="J51" s="3"/>
      <c r="K51" s="3"/>
      <c r="L51" s="3"/>
      <c r="M51" s="3"/>
      <c r="N51" s="3"/>
      <c r="O51" s="3"/>
      <c r="P51" s="3"/>
      <c r="Q51" s="3"/>
      <c r="R51" s="3"/>
      <c r="S51" s="3"/>
      <c r="T51" s="3"/>
      <c r="U51" s="3"/>
      <c r="V51" s="3"/>
      <c r="W51" s="3"/>
      <c r="X51" s="3"/>
      <c r="Y51" s="3"/>
      <c r="Z51" s="3"/>
      <c r="AA51" s="3"/>
    </row>
    <row r="52">
      <c r="A52" s="3"/>
      <c r="B52" s="3"/>
      <c r="C52" s="3"/>
      <c r="D52" s="3"/>
      <c r="E52" s="3"/>
      <c r="F52" s="3"/>
      <c r="G52" s="3"/>
      <c r="H52" s="3"/>
      <c r="I52" s="3"/>
      <c r="J52" s="3"/>
      <c r="K52" s="3"/>
      <c r="L52" s="3"/>
      <c r="M52" s="3"/>
      <c r="N52" s="3"/>
      <c r="O52" s="3"/>
      <c r="P52" s="3"/>
      <c r="Q52" s="3"/>
      <c r="R52" s="3"/>
      <c r="S52" s="3"/>
      <c r="T52" s="3"/>
      <c r="U52" s="3"/>
      <c r="V52" s="3"/>
      <c r="W52" s="3"/>
      <c r="X52" s="3"/>
      <c r="Y52" s="3"/>
      <c r="Z52" s="3"/>
      <c r="AA52" s="3"/>
    </row>
    <row r="53">
      <c r="A53" s="3"/>
      <c r="B53" s="3"/>
      <c r="C53" s="3"/>
      <c r="D53" s="3"/>
      <c r="E53" s="3"/>
      <c r="F53" s="3"/>
      <c r="G53" s="3"/>
      <c r="H53" s="3"/>
      <c r="I53" s="3"/>
      <c r="J53" s="3"/>
      <c r="K53" s="3"/>
      <c r="L53" s="3"/>
      <c r="M53" s="3"/>
      <c r="N53" s="3"/>
      <c r="O53" s="3"/>
      <c r="P53" s="3"/>
      <c r="Q53" s="3"/>
      <c r="R53" s="3"/>
      <c r="S53" s="3"/>
      <c r="T53" s="3"/>
      <c r="U53" s="3"/>
      <c r="V53" s="3"/>
      <c r="W53" s="3"/>
      <c r="X53" s="3"/>
      <c r="Y53" s="3"/>
      <c r="Z53" s="3"/>
      <c r="AA53" s="3"/>
    </row>
    <row r="54">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sheetData>
  <autoFilter ref="$A$1:$S$34">
    <filterColumn colId="0">
      <filters>
        <filter val="no"/>
      </filters>
    </filterColumn>
  </autoFilter>
  <hyperlinks>
    <hyperlink r:id="rId1" ref="S2"/>
    <hyperlink r:id="rId2" ref="S3"/>
    <hyperlink r:id="rId3" ref="S4"/>
    <hyperlink r:id="rId4" ref="S5"/>
    <hyperlink r:id="rId5" ref="S6"/>
    <hyperlink r:id="rId6" ref="S7"/>
    <hyperlink r:id="rId7" ref="S8"/>
    <hyperlink r:id="rId8" ref="S9"/>
    <hyperlink r:id="rId9" ref="S10"/>
    <hyperlink r:id="rId10" ref="S11"/>
    <hyperlink r:id="rId11" ref="S12"/>
    <hyperlink r:id="rId12" ref="S13"/>
    <hyperlink r:id="rId13" ref="S14"/>
    <hyperlink r:id="rId14" ref="S15"/>
    <hyperlink r:id="rId15" ref="D16"/>
    <hyperlink r:id="rId16" ref="S16"/>
    <hyperlink r:id="rId17" ref="S17"/>
    <hyperlink r:id="rId18" ref="S18"/>
    <hyperlink r:id="rId19" ref="S19"/>
    <hyperlink r:id="rId20" ref="S20"/>
    <hyperlink r:id="rId21" ref="S21"/>
    <hyperlink r:id="rId22" ref="S22"/>
    <hyperlink r:id="rId23" ref="S23"/>
    <hyperlink r:id="rId24" ref="S24"/>
    <hyperlink r:id="rId25" ref="S25"/>
    <hyperlink r:id="rId26" ref="S26"/>
    <hyperlink r:id="rId27" ref="S27"/>
    <hyperlink r:id="rId28" ref="S28"/>
    <hyperlink r:id="rId29" ref="S29"/>
    <hyperlink r:id="rId30" ref="S30"/>
    <hyperlink r:id="rId31" ref="S31"/>
    <hyperlink r:id="rId32" ref="S32"/>
    <hyperlink r:id="rId33" ref="S33"/>
    <hyperlink r:id="rId34" ref="S34"/>
  </hyperlinks>
  <drawing r:id="rId35"/>
</worksheet>
</file>