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202300"/>
  <mc:AlternateContent xmlns:mc="http://schemas.openxmlformats.org/markup-compatibility/2006">
    <mc:Choice Requires="x15">
      <x15ac:absPath xmlns:x15ac="http://schemas.microsoft.com/office/spreadsheetml/2010/11/ac" url="https://d.docs.live.net/6e3cab973bfba8da/Documenten/Krantenbericht artikel Geeske/"/>
    </mc:Choice>
  </mc:AlternateContent>
  <xr:revisionPtr revIDLastSave="2408" documentId="8_{B59CF5C4-BB2D-43AE-9472-0BC79EEF26E3}" xr6:coauthVersionLast="47" xr6:coauthVersionMax="47" xr10:uidLastSave="{90DB5978-13E4-461F-8C38-245253059110}"/>
  <bookViews>
    <workbookView xWindow="-108" yWindow="-108" windowWidth="23256" windowHeight="12456" firstSheet="1" activeTab="4" xr2:uid="{6092DE98-787A-4D9F-8631-4ABC5C7FD28B}"/>
  </bookViews>
  <sheets>
    <sheet name="in-exclusie" sheetId="1" r:id="rId1"/>
    <sheet name="exclusie redencodes" sheetId="2" r:id="rId2"/>
    <sheet name="Axiaal coderen" sheetId="7" r:id="rId3"/>
    <sheet name="Krantenoverzicht" sheetId="4" r:id="rId4"/>
    <sheet name="Sentiment berichten" sheetId="5" r:id="rId5"/>
    <sheet name="Codetabel sentiscore" sheetId="6" r:id="rId6"/>
  </sheets>
  <calcPr calcId="191029"/>
  <pivotCaches>
    <pivotCache cacheId="5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5" l="1"/>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G6" i="5" s="1"/>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G334" i="6"/>
  <c r="G375" i="6"/>
  <c r="G364" i="6"/>
  <c r="G365" i="6"/>
  <c r="G366" i="6"/>
  <c r="G367" i="6"/>
  <c r="G368" i="6"/>
  <c r="G369" i="6"/>
  <c r="G370" i="6"/>
  <c r="G371" i="6"/>
  <c r="G372" i="6"/>
  <c r="G373" i="6"/>
  <c r="G374" i="6"/>
  <c r="G105" i="6"/>
  <c r="G104" i="6"/>
  <c r="G102" i="6"/>
  <c r="G103" i="6"/>
  <c r="G106" i="6"/>
  <c r="G92" i="6"/>
  <c r="G93" i="6"/>
  <c r="G94" i="6"/>
  <c r="G95" i="6"/>
  <c r="G90" i="6"/>
  <c r="G91" i="6"/>
  <c r="G88" i="6"/>
  <c r="G89" i="6"/>
  <c r="G82" i="6"/>
  <c r="G83" i="6"/>
  <c r="G84" i="6"/>
  <c r="G85" i="6"/>
  <c r="G86" i="6"/>
  <c r="G87" i="6"/>
  <c r="G76" i="6"/>
  <c r="G77" i="6"/>
  <c r="G78" i="6"/>
  <c r="G70" i="6"/>
  <c r="G71" i="6"/>
  <c r="G72" i="6"/>
  <c r="G73" i="6"/>
  <c r="G74" i="6"/>
  <c r="G75" i="6"/>
  <c r="G79"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80" i="6"/>
  <c r="G81" i="6"/>
  <c r="G96" i="6"/>
  <c r="G97" i="6"/>
  <c r="G98" i="6"/>
  <c r="G99" i="6"/>
  <c r="G100" i="6"/>
  <c r="G101"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2" i="6"/>
  <c r="G5" i="5" l="1"/>
  <c r="G4" i="5"/>
</calcChain>
</file>

<file path=xl/sharedStrings.xml><?xml version="1.0" encoding="utf-8"?>
<sst xmlns="http://schemas.openxmlformats.org/spreadsheetml/2006/main" count="1535" uniqueCount="434">
  <si>
    <t>Nummer</t>
  </si>
  <si>
    <t>PERSBERICHT</t>
  </si>
  <si>
    <t>Inclusie</t>
  </si>
  <si>
    <t>Exclusie + reden</t>
  </si>
  <si>
    <t>Ander ow</t>
  </si>
  <si>
    <t>Redencode Exclusie</t>
  </si>
  <si>
    <t>Uitleg</t>
  </si>
  <si>
    <t>Gaat over een compleet ander ow dan kanker</t>
  </si>
  <si>
    <t>Gaat wel over kanker, maar niet over de therapie/behandeling</t>
  </si>
  <si>
    <t>Niet over therapie</t>
  </si>
  <si>
    <t>Kranten eigenschappen</t>
  </si>
  <si>
    <t>Krant</t>
  </si>
  <si>
    <t>titel</t>
  </si>
  <si>
    <t>Datum</t>
  </si>
  <si>
    <t>Trouw</t>
  </si>
  <si>
    <t>Nederlandse patiënt wacht te lang op betere medicijnen tegen kanker</t>
  </si>
  <si>
    <t>Nieuwe kankermedicijnen leveren meer financiële winst op dan gezondheidswinst</t>
  </si>
  <si>
    <t>Volkskrant</t>
  </si>
  <si>
    <t>Hoe controleer je verstopte moedervlekken?</t>
  </si>
  <si>
    <t>Bedrijfsnieuws</t>
  </si>
  <si>
    <t>Nieuws over een bedrijf wat te maken heeft met kanker</t>
  </si>
  <si>
    <t>AD</t>
  </si>
  <si>
    <t>Ik vind het erg als 'n infuus van 25.000 euro wordt weggegooid</t>
  </si>
  <si>
    <t>Dubbel</t>
  </si>
  <si>
    <t xml:space="preserve">Op een ander geincludeerd bericht gebasseerd. </t>
  </si>
  <si>
    <t>NRC</t>
  </si>
  <si>
    <t>Wachtlijsten en personeelstekort: het 'zorginfarct' is er al lang etc.</t>
  </si>
  <si>
    <t>Geen effectiviteit</t>
  </si>
  <si>
    <t>Promotioneel bericht, geen inhoudelijke bespreking therapie</t>
  </si>
  <si>
    <t>Persoonlijk verhaal</t>
  </si>
  <si>
    <t>Persoonlijk verhaal, mist effectiviteit/sentiment behandeling</t>
  </si>
  <si>
    <t>Ander kankertherapie</t>
  </si>
  <si>
    <t>Ander kankertherapie/dubbel</t>
  </si>
  <si>
    <t>Tijd om te kiezen: dure behandelingen of voldoende zorg voor ouderen</t>
  </si>
  <si>
    <t>Toen gooiden we onze agenda's om</t>
  </si>
  <si>
    <t>NoordHollands Dagblad</t>
  </si>
  <si>
    <t>Wetenschappers: nieuwe stap tegen kanker</t>
  </si>
  <si>
    <t>Het DNA van de tumor in kaart</t>
  </si>
  <si>
    <t>Heeft internist Blank de weg naar kankervrij leven gevonden?</t>
  </si>
  <si>
    <t>de Gelderlander</t>
  </si>
  <si>
    <t>Anne (12) wil later zelf ook zieke kinderen helpen</t>
  </si>
  <si>
    <t>Andere kankertherapie</t>
  </si>
  <si>
    <t>Gebruik/kosten zonder effectiviteit</t>
  </si>
  <si>
    <t>Gaat over verspilling, logistiek of kosten zonder inhoudelijke bespreking van therapie of effectiviteit</t>
  </si>
  <si>
    <t>Niet over effectiviteit</t>
  </si>
  <si>
    <t>Bespreekt wel een behandeling, maar niet effectiviteit</t>
  </si>
  <si>
    <t>'Mijn belangrijkste vraag: wat wil je echt?'</t>
  </si>
  <si>
    <t>Effect dure nieuwe kankermedicijnen klein</t>
  </si>
  <si>
    <t>Geef nieuwe medicijnen geen groen licht, maar oranje</t>
  </si>
  <si>
    <t>Nee, dit middel wordt niet vergoed</t>
  </si>
  <si>
    <t>Goed dat grens wordt gesteld aan uitdijen basispakket Commentaar</t>
  </si>
  <si>
    <t>Prognose baby's met agressieve leukemie sterk verbeterd</t>
  </si>
  <si>
    <t>Dagblad van het Noorden</t>
  </si>
  <si>
    <t>Baby's met leukemie geholpen dankzij Nederlands onderzoek</t>
  </si>
  <si>
    <t>Lat omhoog bij nieuwe kankermedicijnen</t>
  </si>
  <si>
    <t>Duur: ja, effectief: niet per se</t>
  </si>
  <si>
    <t>Toezichthouder moet strenger omgaan met kankermedicijnen die valse hoop geven</t>
  </si>
  <si>
    <t>Harde keuzes zijn nodig in de zorg voordat nog meer mensen de dupe worden Commentaar</t>
  </si>
  <si>
    <t xml:space="preserve">Niet over effectiviteit </t>
  </si>
  <si>
    <t>Bang? Voor kanker? Welnee. Je moet ergens aan doodgaan' Kankeronderzoek Piet Borst krijgt 'Amerikaanse Nobelprijs</t>
  </si>
  <si>
    <t>Productie/verkoop medicijnfabriek, geen therapiebeoordeling</t>
  </si>
  <si>
    <t>Geen bespreking therapieen</t>
  </si>
  <si>
    <t>Zijn die betere kankermedicijnen al dat geld waard? Geneeskunde Zijn die betere kankermedicijnen al dat geld wel waard? Geneesmiddelen Kankerpatiënten leven langer met nieuwe medicijnen, het debat over de kosten laait op</t>
  </si>
  <si>
    <t>Groter deel budget naar medicijnen tegen kanker</t>
  </si>
  <si>
    <t>De Limburger</t>
  </si>
  <si>
    <t>Robot wordt straks chirurg in ziekenhuis zorg Bij oncologische operaties in Noordwest</t>
  </si>
  <si>
    <t>Noordhollands Dagblad</t>
  </si>
  <si>
    <t>Doorbraak bij behandeling van blaaskanker</t>
  </si>
  <si>
    <t>Grotere kans op overleving na doorbraak behandeling uitgezaaide blaaskanker</t>
  </si>
  <si>
    <t>De Stentor</t>
  </si>
  <si>
    <t>Beter leven (ex-) kankerpatiënten</t>
  </si>
  <si>
    <t>Eigen afweer strijdt tegen kanker</t>
  </si>
  <si>
    <t>Titel</t>
  </si>
  <si>
    <t>Alleen de titel van een geschreven stuk, inhoud ontbreekt</t>
  </si>
  <si>
    <t>Immuuntherapie niet over kanker</t>
  </si>
  <si>
    <t>Gaat wel over immuntherapie, maar niet als behandeling voor kanker</t>
  </si>
  <si>
    <t>Maag-slokdarmkanker nu beter te behandelen</t>
  </si>
  <si>
    <t>Noordhollands dagblad</t>
  </si>
  <si>
    <t>Verkeerde kankertherapie, vaccin tegen kanker</t>
  </si>
  <si>
    <t>Mutatie geeft therapie meer grip op tumor</t>
  </si>
  <si>
    <t>De waar-vraag</t>
  </si>
  <si>
    <t>Hoe dodelijk is kanker? Is de ziekte erfelijk?</t>
  </si>
  <si>
    <t>Nieuwe medicatie tegen kanker valt vaak fors tegen</t>
  </si>
  <si>
    <t>De kankerbehandeling als Oudejaarsloterij</t>
  </si>
  <si>
    <t xml:space="preserve"> </t>
  </si>
  <si>
    <t>Commercieel profiel zonder effectiviteitsbespreking</t>
  </si>
  <si>
    <t>Artikel gaat over zakelijke, juridische of commerciële aspecten rond kankergerelateerde innovaties, zonder inhoudelijke bespreking van therapieën of effectiviteit.</t>
  </si>
  <si>
    <t>Soms loont even afwachten bij kanker</t>
  </si>
  <si>
    <t>De Telegraaf</t>
  </si>
  <si>
    <t>We overwinnen steeds meer ziektes'</t>
  </si>
  <si>
    <t>Niet over effeciviteit</t>
  </si>
  <si>
    <t>Onderzoek zonder effectiviteitsbespreking</t>
  </si>
  <si>
    <t>Zorgorganisatie zonder effectiviteit</t>
  </si>
  <si>
    <t>Wetenschappelijk onderzoek of innovatie wordt beschreven, maar er is geen inhoudelijke bespreking of mediaframing van de effectiviteit van immuuntherapie of doelgerichte therapieën bij patiënten.</t>
  </si>
  <si>
    <t>'Veelvraatcellen' krikken afweer op om kanker aan te pakken</t>
  </si>
  <si>
    <t>Immuuntherapie vóór operatie huidkanker levert meer op</t>
  </si>
  <si>
    <t>Het voelde alsof ik in een slechte film zat' interview Astrid Nollen had uitgezaaide melanoom en nog kort te leven</t>
  </si>
  <si>
    <t>Dubbel (zelfde auteur)</t>
  </si>
  <si>
    <t>Niet relevant - geen relatie met kanker(behandeling)</t>
  </si>
  <si>
    <t>Artikelen die wel over gezondheidszorg, medicijnen of medische ontwikkelingen gaan, maar die geen enkele inhoudelijke relatie hebben met kanker, kankerbehandeling of de presentatie van effectiviteit van oncologische therapieën (zoals immuuntherapie of doelgerichte therapieën)</t>
  </si>
  <si>
    <t>Artikelen die gaan over zorgorganisatie, infrastructuur of capaciteit, niet over effectiviteit of inhoudelijke bespreking van therapieën.</t>
  </si>
  <si>
    <t>Innovatiebeleid zonder inhoudelijke effectiviteitsbespreking</t>
  </si>
  <si>
    <t>Artikelen die ingaan op (internationaal) innovatiebeleid, onderzoeksondersteuning, economie of technologische vooruitgang, waarin medische innovaties (zoals immuuntherapie) mogelijk worden genoemd, maar zonder dat er inhoudelijke bespreking plaatsvindt van de effectiviteit of maatschappelijke positionering van deze therapieën bij kanker.</t>
  </si>
  <si>
    <t>Screening of preventie zonder bespreking van effectiviteit van therapieën</t>
  </si>
  <si>
    <t>Artikelen over vroege opsporing, bevolkingsonderzoek, preventie of diagnostiek van kanker, die geen inhoudelijke bespreking bevatten van de effectiviteit van immuuntherapie, doelgerichte therapieën of andere oncologische behandelingen</t>
  </si>
  <si>
    <t>Niet meer beschikbaar</t>
  </si>
  <si>
    <t>Herhalend thema/inhoud</t>
  </si>
  <si>
    <t>Interview Gabe Sonke</t>
  </si>
  <si>
    <t>Doorbraak</t>
  </si>
  <si>
    <t>21, 26, 35</t>
  </si>
  <si>
    <t>Zinloze chemo's Interview Patiënten krijgen vaak dure kankermedicijnen</t>
  </si>
  <si>
    <t>Interview Siesling</t>
  </si>
  <si>
    <t>Dure kankermedicijnen hebben een beperkt effect op de levensverwachting</t>
  </si>
  <si>
    <t>Baby's Leukemie</t>
  </si>
  <si>
    <t>67, 68</t>
  </si>
  <si>
    <t>Van der Heijden</t>
  </si>
  <si>
    <t>127, 128</t>
  </si>
  <si>
    <t>Nieuwe behandeling blaaskanker: meer overlevingskans</t>
  </si>
  <si>
    <t>Tekst identiek</t>
  </si>
  <si>
    <t>Blank</t>
  </si>
  <si>
    <t>Tumorvrij bij huidkanker; 'Baanbrekend' onderzoek door immuuntherapie vóór in plaats van na operatie te geven</t>
  </si>
  <si>
    <t>Immuuntherapie vóór operatie uitgezaaide huidkanker biedt veelbelovende resultaten</t>
  </si>
  <si>
    <t>Succesvolle behandeling is nog niet beschikbaar</t>
  </si>
  <si>
    <t>Ik ben mijn artsen ontzettend dankbaar'; Dankzij immuuntherapie van darmkanker genezen Anne Rog-De Graaf kan weer genieten van het leven</t>
  </si>
  <si>
    <t>Korte immuuntherapie vóór operatie succesvol bij bepaalde vorm darmkanker</t>
  </si>
  <si>
    <t>Doorbraak in darmkankeronderzoek</t>
  </si>
  <si>
    <t xml:space="preserve"> In de basisverzekering Borstkankertherapie</t>
  </si>
  <si>
    <t>Kunnen we onze medicijnen wel vertrouwen?</t>
  </si>
  <si>
    <t>Uitzaaiende tumoren kapen hun hele omgeving Kanker Een tumor is een complex mini-orgaantje dat zichzelf op ingenieuze wijze uitzaait</t>
  </si>
  <si>
    <t>Beloftevolle behandeling kanker niet vergoed</t>
  </si>
  <si>
    <t>'Medicijn baarmoeder- kanker in basispakket' Positief advies zorginstituut</t>
  </si>
  <si>
    <t>Kankerpatiënt heeft nu meer overlevingskans dan begin deze eeuw</t>
  </si>
  <si>
    <t xml:space="preserve"> Beschikbaarheid van dure, levensreddende medicatie is in gevaar</t>
  </si>
  <si>
    <t>De Gelderlander</t>
  </si>
  <si>
    <t xml:space="preserve"> Immuuntherapie prostaatkanker bij groep succesvol</t>
  </si>
  <si>
    <t>'In de zorg zijn we te lief voor elkaar, zo komen we er niet'</t>
  </si>
  <si>
    <t xml:space="preserve"> 'Doodgaan is geen optie' behandeling zou leven van topatleet Jeroen Reesen (39) kunnen redden, maar wordt hier niet vergoed</t>
  </si>
  <si>
    <t>Nieuwe behandeling lymfeklierkanker</t>
  </si>
  <si>
    <t>Dubbel, zelfde tekst als 236</t>
  </si>
  <si>
    <t>Ongelijke kankerzorg</t>
  </si>
  <si>
    <t>251-254</t>
  </si>
  <si>
    <t>Dubbel, zelfde tekst als 287</t>
  </si>
  <si>
    <t>Positieve werking immunotherapie</t>
  </si>
  <si>
    <t>Hoge effectiviteit</t>
  </si>
  <si>
    <t>Verhoogde effectiviteit</t>
  </si>
  <si>
    <t>Positieve effectiviteit</t>
  </si>
  <si>
    <t>Grote effecten levenskwaliteit</t>
  </si>
  <si>
    <t>Verbetering kwaliteit van leven</t>
  </si>
  <si>
    <t>Hogere overlevingskans</t>
  </si>
  <si>
    <t>Wel effectief bepaalde type kankersoorten</t>
  </si>
  <si>
    <t>Beperkte effectiviteit immuuntherapie</t>
  </si>
  <si>
    <t>Matige effectiviteit</t>
  </si>
  <si>
    <t>Beperkte verbetering kwaliteit van leven</t>
  </si>
  <si>
    <t>Beperkte overlevingstijging uitgezaaide kanker</t>
  </si>
  <si>
    <t>Twijfel effectiviteit</t>
  </si>
  <si>
    <t>Nieuwe aanpak niet altijd effectief</t>
  </si>
  <si>
    <t>Selectieve effectiviteit</t>
  </si>
  <si>
    <t>Code</t>
  </si>
  <si>
    <t>Artikel nummer</t>
  </si>
  <si>
    <t>Effectiviteit immuuntherapie varieert</t>
  </si>
  <si>
    <t>Werking individueel vs populatie anders</t>
  </si>
  <si>
    <t>Kanker overleving</t>
  </si>
  <si>
    <t>Kankersoorten</t>
  </si>
  <si>
    <t>Onnodig verloren levensjaren</t>
  </si>
  <si>
    <t>Lang goedkeuringstraject NL</t>
  </si>
  <si>
    <t>Kankerbehandeling</t>
  </si>
  <si>
    <t>Goede resultaten immuuntherapie</t>
  </si>
  <si>
    <t>Hogere dosis dan nodig</t>
  </si>
  <si>
    <t>Gelijke effectiviteit lagere dosis</t>
  </si>
  <si>
    <t>Toenemend gebruik immunotherapie</t>
  </si>
  <si>
    <t>Immuuntherapie minder bijwerkingen</t>
  </si>
  <si>
    <t>Werking beperkte kankersoorten</t>
  </si>
  <si>
    <t>Overdrijving effectiviteit geneesmiddelen</t>
  </si>
  <si>
    <t>Overschatting werking algemene therapien</t>
  </si>
  <si>
    <t>Weinig voordeel voor patient</t>
  </si>
  <si>
    <t>Behoefte RWD</t>
  </si>
  <si>
    <t>Bijwerkingen</t>
  </si>
  <si>
    <t>Vebetering tov chemo</t>
  </si>
  <si>
    <t>Strengere toelatingseisen kankermedicijnen</t>
  </si>
  <si>
    <t>Maatschappelijke discussie</t>
  </si>
  <si>
    <t>Overbehandeling</t>
  </si>
  <si>
    <t>Levensverlenging</t>
  </si>
  <si>
    <t>Therapeutische illusie vermijden</t>
  </si>
  <si>
    <t>Combinatie behandelingen</t>
  </si>
  <si>
    <t>Positief effect kwaliteit van leven</t>
  </si>
  <si>
    <t>RCT</t>
  </si>
  <si>
    <t>Stress remt effectiviteit immuuntherapie</t>
  </si>
  <si>
    <t>Weinig bijwerkingen</t>
  </si>
  <si>
    <t>Zelfde positieve werking mensen</t>
  </si>
  <si>
    <t>Behoefte aan voorspellende biomarker</t>
  </si>
  <si>
    <t>Maatschappelijk effect</t>
  </si>
  <si>
    <t>Snelle werking behandeling</t>
  </si>
  <si>
    <t>Beperkte groep effectief</t>
  </si>
  <si>
    <t>Tijdelijke oplossing</t>
  </si>
  <si>
    <t>Verbeterde effectiviteit door verandering aanpak immuuntherapie</t>
  </si>
  <si>
    <t>Realistischer beeld van behandeling</t>
  </si>
  <si>
    <t>Beperkte effectiviteit immuuntherapie gegeven na behandeling</t>
  </si>
  <si>
    <t>Positieve Patientenuitkomsten</t>
  </si>
  <si>
    <t>Mogelijke richtlijn veranderingen door goede resultaten</t>
  </si>
  <si>
    <t>Nieuwe strategie verbeteren immuuntherapie</t>
  </si>
  <si>
    <t>Verbetering bestaande immuuntherapie</t>
  </si>
  <si>
    <t>Persoonlijke interpretatie therapie-effect</t>
  </si>
  <si>
    <t>Lage toename overleveingskans</t>
  </si>
  <si>
    <t>Verschillen in overleving per kankersoort</t>
  </si>
  <si>
    <t>Kritisch blijven voor welke patiënt dit nodig is</t>
  </si>
  <si>
    <t>Stijging driejaarsoverleving vrijwel alle kankersoorten</t>
  </si>
  <si>
    <t>Stijging overleving kanker</t>
  </si>
  <si>
    <t>86, 120</t>
  </si>
  <si>
    <t>178, 255</t>
  </si>
  <si>
    <t>Ethiek &amp; Maatschappelijke Discussies</t>
  </si>
  <si>
    <t>Macht farmaceuten</t>
  </si>
  <si>
    <t>Beleidseis effectiviteit</t>
  </si>
  <si>
    <t>Discussie nieuwe toelatingscriteria kankermedicijnen</t>
  </si>
  <si>
    <t>Ethisch dilemma</t>
  </si>
  <si>
    <t>86, 93</t>
  </si>
  <si>
    <t>Kosten &amp; Effectiviteit</t>
  </si>
  <si>
    <t>Kosten kankerzorg</t>
  </si>
  <si>
    <t>Kostenvergelijking andere landen</t>
  </si>
  <si>
    <t>Misperceptie hoge kosten</t>
  </si>
  <si>
    <t>Kosten vergoeding verzekering</t>
  </si>
  <si>
    <t>Gebrek aan gezondheidswinst</t>
  </si>
  <si>
    <t>Stijging uitgaven kankermedicijnen</t>
  </si>
  <si>
    <t>Onnodige behandeling zonder gezondheidswinst</t>
  </si>
  <si>
    <t>Onnodig verspillen kankermedicijnen</t>
  </si>
  <si>
    <t>Hoge kosten kankermedicijnen</t>
  </si>
  <si>
    <t>Kosten stuk hoger dan overlevingswinst</t>
  </si>
  <si>
    <t>Veel nieuwe middelen, weinig winst</t>
  </si>
  <si>
    <t>Kosten</t>
  </si>
  <si>
    <t>Kosten besparing</t>
  </si>
  <si>
    <t>Hogere levensverwachting en lagere kosten</t>
  </si>
  <si>
    <t>Beperkingen standaard behandeling, winst immuuntherapie</t>
  </si>
  <si>
    <t>RWD onderzoek bespaart hoge kosten</t>
  </si>
  <si>
    <t>Weinig overlevingswinst</t>
  </si>
  <si>
    <t>10, 66</t>
  </si>
  <si>
    <t>10, 70, 120</t>
  </si>
  <si>
    <t>Negatief sentiment geneesmiddelen traject</t>
  </si>
  <si>
    <t>Kritiek op baten voor patient</t>
  </si>
  <si>
    <t>Gebrek RWD</t>
  </si>
  <si>
    <t>Negatief sentiment effectiviteit</t>
  </si>
  <si>
    <t>Kritiek beoordeling effectiviteit middel</t>
  </si>
  <si>
    <t>Kritiek ontwikkeling medicijnen</t>
  </si>
  <si>
    <t>Tegenvallende resultaten</t>
  </si>
  <si>
    <t>Praktijk mindere werking</t>
  </si>
  <si>
    <t>Weinig vooruitgang</t>
  </si>
  <si>
    <t>Kritiek effectiviteit nieuwe kankermedijnen</t>
  </si>
  <si>
    <t>Onzekerheden patient</t>
  </si>
  <si>
    <t>Kritiek goedkeuring nieuwe medicijnen</t>
  </si>
  <si>
    <t>Kritiek belangen farmaceutische industrie</t>
  </si>
  <si>
    <t>Kritiek beoordeling middelen</t>
  </si>
  <si>
    <t>Kritiek, Twijfel &amp; Onzekerheid</t>
  </si>
  <si>
    <t>67, 70, 94</t>
  </si>
  <si>
    <t>35, 248</t>
  </si>
  <si>
    <t>Vertraging toegang medicijn</t>
  </si>
  <si>
    <t>Kritiek wachttijd geneesmiddellen</t>
  </si>
  <si>
    <t>Belemmering innovatie</t>
  </si>
  <si>
    <t>Beperkte toegankelijkheid</t>
  </si>
  <si>
    <t>Lang wachten op middel</t>
  </si>
  <si>
    <t>Slechte toegang dure middelen</t>
  </si>
  <si>
    <t>Toegankelijkheid &amp; Ongelijkheid</t>
  </si>
  <si>
    <t>7, 10</t>
  </si>
  <si>
    <t>Kritiek beoordelingsproces NL</t>
  </si>
  <si>
    <t>Vertekend bewijs</t>
  </si>
  <si>
    <t>Meer onderzoek werking middel in de praktijk nodig</t>
  </si>
  <si>
    <t>Gebrekkige bewijsvoering</t>
  </si>
  <si>
    <t>Gerichter onderzoek nodig naar effectiviteit individu</t>
  </si>
  <si>
    <t>Beperkingen onderzoek</t>
  </si>
  <si>
    <t>Onvoldoende bewijs effectiviteit</t>
  </si>
  <si>
    <t>Methodologisch kritiek</t>
  </si>
  <si>
    <t>Ernstige gevolgen door beperkt onderzoek nieuw middel</t>
  </si>
  <si>
    <t>Type Bewijs &amp; Onderzoeksbehoefte</t>
  </si>
  <si>
    <t>Verwachtingen, Hoop &amp; Sentiment</t>
  </si>
  <si>
    <t>Maatschappelijk sentiment</t>
  </si>
  <si>
    <t>Positief sentiment</t>
  </si>
  <si>
    <t>Valse hoop</t>
  </si>
  <si>
    <t>Positieve toekomstblik</t>
  </si>
  <si>
    <t>Immuntherapie is de toekomst</t>
  </si>
  <si>
    <t>Verwachting therapie</t>
  </si>
  <si>
    <t>Hoop</t>
  </si>
  <si>
    <t>Hoge verwachtingen immuuntherapie</t>
  </si>
  <si>
    <t>Positief sentiment patiënt</t>
  </si>
  <si>
    <t>Hoopvolle ervaring therapie patiënt</t>
  </si>
  <si>
    <t>Kranten</t>
  </si>
  <si>
    <t>Frequentie</t>
  </si>
  <si>
    <t>Niet over effectivietit</t>
  </si>
  <si>
    <t>Steeds meer kinderen overleven kanker</t>
  </si>
  <si>
    <t>Langer lijden of waardig sterven?</t>
  </si>
  <si>
    <t>14/-3/2023</t>
  </si>
  <si>
    <t>De tijden van Q-koorts zal ik nooit meer vergeten</t>
  </si>
  <si>
    <t>De Volkskrant</t>
  </si>
  <si>
    <t>Laat veelbelovende medicijnen snel, maar gecontroleerd toe tot de markt</t>
  </si>
  <si>
    <t>Radboudumc krijgt kliniek voor â€ƒâ€‚experimentele kankermedicijnen</t>
  </si>
  <si>
    <t>Geld is een perverse prikkel</t>
  </si>
  <si>
    <t>Ik wilde geen Albert Schweitzer zijn</t>
  </si>
  <si>
    <t>Doorbraak onderzoek darmkanker</t>
  </si>
  <si>
    <t>Blijvende vooruitgang</t>
  </si>
  <si>
    <t>Grotere kans op overleving/wegblijven</t>
  </si>
  <si>
    <t>Immuntherapie zeer intensief</t>
  </si>
  <si>
    <t>Immuuntherapie persoonlijkere</t>
  </si>
  <si>
    <t>Kwaliteit van leven vs verlening</t>
  </si>
  <si>
    <t>Verbeterde behandelstrategie</t>
  </si>
  <si>
    <t>Verbeterde therapie</t>
  </si>
  <si>
    <t>Voortijdig stoppen wegens heftige</t>
  </si>
  <si>
    <t>Hoofdcategorie</t>
  </si>
  <si>
    <t>Artikelnummers</t>
  </si>
  <si>
    <t>Effectiviteit &amp; Uitkomsten</t>
  </si>
  <si>
    <t>16,35,120</t>
  </si>
  <si>
    <t>11,112,146</t>
  </si>
  <si>
    <t>30,55,77</t>
  </si>
  <si>
    <t>7,146,262</t>
  </si>
  <si>
    <t>35,86,93</t>
  </si>
  <si>
    <t>11,76,77,120</t>
  </si>
  <si>
    <t>10,21,178</t>
  </si>
  <si>
    <t>Scherpere toelatingscriteria</t>
  </si>
  <si>
    <t>10,70,74,94</t>
  </si>
  <si>
    <t>26,35,86,97,160</t>
  </si>
  <si>
    <t>100,120,157</t>
  </si>
  <si>
    <t>70,93,112,120</t>
  </si>
  <si>
    <t>86,121,127</t>
  </si>
  <si>
    <t>16,35,93,120</t>
  </si>
  <si>
    <t>10,21,177</t>
  </si>
  <si>
    <t>99,120,177</t>
  </si>
  <si>
    <t>35,70,177</t>
  </si>
  <si>
    <t>69,74,93,121,177</t>
  </si>
  <si>
    <t>7,69,93</t>
  </si>
  <si>
    <t>Verschil RCT vs RWD</t>
  </si>
  <si>
    <t>Voorlopig spectaculair bewijs</t>
  </si>
  <si>
    <t>Positief sentiment toekomst</t>
  </si>
  <si>
    <t>112,149,200</t>
  </si>
  <si>
    <t>Misvatting effect immuuntherapie</t>
  </si>
  <si>
    <t>Niet voor elke patient effectief</t>
  </si>
  <si>
    <t>Hoge kosten onzekerheid effectiviteit</t>
  </si>
  <si>
    <t>Hoge kosten, beperkte effectiviteit</t>
  </si>
  <si>
    <t>Aantal highlights</t>
  </si>
  <si>
    <t>Aantal artikelen</t>
  </si>
  <si>
    <t>35,68, 70, 93,120,296</t>
  </si>
  <si>
    <t>Belang gezondheidswinst boven fiancielewinst</t>
  </si>
  <si>
    <t>Belangenconﬂict farmaceutische bedrijven</t>
  </si>
  <si>
    <t>54,66, 67, 120,160,168,177, 178,248,255</t>
  </si>
  <si>
    <t>Beperkte effectiviteit nieuwe kanker middelen</t>
  </si>
  <si>
    <t>Beperkte effectiviteit verbetering kwaliteit van leven</t>
  </si>
  <si>
    <t>35,74,86, 97, 112,120,127,144,160,178,233,236, 239,287,300, 306</t>
  </si>
  <si>
    <t>Correlatie nieuwe therapie en overleving lastig</t>
  </si>
  <si>
    <t>97, 124</t>
  </si>
  <si>
    <t>Ethische discussie onderzoek immuntherapie</t>
  </si>
  <si>
    <t>11,16,28, 30,37,39,45,63, 67,69,76,77,93,112,127, 128, 144,146,149,152,160, 166, 178,200,226,227,233, 236, 239,245,255,256,261,271,287,300,306</t>
  </si>
  <si>
    <t>7,11,16,28, 39,45,66,67,68,70,74,76,77,93,94,97,112,120,121,126,127,128, 144,146,149,152,160,166, 168,178,182,227,233,235,236,239,245,248,255,261,271,287,300,306</t>
  </si>
  <si>
    <t>21,26, 74,93</t>
  </si>
  <si>
    <t>35,70, 93,94</t>
  </si>
  <si>
    <t>10,35,69, 70,94</t>
  </si>
  <si>
    <t>7,236,245, 256, 296</t>
  </si>
  <si>
    <t>86,166,177,182</t>
  </si>
  <si>
    <t>77,126,127, 128, 146, 178,235,236, 239,262,287,306</t>
  </si>
  <si>
    <t>28, 127,128,144,146,149,200,233,235,236,238,239,245,261, 262, 271,287,300,306</t>
  </si>
  <si>
    <t xml:space="preserve">16,37, 97, 128, 152,226, 235, 236, 239, 262, </t>
  </si>
  <si>
    <t>Slechte toechangkelijkheid</t>
  </si>
  <si>
    <t>Verbeterde effectiviteit door verandering aanpak immuntherapie</t>
  </si>
  <si>
    <t>Verbetering tov bestaande behandeling</t>
  </si>
  <si>
    <t>67, 120, 121,178</t>
  </si>
  <si>
    <t>Belang mening artsen</t>
  </si>
  <si>
    <t>Beoordeling effectiviteit van therapieen</t>
  </si>
  <si>
    <t>Beperking bewijs</t>
  </si>
  <si>
    <t>Beperkte levensverlening</t>
  </si>
  <si>
    <t>Betere prognose</t>
  </si>
  <si>
    <t>Discutabele eindpunten</t>
  </si>
  <si>
    <t>86, 120, 235</t>
  </si>
  <si>
    <t>Farmaceut bepaalt behandellengte</t>
  </si>
  <si>
    <t>Financele winst boven patientwinst</t>
  </si>
  <si>
    <t>Gerichtere therapieen, betere effectiviteit</t>
  </si>
  <si>
    <t>Kosten vs gezondheidswinst</t>
  </si>
  <si>
    <t>Kostencontext</t>
  </si>
  <si>
    <t>10,26, 35, 93,94, 120</t>
  </si>
  <si>
    <t>Kritiek farmaceutische winstmarges</t>
  </si>
  <si>
    <t>Kritiek op studies</t>
  </si>
  <si>
    <t>Lagere dosis besparing kosten</t>
  </si>
  <si>
    <t>Maatschappelijke perceptie</t>
  </si>
  <si>
    <t>Negatief sentiment patientenvereniging</t>
  </si>
  <si>
    <t>Negatieve kant immuuntherapie</t>
  </si>
  <si>
    <t>Onvoldoende kennis langetermijn</t>
  </si>
  <si>
    <t>Positieve innovatie toeding infuus</t>
  </si>
  <si>
    <t>Terugkeer kans klein</t>
  </si>
  <si>
    <t>Verwachtingen vs teleurstellingen</t>
  </si>
  <si>
    <t>Vijfjaarsoverleving gestegen</t>
  </si>
  <si>
    <t>Waardering artsen innovatieve behandelkeuze</t>
  </si>
  <si>
    <t>Belang gezondheidswinst boven financiele winst</t>
  </si>
  <si>
    <t>10,70, 120</t>
  </si>
  <si>
    <t>Totaal = 70</t>
  </si>
  <si>
    <t>Schaal cijfer sentiment</t>
  </si>
  <si>
    <r>
      <t>-2</t>
    </r>
    <r>
      <rPr>
        <sz val="11"/>
        <color theme="1"/>
        <rFont val="Aptos Narrow"/>
        <family val="2"/>
        <scheme val="minor"/>
      </rPr>
      <t xml:space="preserve"> = zeer negatief (sterke kritiek, mislukking, slechte uitkomst)</t>
    </r>
  </si>
  <si>
    <r>
      <t>-1</t>
    </r>
    <r>
      <rPr>
        <sz val="11"/>
        <color theme="1"/>
        <rFont val="Aptos Narrow"/>
        <family val="2"/>
        <scheme val="minor"/>
      </rPr>
      <t xml:space="preserve"> = negatief (beperkt effect, twijfel, hoge kosten zonder winst)</t>
    </r>
  </si>
  <si>
    <r>
      <t>0</t>
    </r>
    <r>
      <rPr>
        <sz val="11"/>
        <color theme="1"/>
        <rFont val="Aptos Narrow"/>
        <family val="2"/>
        <scheme val="minor"/>
      </rPr>
      <t xml:space="preserve"> = neutraal (feitelijke constatering, gemengd beeld, discussie/controverse zonder duidelijke waardeoordeel)</t>
    </r>
  </si>
  <si>
    <r>
      <t>+1</t>
    </r>
    <r>
      <rPr>
        <sz val="11"/>
        <color theme="1"/>
        <rFont val="Aptos Narrow"/>
        <family val="2"/>
        <scheme val="minor"/>
      </rPr>
      <t xml:space="preserve"> = positief (goede resultaten, verbetering, hoopvol)</t>
    </r>
  </si>
  <si>
    <r>
      <t>+2</t>
    </r>
    <r>
      <rPr>
        <sz val="11"/>
        <color theme="1"/>
        <rFont val="Aptos Narrow"/>
        <family val="2"/>
        <scheme val="minor"/>
      </rPr>
      <t xml:space="preserve"> = zeer positief (spectaculair bewijs, doorbraak, hoge effectiviteit, hoopvolle toekomst)</t>
    </r>
  </si>
  <si>
    <t>Sentimentscore</t>
  </si>
  <si>
    <t>Berichten</t>
  </si>
  <si>
    <t>Codes</t>
  </si>
  <si>
    <t>Veel nieuwe middelen, weinig effect</t>
  </si>
  <si>
    <t>Gerichter onderzoek nodig naar eﬀectiviteit</t>
  </si>
  <si>
    <t>Verbetering tov huidige behandeling</t>
  </si>
  <si>
    <t>Onvoldoende kennis langetermijn effecten</t>
  </si>
  <si>
    <t>Immuuntherapie persoonlijkere behandeling</t>
  </si>
  <si>
    <t>Slechte toegankelijkheid</t>
  </si>
  <si>
    <t>Voortijdig stoppen wegens heftige bijwerkingen</t>
  </si>
  <si>
    <t>Positieve Patienten uitkomsten</t>
  </si>
  <si>
    <t>10, 30, 39, 67, 77, 86, 93, 94, 100, 166, 181, 182, 230, 235, 296</t>
  </si>
  <si>
    <t>37, 124, 127, 149, 226, 229, 232, 233</t>
  </si>
  <si>
    <t>7, 11, 68, 69, 177, 178, 248, 262</t>
  </si>
  <si>
    <t>28, 236, 238, 245, 256, 261, 300</t>
  </si>
  <si>
    <t>55, 97, 128, 152, 168, 287</t>
  </si>
  <si>
    <t>16, 45, 63, 146, 157</t>
  </si>
  <si>
    <t>76, 144, 227</t>
  </si>
  <si>
    <t>121, 126</t>
  </si>
  <si>
    <t>54, 200</t>
  </si>
  <si>
    <t>21, 26, 35, 66, 70, 74, 99, 112, 120, 160, 239, 255, 271, 306</t>
  </si>
  <si>
    <t>Ongelijke toegang behandelingen</t>
  </si>
  <si>
    <t>Te hoge verwachtingen</t>
  </si>
  <si>
    <t>Beperkte gezondheidswinst</t>
  </si>
  <si>
    <t>Vertrouwen immuuntherapie</t>
  </si>
  <si>
    <t>Positieve effectiviteit uitgezaaide kanker</t>
  </si>
  <si>
    <t>Combinatie behandelingen hogere effectiviteit</t>
  </si>
  <si>
    <t>Bijwerkingen goed te onderdrukken</t>
  </si>
  <si>
    <t>DEZE VOOR DE NIEUWE BERICHTEN NOG AANPASSEN, MEER CODES GEMAAKT</t>
  </si>
  <si>
    <t>Betere effectiviteit immuuntherapie</t>
  </si>
  <si>
    <t>Eindbeoordeling</t>
  </si>
  <si>
    <t>Positief</t>
  </si>
  <si>
    <t>Negatief</t>
  </si>
  <si>
    <t>Mixed</t>
  </si>
  <si>
    <t>(blank)</t>
  </si>
  <si>
    <t>Grand Total</t>
  </si>
  <si>
    <t>Sum of Sentimentscore</t>
  </si>
  <si>
    <t>Average of Sentimentscore2</t>
  </si>
  <si>
    <t>Sentiment</t>
  </si>
  <si>
    <t>Aantal</t>
  </si>
  <si>
    <t xml:space="preserve">Sentimentenscore  berekend met het gemiddelde </t>
  </si>
  <si>
    <t>Eindscore mediaan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</si>
</sst>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ptos Narrow"/>
      <family val="2"/>
      <scheme val="minor"/>
    </font>
    <font>
      <sz val="11"/>
      <color theme="1"/>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u/>
      <sz val="11"/>
      <color theme="10"/>
      <name val="Aptos Narrow"/>
      <family val="2"/>
      <scheme val="minor"/>
    </font>
    <font>
      <sz val="10"/>
      <color theme="1"/>
      <name val="Arial Unicode MS"/>
    </font>
    <font>
      <sz val="11"/>
      <color rgb="FF212529"/>
      <name val="Aptos Narrow"/>
      <family val="2"/>
      <scheme val="minor"/>
    </font>
    <font>
      <sz val="11"/>
      <color rgb="FFFF0000"/>
      <name val="Aptos Narrow"/>
      <family val="2"/>
      <scheme val="minor"/>
    </font>
    <font>
      <sz val="11"/>
      <color rgb="FF000000"/>
      <name val="Aptos Narrow"/>
      <family val="2"/>
    </font>
    <font>
      <b/>
      <sz val="10"/>
      <color theme="1"/>
      <name val="Arial Unicode MS"/>
    </font>
  </fonts>
  <fills count="6">
    <fill>
      <patternFill patternType="none"/>
    </fill>
    <fill>
      <patternFill patternType="gray125"/>
    </fill>
    <fill>
      <patternFill patternType="solid">
        <fgColor theme="5"/>
      </patternFill>
    </fill>
    <fill>
      <patternFill patternType="solid">
        <fgColor theme="5" tint="0.39997558519241921"/>
        <bgColor indexed="65"/>
      </patternFill>
    </fill>
    <fill>
      <patternFill patternType="solid">
        <fgColor rgb="FFFF0000"/>
        <bgColor indexed="64"/>
      </patternFill>
    </fill>
    <fill>
      <patternFill patternType="solid">
        <fgColor rgb="FF92D05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4">
    <xf numFmtId="0" fontId="0" fillId="0" borderId="0"/>
    <xf numFmtId="0" fontId="3" fillId="2" borderId="0" applyNumberFormat="0" applyBorder="0" applyAlignment="0" applyProtection="0"/>
    <xf numFmtId="0" fontId="1" fillId="3" borderId="0" applyNumberFormat="0" applyBorder="0" applyAlignment="0" applyProtection="0"/>
    <xf numFmtId="0" fontId="5" fillId="0" borderId="0" applyNumberFormat="0" applyFill="0" applyBorder="0" applyAlignment="0" applyProtection="0"/>
  </cellStyleXfs>
  <cellXfs count="42">
    <xf numFmtId="0" fontId="0" fillId="0" borderId="0" xfId="0"/>
    <xf numFmtId="0" fontId="0" fillId="4" borderId="0" xfId="0" applyFill="1"/>
    <xf numFmtId="0" fontId="2" fillId="0" borderId="0" xfId="0" applyFont="1"/>
    <xf numFmtId="0" fontId="0" fillId="5" borderId="0" xfId="0" applyFill="1"/>
    <xf numFmtId="0" fontId="3" fillId="2" borderId="0" xfId="1"/>
    <xf numFmtId="14" fontId="3" fillId="2" borderId="0" xfId="1" applyNumberFormat="1"/>
    <xf numFmtId="0" fontId="1" fillId="3" borderId="0" xfId="2"/>
    <xf numFmtId="14" fontId="1" fillId="3" borderId="0" xfId="2" applyNumberFormat="1"/>
    <xf numFmtId="14" fontId="0" fillId="0" borderId="0" xfId="0" applyNumberFormat="1"/>
    <xf numFmtId="0" fontId="4" fillId="5" borderId="0" xfId="0" applyFont="1" applyFill="1"/>
    <xf numFmtId="0" fontId="4" fillId="4" borderId="0" xfId="0" applyFont="1" applyFill="1"/>
    <xf numFmtId="0" fontId="6" fillId="0" borderId="0" xfId="0" applyFont="1"/>
    <xf numFmtId="0" fontId="0" fillId="0" borderId="0" xfId="0" quotePrefix="1"/>
    <xf numFmtId="0" fontId="0" fillId="0" borderId="0" xfId="0" applyAlignment="1">
      <alignment vertical="center" wrapText="1"/>
    </xf>
    <xf numFmtId="0" fontId="7" fillId="0" borderId="0" xfId="0" applyFont="1"/>
    <xf numFmtId="0" fontId="0" fillId="0" borderId="0" xfId="0" applyAlignment="1">
      <alignment horizontal="left"/>
    </xf>
    <xf numFmtId="0" fontId="4" fillId="0" borderId="0" xfId="3" applyFont="1"/>
    <xf numFmtId="0" fontId="4" fillId="0" borderId="0" xfId="3" applyFont="1" applyAlignment="1">
      <alignment vertical="center"/>
    </xf>
    <xf numFmtId="0" fontId="8" fillId="0" borderId="0" xfId="0" applyFont="1"/>
    <xf numFmtId="0" fontId="8" fillId="0" borderId="0" xfId="3" applyFont="1" applyFill="1" applyAlignment="1">
      <alignment vertical="center"/>
    </xf>
    <xf numFmtId="14" fontId="8" fillId="0" borderId="0" xfId="0" applyNumberFormat="1" applyFont="1"/>
    <xf numFmtId="0" fontId="4" fillId="0" borderId="0" xfId="0" applyFont="1"/>
    <xf numFmtId="0" fontId="4" fillId="0" borderId="0" xfId="3" applyFont="1" applyFill="1"/>
    <xf numFmtId="0" fontId="2" fillId="0" borderId="0" xfId="0" applyFont="1" applyAlignment="1">
      <alignment vertical="center" wrapText="1"/>
    </xf>
    <xf numFmtId="0" fontId="4" fillId="0" borderId="0" xfId="3" applyFont="1" applyFill="1" applyAlignment="1">
      <alignment horizontal="left" vertical="center" indent="2"/>
    </xf>
    <xf numFmtId="0" fontId="2" fillId="0" borderId="1" xfId="0" applyFont="1" applyBorder="1" applyAlignment="1">
      <alignment horizontal="center" vertical="top"/>
    </xf>
    <xf numFmtId="0" fontId="0" fillId="0" borderId="0" xfId="0" applyAlignment="1">
      <alignment horizontal="right"/>
    </xf>
    <xf numFmtId="0" fontId="2" fillId="0" borderId="0" xfId="0" applyFont="1" applyAlignment="1">
      <alignment horizontal="right"/>
    </xf>
    <xf numFmtId="0" fontId="0" fillId="0" borderId="0" xfId="0" applyAlignment="1">
      <alignment horizontal="left" vertical="center" indent="1"/>
    </xf>
    <xf numFmtId="0" fontId="2" fillId="0" borderId="0" xfId="0" applyFont="1" applyAlignment="1">
      <alignment horizontal="left" vertical="center" indent="1"/>
    </xf>
    <xf numFmtId="0" fontId="9" fillId="0" borderId="0" xfId="0" applyFont="1" applyAlignment="1">
      <alignment vertical="center"/>
    </xf>
    <xf numFmtId="0" fontId="2" fillId="0" borderId="2" xfId="0" applyFont="1" applyBorder="1" applyAlignment="1">
      <alignment horizontal="center" vertical="top"/>
    </xf>
    <xf numFmtId="0" fontId="0" fillId="4" borderId="0" xfId="0" applyFill="1" applyAlignment="1">
      <alignment horizontal="left"/>
    </xf>
    <xf numFmtId="0" fontId="2" fillId="4" borderId="1" xfId="0" applyFont="1" applyFill="1" applyBorder="1" applyAlignment="1">
      <alignment horizontal="center" vertical="top"/>
    </xf>
    <xf numFmtId="0" fontId="2" fillId="4" borderId="1" xfId="0" applyFont="1" applyFill="1" applyBorder="1" applyAlignment="1">
      <alignment horizontal="right" vertical="top"/>
    </xf>
    <xf numFmtId="0" fontId="0" fillId="0" borderId="0" xfId="0" applyFont="1"/>
    <xf numFmtId="0" fontId="0" fillId="0" borderId="0" xfId="0" applyFill="1"/>
    <xf numFmtId="0" fontId="7" fillId="0" borderId="0" xfId="0" applyFont="1" applyFill="1"/>
    <xf numFmtId="14" fontId="0" fillId="0" borderId="0" xfId="0" applyNumberFormat="1" applyFill="1"/>
    <xf numFmtId="0" fontId="0" fillId="0" borderId="0" xfId="0" applyNumberFormat="1"/>
    <xf numFmtId="0" fontId="0" fillId="0" borderId="0" xfId="0" pivotButton="1"/>
    <xf numFmtId="0" fontId="10" fillId="0" borderId="0" xfId="0" applyFont="1"/>
  </cellXfs>
  <cellStyles count="4">
    <cellStyle name="60% - Accent2" xfId="2" builtinId="36"/>
    <cellStyle name="Accent2" xfId="1" builtinId="33"/>
    <cellStyle name="Hyperlink" xfId="3" builtinId="8"/>
    <cellStyle name="Normal" xfId="0" builtinId="0"/>
  </cellStyles>
  <dxfs count="9">
    <dxf>
      <font>
        <b/>
        <i val="0"/>
        <strike val="0"/>
        <condense val="0"/>
        <extend val="0"/>
        <outline val="0"/>
        <shadow val="0"/>
        <u val="none"/>
        <vertAlign val="baseline"/>
        <sz val="11"/>
        <color theme="1"/>
        <name val="Aptos Narrow"/>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left"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dxf>
    <dxf>
      <border outline="0">
        <top style="thin">
          <color auto="1"/>
        </top>
      </border>
    </dxf>
    <dxf>
      <border outline="0">
        <bottom style="thin">
          <color auto="1"/>
        </bottom>
      </border>
    </dxf>
    <dxf>
      <font>
        <b/>
        <i val="0"/>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en Heidi Waleboer" refreshedDate="45918.617256712962" createdVersion="8" refreshedVersion="8" minRefreshableVersion="3" recordCount="469" xr:uid="{3E153975-40A3-41A5-BBF1-571489C7AE9E}">
  <cacheSource type="worksheet">
    <worksheetSource ref="E1:G1048576" sheet="Codetabel sentiscore"/>
  </cacheSource>
  <cacheFields count="3">
    <cacheField name="Berichten" numFmtId="0">
      <sharedItems containsString="0" containsBlank="1" containsNumber="1" containsInteger="1" minValue="7" maxValue="306" count="71">
        <n v="7"/>
        <n v="10"/>
        <n v="11"/>
        <n v="16"/>
        <n v="21"/>
        <n v="26"/>
        <n v="28"/>
        <n v="30"/>
        <n v="35"/>
        <n v="37"/>
        <n v="39"/>
        <n v="45"/>
        <n v="54"/>
        <n v="55"/>
        <n v="63"/>
        <n v="66"/>
        <n v="67"/>
        <n v="68"/>
        <n v="69"/>
        <n v="70"/>
        <n v="74"/>
        <n v="76"/>
        <n v="77"/>
        <n v="86"/>
        <n v="93"/>
        <n v="94"/>
        <n v="97"/>
        <n v="99"/>
        <n v="100"/>
        <n v="112"/>
        <n v="120"/>
        <n v="121"/>
        <n v="124"/>
        <n v="126"/>
        <n v="127"/>
        <n v="128"/>
        <n v="144"/>
        <n v="146"/>
        <n v="149"/>
        <n v="152"/>
        <n v="157"/>
        <n v="160"/>
        <n v="166"/>
        <n v="168"/>
        <n v="177"/>
        <n v="178"/>
        <n v="181"/>
        <n v="182"/>
        <n v="200"/>
        <n v="226"/>
        <n v="227"/>
        <n v="229"/>
        <n v="230"/>
        <n v="232"/>
        <n v="233"/>
        <n v="235"/>
        <n v="236"/>
        <n v="238"/>
        <n v="239"/>
        <n v="245"/>
        <n v="248"/>
        <n v="255"/>
        <n v="256"/>
        <n v="261"/>
        <n v="262"/>
        <n v="271"/>
        <n v="287"/>
        <n v="296"/>
        <n v="300"/>
        <n v="306"/>
        <m/>
      </sharedItems>
    </cacheField>
    <cacheField name="Codes" numFmtId="0">
      <sharedItems containsBlank="1"/>
    </cacheField>
    <cacheField name="Sentimentscore" numFmtId="0">
      <sharedItems containsString="0" containsBlank="1" containsNumber="1" containsInteger="1" minValue="-2" maxValu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9">
  <r>
    <x v="0"/>
    <s v="Kanker overleving"/>
    <n v="2"/>
  </r>
  <r>
    <x v="0"/>
    <s v="Kankersoorten"/>
    <n v="0"/>
  </r>
  <r>
    <x v="0"/>
    <s v="Kosten kankerzorg"/>
    <n v="0"/>
  </r>
  <r>
    <x v="0"/>
    <s v="Kosten vergoeding verzekering"/>
    <n v="0"/>
  </r>
  <r>
    <x v="0"/>
    <s v="Kostenvergelijking andere landen"/>
    <n v="0"/>
  </r>
  <r>
    <x v="0"/>
    <s v="Kritiek beoordelingsproces NL"/>
    <n v="0"/>
  </r>
  <r>
    <x v="0"/>
    <s v="Kritiek wachttijd geneesmiddellen"/>
    <n v="0"/>
  </r>
  <r>
    <x v="0"/>
    <s v="Lang goedkeuringstraject NL"/>
    <n v="0"/>
  </r>
  <r>
    <x v="0"/>
    <s v="Misperceptie hoge kosten"/>
    <n v="0"/>
  </r>
  <r>
    <x v="0"/>
    <s v="Negatief sentiment geneesmiddelen traject"/>
    <n v="0"/>
  </r>
  <r>
    <x v="0"/>
    <s v="Onnodig verloren levensjaren"/>
    <n v="0"/>
  </r>
  <r>
    <x v="0"/>
    <s v="Vertraging toegang medicijn"/>
    <n v="0"/>
  </r>
  <r>
    <x v="1"/>
    <s v="Belang gezondheidswinst boven financiele winst"/>
    <n v="0"/>
  </r>
  <r>
    <x v="1"/>
    <s v="Belang mening artsen"/>
    <n v="0"/>
  </r>
  <r>
    <x v="1"/>
    <s v="Farmaceut bepaalt behandellengte"/>
    <n v="0"/>
  </r>
  <r>
    <x v="1"/>
    <s v="Gebrek aan gezondheidswinst"/>
    <n v="-1"/>
  </r>
  <r>
    <x v="1"/>
    <s v="Kritiek farmaceutische winstmarges"/>
    <n v="-2"/>
  </r>
  <r>
    <x v="1"/>
    <s v="Kritiek op baten voor patient"/>
    <n v="-2"/>
  </r>
  <r>
    <x v="1"/>
    <s v="Kritiek wachttijd geneesmiddellen"/>
    <n v="0"/>
  </r>
  <r>
    <x v="1"/>
    <s v="Macht farmaceuten"/>
    <n v="0"/>
  </r>
  <r>
    <x v="1"/>
    <s v="Onnodige behandeling zonder gezondheidswinst"/>
    <n v="-2"/>
  </r>
  <r>
    <x v="1"/>
    <s v="Stijging uitgaven kankermedicijnen"/>
    <n v="0"/>
  </r>
  <r>
    <x v="1"/>
    <s v="Vijfjaarsoverleving gestegen"/>
    <n v="1"/>
  </r>
  <r>
    <x v="1"/>
    <s v="Financele winst boven patientwinst"/>
    <n v="0"/>
  </r>
  <r>
    <x v="2"/>
    <s v="Betere prognose"/>
    <n v="1"/>
  </r>
  <r>
    <x v="2"/>
    <s v="Goede resultaten immuuntherapie"/>
    <n v="1"/>
  </r>
  <r>
    <x v="2"/>
    <s v="Kankerbehandeling"/>
    <n v="0"/>
  </r>
  <r>
    <x v="2"/>
    <s v="Kankersoorten"/>
    <n v="0"/>
  </r>
  <r>
    <x v="3"/>
    <s v="Belemmering innovatie"/>
    <n v="0"/>
  </r>
  <r>
    <x v="3"/>
    <s v="Gelijke effectiviteit lagere dosis"/>
    <n v="0"/>
  </r>
  <r>
    <x v="3"/>
    <s v="Hogere dosis dan nodig"/>
    <n v="0"/>
  </r>
  <r>
    <x v="3"/>
    <s v="Kankerbehandeling"/>
    <n v="0"/>
  </r>
  <r>
    <x v="3"/>
    <s v="Kankersoorten"/>
    <n v="0"/>
  </r>
  <r>
    <x v="3"/>
    <s v="Lagere dosis besparing kosten"/>
    <n v="1"/>
  </r>
  <r>
    <x v="3"/>
    <s v="Onnodig verspillen kankermedicijnen"/>
    <n v="0"/>
  </r>
  <r>
    <x v="3"/>
    <s v="Positieve innovatie toeding infuus"/>
    <n v="0"/>
  </r>
  <r>
    <x v="3"/>
    <s v="Positieve werking immunotherapie"/>
    <n v="1"/>
  </r>
  <r>
    <x v="3"/>
    <s v="Toenemend gebruik immunotherapie"/>
    <n v="0"/>
  </r>
  <r>
    <x v="4"/>
    <s v="Kosten stuk hoger dan overlevingswinst"/>
    <n v="-1"/>
  </r>
  <r>
    <x v="4"/>
    <s v="Vijfjaarsoverleving gestegen"/>
    <n v="1"/>
  </r>
  <r>
    <x v="4"/>
    <s v="Financele winst boven patientwinst"/>
    <n v="0"/>
  </r>
  <r>
    <x v="5"/>
    <s v="Hoge kosten kankermedicijnen"/>
    <n v="0"/>
  </r>
  <r>
    <x v="5"/>
    <s v="Kosten stuk hoger dan overlevingswinst"/>
    <n v="-1"/>
  </r>
  <r>
    <x v="5"/>
    <s v="Kritiek farmaceutische winstmarges"/>
    <n v="-2"/>
  </r>
  <r>
    <x v="6"/>
    <s v="Kankerbehandeling"/>
    <n v="0"/>
  </r>
  <r>
    <x v="6"/>
    <s v="Kankersoorten"/>
    <n v="0"/>
  </r>
  <r>
    <x v="6"/>
    <s v="Positieve effectiviteit"/>
    <n v="1"/>
  </r>
  <r>
    <x v="6"/>
    <s v="Verbetering tov huidige behandeling"/>
    <n v="1"/>
  </r>
  <r>
    <x v="7"/>
    <s v="Immuuntherapie minder bijwerkingen"/>
    <n v="0"/>
  </r>
  <r>
    <x v="7"/>
    <s v="Kankerbehandeling"/>
    <n v="0"/>
  </r>
  <r>
    <x v="7"/>
    <s v="Werking beperkte kankersoorten"/>
    <n v="0"/>
  </r>
  <r>
    <x v="8"/>
    <s v="Behoefte RWD"/>
    <n v="0"/>
  </r>
  <r>
    <x v="8"/>
    <s v="Beperkte levensverlening"/>
    <n v="-1"/>
  </r>
  <r>
    <x v="8"/>
    <s v="Beperkte verbetering kwaliteit van leven"/>
    <n v="-1"/>
  </r>
  <r>
    <x v="8"/>
    <s v="Bijwerkingen"/>
    <n v="0"/>
  </r>
  <r>
    <x v="8"/>
    <s v="Gelijke effectiviteit lagere dosis"/>
    <n v="0"/>
  </r>
  <r>
    <x v="8"/>
    <s v="Hoge kosten kankermedicijnen"/>
    <n v="0"/>
  </r>
  <r>
    <x v="8"/>
    <s v="Kritiek belangen farmaceutische industrie"/>
    <n v="-2"/>
  </r>
  <r>
    <x v="8"/>
    <s v="Kritiek beoordeling effectiviteit middel"/>
    <n v="-1"/>
  </r>
  <r>
    <x v="8"/>
    <s v="Kritiek beoordeling middelen"/>
    <n v="-2"/>
  </r>
  <r>
    <x v="8"/>
    <s v="Kritiek goedkeuring nieuwe medicijnen"/>
    <n v="-2"/>
  </r>
  <r>
    <x v="8"/>
    <s v="Kritiek ontwikkeling medicijnen"/>
    <n v="-2"/>
  </r>
  <r>
    <x v="8"/>
    <s v="Kritiek op baten voor patient"/>
    <n v="-2"/>
  </r>
  <r>
    <x v="8"/>
    <s v="Lagere dosis besparing kosten"/>
    <n v="1"/>
  </r>
  <r>
    <x v="8"/>
    <s v="RWD onderzoek bespaart hoge kosten"/>
    <n v="1"/>
  </r>
  <r>
    <x v="9"/>
    <s v="Kankerbehandeling"/>
    <n v="0"/>
  </r>
  <r>
    <x v="9"/>
    <s v="Positieve werking immunotherapie"/>
    <n v="1"/>
  </r>
  <r>
    <x v="10"/>
    <s v="Kankerbehandeling"/>
    <n v="0"/>
  </r>
  <r>
    <x v="10"/>
    <s v="Positieve toekomstblik"/>
    <n v="2"/>
  </r>
  <r>
    <x v="10"/>
    <s v="Beperkte toegankelijkheid"/>
    <n v="0"/>
  </r>
  <r>
    <x v="10"/>
    <s v="Ongelijke toegang behandelingen"/>
    <n v="-1"/>
  </r>
  <r>
    <x v="10"/>
    <s v="Realistischer beeld van behandeling"/>
    <n v="-1"/>
  </r>
  <r>
    <x v="10"/>
    <s v="Beperkingen onderzoek"/>
    <n v="0"/>
  </r>
  <r>
    <x v="10"/>
    <s v="Te hoge verwachtingen"/>
    <n v="-2"/>
  </r>
  <r>
    <x v="10"/>
    <s v="Weinig overlevingswinst"/>
    <n v="-1"/>
  </r>
  <r>
    <x v="10"/>
    <s v="Verbeterde effectiviteit door verandering aanpak immuuntherapie"/>
    <n v="1"/>
  </r>
  <r>
    <x v="10"/>
    <s v="Overdrijving effectiviteit geneesmiddelen"/>
    <n v="-1"/>
  </r>
  <r>
    <x v="10"/>
    <s v="Beperkte gezondheidswinst"/>
    <n v="-2"/>
  </r>
  <r>
    <x v="10"/>
    <s v="Kankersoorten"/>
    <n v="0"/>
  </r>
  <r>
    <x v="11"/>
    <s v="Kankerbehandeling"/>
    <n v="0"/>
  </r>
  <r>
    <x v="11"/>
    <s v="Positieve werking immunotherapie"/>
    <n v="1"/>
  </r>
  <r>
    <x v="11"/>
    <s v="Hogere overlevingskans"/>
    <n v="1"/>
  </r>
  <r>
    <x v="11"/>
    <s v="Combinatie behandelingen"/>
    <n v="0"/>
  </r>
  <r>
    <x v="11"/>
    <s v="Positieve effectiviteit"/>
    <n v="1"/>
  </r>
  <r>
    <x v="11"/>
    <s v="Vertrouwen immuuntherapie"/>
    <n v="2"/>
  </r>
  <r>
    <x v="11"/>
    <s v="Positieve effectiviteit uitgezaaide kanker"/>
    <n v="2"/>
  </r>
  <r>
    <x v="11"/>
    <s v="Gerichtere therapieen, betere effectiviteit"/>
    <n v="1"/>
  </r>
  <r>
    <x v="11"/>
    <s v="Beperkte effectiviteit immuuntherapie"/>
    <n v="-1"/>
  </r>
  <r>
    <x v="11"/>
    <s v="Verschillen in overleving per kankersoort"/>
    <n v="0"/>
  </r>
  <r>
    <x v="11"/>
    <s v="Toenemend gebruik immunotherapie"/>
    <n v="0"/>
  </r>
  <r>
    <x v="11"/>
    <s v="Selectieve effectiviteit"/>
    <n v="-1"/>
  </r>
  <r>
    <x v="11"/>
    <s v="Niet voor elke patient effectief"/>
    <n v="-1"/>
  </r>
  <r>
    <x v="11"/>
    <s v="Combinatie behandelingen hogere effectiviteit"/>
    <n v="1"/>
  </r>
  <r>
    <x v="11"/>
    <s v="Bijwerkingen goed te onderdrukken"/>
    <n v="1"/>
  </r>
  <r>
    <x v="11"/>
    <s v="Kankersoorten"/>
    <n v="0"/>
  </r>
  <r>
    <x v="12"/>
    <s v="Stijging overleving kanker"/>
    <n v="1"/>
  </r>
  <r>
    <x v="12"/>
    <s v="Verbeterde therapie"/>
    <n v="1"/>
  </r>
  <r>
    <x v="12"/>
    <s v="Verbeterde behandelstrategie"/>
    <n v="1"/>
  </r>
  <r>
    <x v="12"/>
    <s v="Blijvende vooruitgang"/>
    <n v="2"/>
  </r>
  <r>
    <x v="12"/>
    <s v="Beperkte effectiviteit immuuntherapie"/>
    <n v="-1"/>
  </r>
  <r>
    <x v="13"/>
    <s v="Beperkte effectiviteit immuuntherapie"/>
    <n v="-1"/>
  </r>
  <r>
    <x v="13"/>
    <s v="Nieuwe strategie verbeteren immuuntherapie"/>
    <n v="0"/>
  </r>
  <r>
    <x v="13"/>
    <s v="Positieve toekomstblik"/>
    <n v="2"/>
  </r>
  <r>
    <x v="13"/>
    <s v="Verbetering kwaliteit van leven"/>
    <n v="1"/>
  </r>
  <r>
    <x v="13"/>
    <s v="Gerichtere therapieen, betere effectiviteit"/>
    <n v="1"/>
  </r>
  <r>
    <x v="13"/>
    <s v="Immuuntherapie minder bijwerkingen"/>
    <n v="0"/>
  </r>
  <r>
    <x v="14"/>
    <s v="Beperkte effectiviteit verbetering kwaliteit van leven"/>
    <n v="-1"/>
  </r>
  <r>
    <x v="14"/>
    <s v="Misvatting effect immuuntherapie"/>
    <n v="-2"/>
  </r>
  <r>
    <x v="14"/>
    <s v="Kankerbehandeling"/>
    <n v="0"/>
  </r>
  <r>
    <x v="15"/>
    <s v="Beperkte effectiviteit immuuntherapie"/>
    <n v="-1"/>
  </r>
  <r>
    <x v="15"/>
    <s v="Kankersoorten"/>
    <n v="0"/>
  </r>
  <r>
    <x v="15"/>
    <s v="Matige effectiviteit"/>
    <n v="-1"/>
  </r>
  <r>
    <x v="15"/>
    <s v="Onnodige behandeling zonder gezondheidswinst"/>
    <n v="-2"/>
  </r>
  <r>
    <x v="15"/>
    <s v="Overdrijving effectiviteit geneesmiddelen"/>
    <n v="-1"/>
  </r>
  <r>
    <x v="15"/>
    <s v="Overschatting werking algemene therapien"/>
    <n v="-1"/>
  </r>
  <r>
    <x v="16"/>
    <s v="Beperkte effectiviteit immuuntherapie"/>
    <n v="-1"/>
  </r>
  <r>
    <x v="16"/>
    <s v="Correlatie nieuwe therapie en overleving lastig"/>
    <n v="0"/>
  </r>
  <r>
    <x v="16"/>
    <s v="Gebrek RWD"/>
    <n v="0"/>
  </r>
  <r>
    <x v="16"/>
    <s v="Kankerbehandeling"/>
    <n v="0"/>
  </r>
  <r>
    <x v="16"/>
    <s v="Kankersoorten"/>
    <n v="0"/>
  </r>
  <r>
    <x v="16"/>
    <s v="Veel nieuwe middelen, weinig effect"/>
    <n v="-2"/>
  </r>
  <r>
    <x v="16"/>
    <s v="Wel effectief bepaalde type kankersoorten"/>
    <n v="1"/>
  </r>
  <r>
    <x v="16"/>
    <s v="Werking individueel vs populatie anders"/>
    <n v="1"/>
  </r>
  <r>
    <x v="17"/>
    <s v="Behoefte RWD"/>
    <n v="0"/>
  </r>
  <r>
    <x v="17"/>
    <s v="Beperkte effectiviteit nieuwe kanker middelen"/>
    <n v="-1"/>
  </r>
  <r>
    <x v="17"/>
    <s v="Kankersoorten"/>
    <n v="0"/>
  </r>
  <r>
    <x v="17"/>
    <s v="Lage toename overleveingskans"/>
    <n v="-1"/>
  </r>
  <r>
    <x v="17"/>
    <s v="Verschillen in overleving per kankersoort"/>
    <n v="0"/>
  </r>
  <r>
    <x v="17"/>
    <s v="Weinig overlevingswinst"/>
    <n v="-1"/>
  </r>
  <r>
    <x v="18"/>
    <s v="Kankerbehandeling"/>
    <n v="0"/>
  </r>
  <r>
    <x v="18"/>
    <s v="Kritiek beoordelingsproces NL"/>
    <n v="0"/>
  </r>
  <r>
    <x v="18"/>
    <s v="Kritiek op baten voor patient"/>
    <n v="-2"/>
  </r>
  <r>
    <x v="18"/>
    <s v="Negatief sentiment effectiviteit"/>
    <n v="-2"/>
  </r>
  <r>
    <x v="18"/>
    <s v="Twijfel effectiviteit"/>
    <n v="-1"/>
  </r>
  <r>
    <x v="18"/>
    <s v="Vertekend bewijs"/>
    <n v="0"/>
  </r>
  <r>
    <x v="18"/>
    <s v="Weinig voordeel voor patient"/>
    <n v="-1"/>
  </r>
  <r>
    <x v="19"/>
    <s v="Behoefte RWD"/>
    <n v="0"/>
  </r>
  <r>
    <x v="19"/>
    <s v="Belang gezondheidswinst boven financiele winst"/>
    <n v="0"/>
  </r>
  <r>
    <x v="19"/>
    <s v="Gebrek aan gezondheidswinst"/>
    <n v="-1"/>
  </r>
  <r>
    <x v="19"/>
    <s v="Gebrek RWD"/>
    <n v="0"/>
  </r>
  <r>
    <x v="19"/>
    <s v="Kankersoorten"/>
    <n v="0"/>
  </r>
  <r>
    <x v="19"/>
    <s v="Kosten vs gezondheidswinst"/>
    <n v="0"/>
  </r>
  <r>
    <x v="19"/>
    <s v="Kritiek beoordeling effectiviteit middel"/>
    <n v="-1"/>
  </r>
  <r>
    <x v="19"/>
    <s v="Kritiek ontwikkeling medicijnen"/>
    <n v="-2"/>
  </r>
  <r>
    <x v="19"/>
    <s v="Kritiek op baten voor patient"/>
    <n v="-2"/>
  </r>
  <r>
    <x v="19"/>
    <s v="Meer onderzoek werking middel in de praktijk nodig"/>
    <n v="0"/>
  </r>
  <r>
    <x v="20"/>
    <s v="Bijwerkingen"/>
    <n v="0"/>
  </r>
  <r>
    <x v="20"/>
    <s v="Gebrek aan gezondheidswinst"/>
    <n v="-1"/>
  </r>
  <r>
    <x v="20"/>
    <s v="Kankersoorten"/>
    <n v="0"/>
  </r>
  <r>
    <x v="20"/>
    <s v="Kosten stuk hoger dan overlevingswinst"/>
    <n v="-1"/>
  </r>
  <r>
    <x v="20"/>
    <s v="Maatschappelijk sentiment"/>
    <n v="0"/>
  </r>
  <r>
    <x v="20"/>
    <s v="Twijfel effectiviteit"/>
    <n v="-1"/>
  </r>
  <r>
    <x v="21"/>
    <s v="Betere prognose"/>
    <n v="1"/>
  </r>
  <r>
    <x v="21"/>
    <s v="Kankerbehandeling"/>
    <n v="0"/>
  </r>
  <r>
    <x v="21"/>
    <s v="Kankersoorten"/>
    <n v="0"/>
  </r>
  <r>
    <x v="21"/>
    <s v="Vebetering tov chemo"/>
    <n v="1"/>
  </r>
  <r>
    <x v="22"/>
    <s v="Betere prognose"/>
    <n v="1"/>
  </r>
  <r>
    <x v="22"/>
    <s v="Immuuntherapie minder bijwerkingen"/>
    <n v="0"/>
  </r>
  <r>
    <x v="22"/>
    <s v="Kankerbehandeling"/>
    <n v="0"/>
  </r>
  <r>
    <x v="22"/>
    <s v="Kankersoorten"/>
    <n v="0"/>
  </r>
  <r>
    <x v="22"/>
    <s v="Kosten"/>
    <n v="0"/>
  </r>
  <r>
    <x v="22"/>
    <s v="Negatieve kant immuuntherapie"/>
    <n v="-1"/>
  </r>
  <r>
    <x v="22"/>
    <s v="Positief sentiment"/>
    <n v="2"/>
  </r>
  <r>
    <x v="22"/>
    <s v="Terugkeer kans klein"/>
    <n v="1"/>
  </r>
  <r>
    <x v="22"/>
    <s v="Vebetering tov chemo"/>
    <n v="1"/>
  </r>
  <r>
    <x v="23"/>
    <s v="Beleidseis effectiviteit"/>
    <n v="0"/>
  </r>
  <r>
    <x v="23"/>
    <s v="Beperking bewijs"/>
    <n v="-1"/>
  </r>
  <r>
    <x v="23"/>
    <s v="Beperkte levensverlening"/>
    <n v="-1"/>
  </r>
  <r>
    <x v="23"/>
    <s v="Bijwerkingen"/>
    <n v="0"/>
  </r>
  <r>
    <x v="23"/>
    <s v="Discussie nieuwe toelatingscriteria kankermedicijnen"/>
    <n v="0"/>
  </r>
  <r>
    <x v="23"/>
    <s v="Ethisch dilemma"/>
    <n v="0"/>
  </r>
  <r>
    <x v="23"/>
    <s v="Hoge kosten kankermedicijnen"/>
    <n v="0"/>
  </r>
  <r>
    <x v="23"/>
    <s v="Kostencontext"/>
    <n v="0"/>
  </r>
  <r>
    <x v="23"/>
    <s v="Maatschappelijke discussie"/>
    <n v="0"/>
  </r>
  <r>
    <x v="23"/>
    <s v="Negatief sentiment effectiviteit"/>
    <n v="-2"/>
  </r>
  <r>
    <x v="23"/>
    <s v="Overbehandeling"/>
    <n v="-1"/>
  </r>
  <r>
    <x v="23"/>
    <s v="Scherpere toelatingscriteria"/>
    <n v="0"/>
  </r>
  <r>
    <x v="23"/>
    <s v="Strengere toelatingseisen kankermedicijnen"/>
    <n v="0"/>
  </r>
  <r>
    <x v="24"/>
    <s v="Behoefte RWD"/>
    <n v="0"/>
  </r>
  <r>
    <x v="24"/>
    <s v="Beperkte levensverlening"/>
    <n v="-1"/>
  </r>
  <r>
    <x v="24"/>
    <s v="Gebrekkige bewijsvoering"/>
    <n v="0"/>
  </r>
  <r>
    <x v="24"/>
    <s v="Kankerbehandeling"/>
    <n v="0"/>
  </r>
  <r>
    <x v="24"/>
    <s v="Kankersoorten"/>
    <n v="0"/>
  </r>
  <r>
    <x v="24"/>
    <s v="Kosten stuk hoger dan overlevingswinst"/>
    <n v="-1"/>
  </r>
  <r>
    <x v="24"/>
    <s v="Kosten vs gezondheidswinst"/>
    <n v="0"/>
  </r>
  <r>
    <x v="24"/>
    <s v="Kritiek beoordeling effectiviteit middel"/>
    <n v="-1"/>
  </r>
  <r>
    <x v="24"/>
    <s v="Kritiek beoordelingsproces NL"/>
    <n v="0"/>
  </r>
  <r>
    <x v="24"/>
    <s v="Kritiek farmaceutische winstmarges"/>
    <n v="-2"/>
  </r>
  <r>
    <x v="24"/>
    <s v="Kritiek op studies"/>
    <n v="0"/>
  </r>
  <r>
    <x v="24"/>
    <s v="Lagere dosis besparing kosten"/>
    <n v="1"/>
  </r>
  <r>
    <x v="24"/>
    <s v="Maatschappelijke perceptie"/>
    <n v="0"/>
  </r>
  <r>
    <x v="24"/>
    <s v="Praktijk mindere werking"/>
    <n v="-1"/>
  </r>
  <r>
    <x v="24"/>
    <s v="Scherpere toelatingscriteria"/>
    <n v="0"/>
  </r>
  <r>
    <x v="24"/>
    <s v="Tegenvallende resultaten"/>
    <n v="-1"/>
  </r>
  <r>
    <x v="24"/>
    <s v="Twijfel effectiviteit"/>
    <n v="-1"/>
  </r>
  <r>
    <x v="24"/>
    <s v="Vertekend bewijs"/>
    <n v="0"/>
  </r>
  <r>
    <x v="25"/>
    <s v="Gebrek aan gezondheidswinst"/>
    <n v="-1"/>
  </r>
  <r>
    <x v="25"/>
    <s v="Gebrek RWD"/>
    <n v="0"/>
  </r>
  <r>
    <x v="25"/>
    <s v="Kankersoorten"/>
    <n v="0"/>
  </r>
  <r>
    <x v="25"/>
    <s v="Kritiek beoordeling effectiviteit middel"/>
    <n v="-1"/>
  </r>
  <r>
    <x v="25"/>
    <s v="Kritiek farmaceutische winstmarges"/>
    <n v="-2"/>
  </r>
  <r>
    <x v="25"/>
    <s v="Kritiek op baten voor patient"/>
    <n v="-2"/>
  </r>
  <r>
    <x v="25"/>
    <s v="Onvoldoende kennis langetermijn effecten"/>
    <n v="-1"/>
  </r>
  <r>
    <x v="25"/>
    <s v="Valse hoop"/>
    <n v="-1"/>
  </r>
  <r>
    <x v="25"/>
    <s v="Weinig vooruitgang"/>
    <n v="-1"/>
  </r>
  <r>
    <x v="26"/>
    <s v="Kankersoorten"/>
    <n v="0"/>
  </r>
  <r>
    <x v="26"/>
    <s v="Effectiviteit immuuntherapie varieert"/>
    <n v="0"/>
  </r>
  <r>
    <x v="26"/>
    <s v="Positieve werking immunotherapie"/>
    <n v="1"/>
  </r>
  <r>
    <x v="26"/>
    <s v="Bijwerkingen"/>
    <n v="0"/>
  </r>
  <r>
    <x v="26"/>
    <s v="Hoge kosten kankermedicijnen"/>
    <n v="0"/>
  </r>
  <r>
    <x v="27"/>
    <s v="Kritiek effectiviteit nieuwe kankermedijnen"/>
    <n v="-2"/>
  </r>
  <r>
    <x v="28"/>
    <s v="Verschil RCT vs RWD"/>
    <n v="0"/>
  </r>
  <r>
    <x v="28"/>
    <s v="Gebrekkige bewijsvoering"/>
    <n v="0"/>
  </r>
  <r>
    <x v="28"/>
    <s v="Hoge kosten onzekerheid effectiviteit"/>
    <n v="-1"/>
  </r>
  <r>
    <x v="28"/>
    <s v="Niet voor elke patient effectief"/>
    <n v="-1"/>
  </r>
  <r>
    <x v="29"/>
    <s v="Beoordeling effectiviteit van therapieen"/>
    <n v="0"/>
  </r>
  <r>
    <x v="29"/>
    <s v="Bijwerkingen"/>
    <n v="0"/>
  </r>
  <r>
    <x v="29"/>
    <s v="Goede resultaten immuuntherapie"/>
    <n v="1"/>
  </r>
  <r>
    <x v="29"/>
    <s v="Kankerbehandeling"/>
    <n v="0"/>
  </r>
  <r>
    <x v="29"/>
    <s v="Kankersoorten"/>
    <n v="0"/>
  </r>
  <r>
    <x v="29"/>
    <s v="Kosten vs gezondheidswinst"/>
    <n v="0"/>
  </r>
  <r>
    <x v="29"/>
    <s v="Positieve toekomstblik"/>
    <n v="2"/>
  </r>
  <r>
    <x v="29"/>
    <s v="Voorlopig spectaculair bewijs"/>
    <n v="2"/>
  </r>
  <r>
    <x v="30"/>
    <s v="Behoefte RWD"/>
    <n v="0"/>
  </r>
  <r>
    <x v="30"/>
    <s v="Belang gezondheidswinst boven financiele winst"/>
    <n v="0"/>
  </r>
  <r>
    <x v="30"/>
    <s v="Beperkte effectiviteit immuuntherapie"/>
    <n v="-1"/>
  </r>
  <r>
    <x v="30"/>
    <s v="Betere prognose"/>
    <n v="1"/>
  </r>
  <r>
    <x v="30"/>
    <s v="Bijwerkingen"/>
    <n v="0"/>
  </r>
  <r>
    <x v="30"/>
    <s v="Ethisch dilemma"/>
    <n v="0"/>
  </r>
  <r>
    <x v="30"/>
    <s v="Gelijke effectiviteit lagere dosis"/>
    <n v="0"/>
  </r>
  <r>
    <x v="30"/>
    <s v="Gerichter onderzoek nodig naar eﬀectiviteit"/>
    <n v="-1"/>
  </r>
  <r>
    <x v="30"/>
    <s v="Hoge kosten onzekerheid effectiviteit"/>
    <n v="-1"/>
  </r>
  <r>
    <x v="30"/>
    <s v="Kankersoorten"/>
    <n v="0"/>
  </r>
  <r>
    <x v="30"/>
    <s v="Kosten vs gezondheidswinst"/>
    <n v="0"/>
  </r>
  <r>
    <x v="30"/>
    <s v="Kritiek effectiviteit nieuwe kankermedijnen"/>
    <n v="-2"/>
  </r>
  <r>
    <x v="30"/>
    <s v="Lagere dosis besparing kosten"/>
    <n v="1"/>
  </r>
  <r>
    <x v="30"/>
    <s v="Strengere toelatingseisen kankermedicijnen"/>
    <n v="0"/>
  </r>
  <r>
    <x v="30"/>
    <s v="Wel effectief bepaalde type kankersoorten"/>
    <n v="1"/>
  </r>
  <r>
    <x v="31"/>
    <s v="Kostencontext"/>
    <n v="0"/>
  </r>
  <r>
    <x v="31"/>
    <s v="Kankersoorten"/>
    <n v="0"/>
  </r>
  <r>
    <x v="31"/>
    <s v="Wel effectief bepaalde type kankersoorten"/>
    <n v="1"/>
  </r>
  <r>
    <x v="31"/>
    <s v="Twijfel effectiviteit"/>
    <n v="-1"/>
  </r>
  <r>
    <x v="32"/>
    <s v="Effectiviteit immuuntherapie varieert"/>
    <n v="0"/>
  </r>
  <r>
    <x v="32"/>
    <s v="Kwaliteit van leven vs verlening"/>
    <n v="0"/>
  </r>
  <r>
    <x v="33"/>
    <s v="Beperkingen onderzoek"/>
    <n v="0"/>
  </r>
  <r>
    <x v="33"/>
    <s v="Kankersoorten"/>
    <n v="0"/>
  </r>
  <r>
    <x v="33"/>
    <s v="Levensverlenging"/>
    <n v="1"/>
  </r>
  <r>
    <x v="33"/>
    <s v="Positief sentiment"/>
    <n v="2"/>
  </r>
  <r>
    <x v="33"/>
    <s v="Therapeutische illusie vermijden"/>
    <n v="0"/>
  </r>
  <r>
    <x v="34"/>
    <s v="Bijwerkingen"/>
    <n v="0"/>
  </r>
  <r>
    <x v="34"/>
    <s v="Combinatie behandelingen"/>
    <n v="0"/>
  </r>
  <r>
    <x v="34"/>
    <s v="Grotere kans op overleving/wegblijven"/>
    <n v="1"/>
  </r>
  <r>
    <x v="34"/>
    <s v="Kankerbehandeling"/>
    <n v="0"/>
  </r>
  <r>
    <x v="34"/>
    <s v="Kankersoorten"/>
    <n v="0"/>
  </r>
  <r>
    <x v="34"/>
    <s v="Kostencontext"/>
    <n v="0"/>
  </r>
  <r>
    <x v="34"/>
    <s v="Positief effect kwaliteit van leven"/>
    <n v="1"/>
  </r>
  <r>
    <x v="34"/>
    <s v="Positief sentiment"/>
    <n v="2"/>
  </r>
  <r>
    <x v="34"/>
    <s v="Positieve effectiviteit"/>
    <n v="1"/>
  </r>
  <r>
    <x v="35"/>
    <s v="Kankerbehandeling"/>
    <n v="0"/>
  </r>
  <r>
    <x v="35"/>
    <s v="Kankersoorten"/>
    <n v="0"/>
  </r>
  <r>
    <x v="35"/>
    <s v="Positieve effectiviteit"/>
    <n v="1"/>
  </r>
  <r>
    <x v="35"/>
    <s v="Positieve werking immunotherapie"/>
    <n v="1"/>
  </r>
  <r>
    <x v="36"/>
    <s v="Bijwerkingen"/>
    <n v="0"/>
  </r>
  <r>
    <x v="36"/>
    <s v="Kankerbehandeling"/>
    <n v="0"/>
  </r>
  <r>
    <x v="36"/>
    <s v="Kankersoorten"/>
    <n v="0"/>
  </r>
  <r>
    <x v="36"/>
    <s v="Positieve effectiviteit"/>
    <n v="1"/>
  </r>
  <r>
    <x v="37"/>
    <s v="Goede resultaten immuuntherapie"/>
    <n v="1"/>
  </r>
  <r>
    <x v="37"/>
    <s v="Immuntherapie is de toekomst"/>
    <n v="2"/>
  </r>
  <r>
    <x v="37"/>
    <s v="Immuuntherapie persoonlijkere behandeling"/>
    <n v="1"/>
  </r>
  <r>
    <x v="37"/>
    <s v="Kanker overleving"/>
    <n v="2"/>
  </r>
  <r>
    <x v="37"/>
    <s v="Kankerbehandeling"/>
    <n v="0"/>
  </r>
  <r>
    <x v="37"/>
    <s v="Kankersoorten"/>
    <n v="0"/>
  </r>
  <r>
    <x v="37"/>
    <s v="Kosten besparing"/>
    <n v="0"/>
  </r>
  <r>
    <x v="37"/>
    <s v="Positieve effectiviteit"/>
    <n v="1"/>
  </r>
  <r>
    <x v="37"/>
    <s v="Positief sentiment"/>
    <n v="2"/>
  </r>
  <r>
    <x v="37"/>
    <s v="Positief sentiment toekomst"/>
    <n v="2"/>
  </r>
  <r>
    <x v="37"/>
    <s v="Positieve effectiviteit"/>
    <n v="1"/>
  </r>
  <r>
    <x v="37"/>
    <s v="RCT"/>
    <n v="0"/>
  </r>
  <r>
    <x v="37"/>
    <s v="Stress remt effectiviteit immuuntherapie"/>
    <n v="0"/>
  </r>
  <r>
    <x v="37"/>
    <s v="Verwachting therapie"/>
    <n v="0"/>
  </r>
  <r>
    <x v="38"/>
    <s v="Hoge effectiviteit"/>
    <n v="2"/>
  </r>
  <r>
    <x v="38"/>
    <s v="Immuuntherapie persoonlijkere behandeling"/>
    <n v="1"/>
  </r>
  <r>
    <x v="38"/>
    <s v="Kankerbehandeling"/>
    <n v="0"/>
  </r>
  <r>
    <x v="38"/>
    <s v="Kankersoorten"/>
    <n v="0"/>
  </r>
  <r>
    <x v="38"/>
    <s v="Positieve effectiviteit"/>
    <n v="1"/>
  </r>
  <r>
    <x v="38"/>
    <s v="Positieve toekomstblik"/>
    <n v="2"/>
  </r>
  <r>
    <x v="38"/>
    <s v="Weinig bijwerkingen"/>
    <n v="0"/>
  </r>
  <r>
    <x v="39"/>
    <s v="Hoge verwachtingen immuuntherapie"/>
    <n v="2"/>
  </r>
  <r>
    <x v="39"/>
    <s v="Immuntherapie zeer intensief"/>
    <n v="0"/>
  </r>
  <r>
    <x v="39"/>
    <s v="Kankersoorten"/>
    <n v="0"/>
  </r>
  <r>
    <x v="39"/>
    <s v="Kankerbehandeling"/>
    <n v="0"/>
  </r>
  <r>
    <x v="39"/>
    <s v="Positieve werking immunotherapie"/>
    <n v="1"/>
  </r>
  <r>
    <x v="40"/>
    <s v="Matige effectiviteit"/>
    <n v="-1"/>
  </r>
  <r>
    <x v="40"/>
    <s v="Hoge kosten onzekerheid effectiviteit"/>
    <n v="-1"/>
  </r>
  <r>
    <x v="41"/>
    <s v="Behoefte aan voorspellende biomarker"/>
    <n v="0"/>
  </r>
  <r>
    <x v="41"/>
    <s v="Beperkte effectiviteit immuuntherapie"/>
    <n v="-1"/>
  </r>
  <r>
    <x v="41"/>
    <s v="Bijwerkingen"/>
    <n v="0"/>
  </r>
  <r>
    <x v="41"/>
    <s v="Hoge kosten kankermedicijnen"/>
    <n v="0"/>
  </r>
  <r>
    <x v="41"/>
    <s v="Kankerbehandeling"/>
    <n v="0"/>
  </r>
  <r>
    <x v="41"/>
    <s v="Kankersoorten"/>
    <n v="0"/>
  </r>
  <r>
    <x v="41"/>
    <s v="Verhoogde effectiviteit"/>
    <n v="1"/>
  </r>
  <r>
    <x v="41"/>
    <s v="Zelfde positieve werking mensen"/>
    <n v="1"/>
  </r>
  <r>
    <x v="42"/>
    <s v="Kankerbehandeling"/>
    <n v="0"/>
  </r>
  <r>
    <x v="42"/>
    <s v="Kankersoorten"/>
    <n v="0"/>
  </r>
  <r>
    <x v="42"/>
    <s v="Maatschappelijke discussie"/>
    <n v="0"/>
  </r>
  <r>
    <x v="42"/>
    <s v="Selectieve effectiviteit"/>
    <n v="-1"/>
  </r>
  <r>
    <x v="42"/>
    <s v="Slechte toegankelijkheid"/>
    <n v="0"/>
  </r>
  <r>
    <x v="43"/>
    <s v="Beperkte effectiviteit immuuntherapie"/>
    <n v="-1"/>
  </r>
  <r>
    <x v="43"/>
    <s v="Beperkte toegankelijkheid"/>
    <n v="0"/>
  </r>
  <r>
    <x v="43"/>
    <s v="Kankersoorten"/>
    <n v="0"/>
  </r>
  <r>
    <x v="44"/>
    <s v="Beperkte effectiviteit immuuntherapie"/>
    <n v="-1"/>
  </r>
  <r>
    <x v="44"/>
    <s v="Kritiek effectiviteit nieuwe kankermedijnen"/>
    <n v="-2"/>
  </r>
  <r>
    <x v="44"/>
    <s v="Kritiek ontwikkeling medicijnen"/>
    <n v="-2"/>
  </r>
  <r>
    <x v="44"/>
    <s v="Maatschappelijke discussie"/>
    <n v="0"/>
  </r>
  <r>
    <x v="44"/>
    <s v="Maatschappelijk effect"/>
    <n v="0"/>
  </r>
  <r>
    <x v="44"/>
    <s v="Twijfel effectiviteit"/>
    <n v="-1"/>
  </r>
  <r>
    <x v="44"/>
    <s v="Financele winst boven patientwinst"/>
    <n v="0"/>
  </r>
  <r>
    <x v="45"/>
    <s v="Beperkte effectiviteit immuuntherapie"/>
    <n v="-1"/>
  </r>
  <r>
    <x v="45"/>
    <s v="Beperkte groep effectief"/>
    <n v="-1"/>
  </r>
  <r>
    <x v="45"/>
    <s v="Bijwerkingen"/>
    <n v="0"/>
  </r>
  <r>
    <x v="45"/>
    <s v="Kankerbehandeling"/>
    <n v="0"/>
  </r>
  <r>
    <x v="45"/>
    <s v="Kankersoorten"/>
    <n v="0"/>
  </r>
  <r>
    <x v="45"/>
    <s v="Onzekerheden patient"/>
    <n v="0"/>
  </r>
  <r>
    <x v="45"/>
    <s v="Positief sentiment"/>
    <n v="2"/>
  </r>
  <r>
    <x v="45"/>
    <s v="Snelle werking behandeling"/>
    <n v="1"/>
  </r>
  <r>
    <x v="45"/>
    <s v="Tijdelijke oplossing"/>
    <n v="0"/>
  </r>
  <r>
    <x v="45"/>
    <s v="Verwachtingen vs teleurstellingen"/>
    <n v="0"/>
  </r>
  <r>
    <x v="45"/>
    <s v="Vijfjaarsoverleving gestegen"/>
    <n v="1"/>
  </r>
  <r>
    <x v="45"/>
    <s v="Wel effectief bepaalde type kankersoorten"/>
    <n v="1"/>
  </r>
  <r>
    <x v="46"/>
    <s v="Hoge kosten, beperkte effectiviteit"/>
    <n v="-1"/>
  </r>
  <r>
    <x v="47"/>
    <s v="Beperkingen standaard behandeling, winst immuuntherapie"/>
    <n v="1"/>
  </r>
  <r>
    <x v="47"/>
    <s v="Beperkte effectiviteit immuuntherapie"/>
    <n v="-1"/>
  </r>
  <r>
    <x v="47"/>
    <s v="Ethische discussie onderzoek immuntherapie"/>
    <n v="0"/>
  </r>
  <r>
    <x v="47"/>
    <s v="Hoge effectiviteit"/>
    <n v="2"/>
  </r>
  <r>
    <x v="47"/>
    <s v="Hogere levensverwachting en lagere kosten"/>
    <n v="0"/>
  </r>
  <r>
    <x v="47"/>
    <s v="Kankersoorten"/>
    <n v="0"/>
  </r>
  <r>
    <x v="47"/>
    <s v="Maatschappelijke discussie"/>
    <n v="0"/>
  </r>
  <r>
    <x v="47"/>
    <s v="Mogelijke richtlijn veranderingen door goede resultaten"/>
    <n v="0"/>
  </r>
  <r>
    <x v="47"/>
    <s v="Nieuwe aanpak niet altijd effectief"/>
    <n v="-1"/>
  </r>
  <r>
    <x v="48"/>
    <s v="Betere effectiviteit immuuntherapie"/>
    <n v="1"/>
  </r>
  <r>
    <x v="48"/>
    <s v="Gerichtere therapieen, betere effectiviteit"/>
    <n v="1"/>
  </r>
  <r>
    <x v="48"/>
    <s v="Kankerbehandeling"/>
    <n v="0"/>
  </r>
  <r>
    <x v="48"/>
    <s v="Positieve effectiviteit"/>
    <n v="1"/>
  </r>
  <r>
    <x v="48"/>
    <s v="Positieve toekomstblik"/>
    <n v="2"/>
  </r>
  <r>
    <x v="48"/>
    <s v="Verbetering kwaliteit van leven"/>
    <n v="1"/>
  </r>
  <r>
    <x v="49"/>
    <s v="Hoge verwachtingen immuuntherapie"/>
    <n v="2"/>
  </r>
  <r>
    <x v="49"/>
    <s v="Kankerbehandeling"/>
    <n v="0"/>
  </r>
  <r>
    <x v="49"/>
    <s v="Nieuwe strategie verbeteren immuuntherapie"/>
    <n v="0"/>
  </r>
  <r>
    <x v="49"/>
    <s v="Positieve werking immunotherapie"/>
    <n v="1"/>
  </r>
  <r>
    <x v="49"/>
    <s v="Verbetering bestaande immuuntherapie"/>
    <n v="1"/>
  </r>
  <r>
    <x v="50"/>
    <s v="Kankerbehandeling"/>
    <n v="0"/>
  </r>
  <r>
    <x v="50"/>
    <s v="Kankersoorten"/>
    <n v="0"/>
  </r>
  <r>
    <x v="50"/>
    <s v="Kosten besparing"/>
    <n v="0"/>
  </r>
  <r>
    <x v="50"/>
    <s v="Maatschappelijk effect"/>
    <n v="0"/>
  </r>
  <r>
    <x v="50"/>
    <s v="Positieve Patienten uitkomsten"/>
    <n v="1"/>
  </r>
  <r>
    <x v="50"/>
    <s v="Verbeterde effectiviteit door verandering aanpak immuuntherapie"/>
    <n v="1"/>
  </r>
  <r>
    <x v="50"/>
    <s v="Verhoogde effectiviteit"/>
    <n v="1"/>
  </r>
  <r>
    <x v="51"/>
    <s v="Positieve werking immunotherapie"/>
    <n v="1"/>
  </r>
  <r>
    <x v="51"/>
    <s v="Hoge effectiviteit"/>
    <n v="2"/>
  </r>
  <r>
    <x v="51"/>
    <s v="Verbeterde effectiviteit door verandering aanpak immuuntherapie"/>
    <n v="1"/>
  </r>
  <r>
    <x v="51"/>
    <s v="Verbeterde behandelstrategie"/>
    <n v="1"/>
  </r>
  <r>
    <x v="51"/>
    <s v="Voorlopig spectaculair bewijs"/>
    <n v="2"/>
  </r>
  <r>
    <x v="51"/>
    <s v="Nieuwe strategie verbeteren immuuntherapie"/>
    <n v="0"/>
  </r>
  <r>
    <x v="52"/>
    <s v="Hoge effectiviteit"/>
    <n v="2"/>
  </r>
  <r>
    <x v="52"/>
    <s v="Verbeterde behandelstrategie"/>
    <n v="1"/>
  </r>
  <r>
    <x v="52"/>
    <s v="Weinig bijwerkingen"/>
    <n v="0"/>
  </r>
  <r>
    <x v="52"/>
    <s v="Kosten besparing"/>
    <n v="0"/>
  </r>
  <r>
    <x v="52"/>
    <s v="Voorlopig spectaculair bewijs"/>
    <n v="2"/>
  </r>
  <r>
    <x v="52"/>
    <s v="Mogelijke richtlijn veranderingen door goede resultaten"/>
    <n v="0"/>
  </r>
  <r>
    <x v="52"/>
    <s v="Beperkte effectiviteit immuuntherapie"/>
    <n v="-1"/>
  </r>
  <r>
    <x v="52"/>
    <s v="Niet voor elke patient effectief"/>
    <n v="-1"/>
  </r>
  <r>
    <x v="52"/>
    <s v="Therapeutische illusie vermijden"/>
    <n v="0"/>
  </r>
  <r>
    <x v="52"/>
    <s v="Onnodige behandeling zonder gezondheidswinst"/>
    <n v="-2"/>
  </r>
  <r>
    <x v="52"/>
    <s v="Verbetering kwaliteit van leven"/>
    <n v="1"/>
  </r>
  <r>
    <x v="52"/>
    <s v="Kosten besparing"/>
    <n v="0"/>
  </r>
  <r>
    <x v="53"/>
    <s v="Bijwerkingen"/>
    <n v="0"/>
  </r>
  <r>
    <x v="53"/>
    <s v="Hoopvolle ervaring therapie patiënt"/>
    <n v="0"/>
  </r>
  <r>
    <x v="53"/>
    <s v="Kankerbehandeling"/>
    <n v="0"/>
  </r>
  <r>
    <x v="53"/>
    <s v="Kankersoorten"/>
    <n v="0"/>
  </r>
  <r>
    <x v="53"/>
    <s v="Persoonlijke interpretatie therapie-effect"/>
    <n v="0"/>
  </r>
  <r>
    <x v="53"/>
    <s v="Positief sentiment patiënt"/>
    <n v="2"/>
  </r>
  <r>
    <x v="53"/>
    <s v="Positieve effectiviteit"/>
    <n v="1"/>
  </r>
  <r>
    <x v="53"/>
    <s v="Waardering artsen innovatieve behandelkeuze"/>
    <n v="1"/>
  </r>
  <r>
    <x v="54"/>
    <s v="Kankersoorten"/>
    <n v="0"/>
  </r>
  <r>
    <x v="54"/>
    <s v="Positief sentiment patiënt"/>
    <n v="2"/>
  </r>
  <r>
    <x v="54"/>
    <s v="Kankerbehandeling"/>
    <n v="0"/>
  </r>
  <r>
    <x v="54"/>
    <s v="Bijwerkingen"/>
    <n v="0"/>
  </r>
  <r>
    <x v="54"/>
    <s v="Persoonlijke interpretatie therapie-effect"/>
    <n v="0"/>
  </r>
  <r>
    <x v="54"/>
    <s v="Positieve effectiviteit"/>
    <n v="1"/>
  </r>
  <r>
    <x v="54"/>
    <s v="Hoopvolle ervaring therapie patiënt"/>
    <n v="0"/>
  </r>
  <r>
    <x v="54"/>
    <s v="Waardering artsen innovatieve behandelkeuze"/>
    <n v="1"/>
  </r>
  <r>
    <x v="55"/>
    <s v="Ethisch dilemma"/>
    <n v="0"/>
  </r>
  <r>
    <x v="55"/>
    <s v="Kankersoorten"/>
    <n v="0"/>
  </r>
  <r>
    <x v="55"/>
    <s v="Kritisch blijven voor welke patiënt dit nodig is"/>
    <n v="-1"/>
  </r>
  <r>
    <x v="55"/>
    <s v="Positieve werking immunotherapie"/>
    <n v="1"/>
  </r>
  <r>
    <x v="55"/>
    <s v="Positief sentiment"/>
    <n v="2"/>
  </r>
  <r>
    <x v="55"/>
    <s v="Positieve effectiviteit"/>
    <n v="1"/>
  </r>
  <r>
    <x v="56"/>
    <s v="Bijwerkingen"/>
    <n v="0"/>
  </r>
  <r>
    <x v="56"/>
    <s v="Kankerbehandeling"/>
    <n v="0"/>
  </r>
  <r>
    <x v="56"/>
    <s v="Kankersoorten"/>
    <n v="0"/>
  </r>
  <r>
    <x v="56"/>
    <s v="Lang goedkeuringstraject NL"/>
    <n v="0"/>
  </r>
  <r>
    <x v="56"/>
    <s v="Positieve werking immunotherapie"/>
    <n v="1"/>
  </r>
  <r>
    <x v="56"/>
    <s v="Positief sentiment"/>
    <n v="2"/>
  </r>
  <r>
    <x v="56"/>
    <s v="Positief sentiment patiënt"/>
    <n v="2"/>
  </r>
  <r>
    <x v="56"/>
    <s v="Positieve effectiviteit"/>
    <n v="1"/>
  </r>
  <r>
    <x v="57"/>
    <s v="Positieve effectiviteit"/>
    <n v="1"/>
  </r>
  <r>
    <x v="58"/>
    <s v="Bijwerkingen"/>
    <n v="0"/>
  </r>
  <r>
    <x v="58"/>
    <s v="Kankerbehandeling"/>
    <n v="0"/>
  </r>
  <r>
    <x v="58"/>
    <s v="Kankersoorten"/>
    <n v="0"/>
  </r>
  <r>
    <x v="58"/>
    <s v="Positief sentiment"/>
    <n v="2"/>
  </r>
  <r>
    <x v="58"/>
    <s v="Positieve effectiviteit"/>
    <n v="1"/>
  </r>
  <r>
    <x v="58"/>
    <s v="Positieve werking immunotherapie"/>
    <n v="1"/>
  </r>
  <r>
    <x v="59"/>
    <s v="Kankerbehandeling"/>
    <n v="0"/>
  </r>
  <r>
    <x v="59"/>
    <s v="Kankersoorten"/>
    <n v="0"/>
  </r>
  <r>
    <x v="59"/>
    <s v="Lang goedkeuringstraject NL"/>
    <n v="0"/>
  </r>
  <r>
    <x v="59"/>
    <s v="Positieve effectiviteit"/>
    <n v="1"/>
  </r>
  <r>
    <x v="60"/>
    <s v="Belangenconﬂict farmaceutische bedrijven"/>
    <n v="0"/>
  </r>
  <r>
    <x v="60"/>
    <s v="Beperkte effectiviteit immuuntherapie"/>
    <n v="-1"/>
  </r>
  <r>
    <x v="60"/>
    <s v="Discutabele eindpunten"/>
    <n v="0"/>
  </r>
  <r>
    <x v="60"/>
    <s v="Ernstige gevolgen door beperkt onderzoek nieuw middel"/>
    <n v="0"/>
  </r>
  <r>
    <x v="60"/>
    <s v="Grote effecten levenskwaliteit"/>
    <n v="1"/>
  </r>
  <r>
    <x v="60"/>
    <s v="Hoop"/>
    <n v="0"/>
  </r>
  <r>
    <x v="60"/>
    <s v="Kankersoorten"/>
    <n v="0"/>
  </r>
  <r>
    <x v="60"/>
    <s v="Kritiek belangen farmaceutische industrie"/>
    <n v="-2"/>
  </r>
  <r>
    <x v="60"/>
    <s v="Kritiek beoordeling middelen"/>
    <n v="-2"/>
  </r>
  <r>
    <x v="60"/>
    <s v="Kritiek goedkeuring nieuwe medicijnen"/>
    <n v="-2"/>
  </r>
  <r>
    <x v="60"/>
    <s v="Methodologisch kritiek"/>
    <n v="0"/>
  </r>
  <r>
    <x v="61"/>
    <s v="Beperkte effectiviteit immuuntherapie"/>
    <n v="-1"/>
  </r>
  <r>
    <x v="61"/>
    <s v="Beperkte groep effectief"/>
    <n v="-1"/>
  </r>
  <r>
    <x v="61"/>
    <s v="Beperkte overlevingstijging uitgezaaide kanker"/>
    <n v="-1"/>
  </r>
  <r>
    <x v="61"/>
    <s v="Kankerbehandeling"/>
    <n v="0"/>
  </r>
  <r>
    <x v="61"/>
    <s v="Kankersoorten"/>
    <n v="0"/>
  </r>
  <r>
    <x v="61"/>
    <s v="Stijging overleving kanker"/>
    <n v="1"/>
  </r>
  <r>
    <x v="61"/>
    <s v="Kankerbehandeling"/>
    <n v="0"/>
  </r>
  <r>
    <x v="62"/>
    <s v="Lang goedkeuringstraject NL"/>
    <n v="0"/>
  </r>
  <r>
    <x v="62"/>
    <s v="Lang wachten op middel"/>
    <n v="0"/>
  </r>
  <r>
    <x v="62"/>
    <s v="Onvoldoende bewijs effectiviteit"/>
    <n v="-1"/>
  </r>
  <r>
    <x v="62"/>
    <s v="Kankerbehandeling"/>
    <n v="0"/>
  </r>
  <r>
    <x v="63"/>
    <s v="Kankersoorten"/>
    <n v="0"/>
  </r>
  <r>
    <x v="63"/>
    <s v="Positieve effectiviteit"/>
    <n v="1"/>
  </r>
  <r>
    <x v="63"/>
    <s v="Hogere overlevingskans"/>
    <n v="1"/>
  </r>
  <r>
    <x v="64"/>
    <s v="Kanker overleving"/>
    <n v="2"/>
  </r>
  <r>
    <x v="64"/>
    <s v="Positief sentiment"/>
    <n v="2"/>
  </r>
  <r>
    <x v="64"/>
    <s v="Positieve werking immunotherapie"/>
    <n v="1"/>
  </r>
  <r>
    <x v="64"/>
    <s v="Stijging driejaarsoverleving vrijwel alle kankersoorten"/>
    <n v="1"/>
  </r>
  <r>
    <x v="64"/>
    <s v="Beperkte toegankelijkheid"/>
    <n v="0"/>
  </r>
  <r>
    <x v="65"/>
    <s v="Kankerbehandeling"/>
    <n v="0"/>
  </r>
  <r>
    <x v="65"/>
    <s v="Kankersoorten"/>
    <n v="0"/>
  </r>
  <r>
    <x v="65"/>
    <s v="Positieve effectiviteit"/>
    <n v="1"/>
  </r>
  <r>
    <x v="65"/>
    <s v="Bijwerkingen"/>
    <n v="0"/>
  </r>
  <r>
    <x v="66"/>
    <s v="Kankerbehandeling"/>
    <n v="0"/>
  </r>
  <r>
    <x v="66"/>
    <s v="Kankersoorten"/>
    <n v="0"/>
  </r>
  <r>
    <x v="66"/>
    <s v="Positief sentiment"/>
    <n v="2"/>
  </r>
  <r>
    <x v="66"/>
    <s v="Positieve effectiviteit"/>
    <n v="1"/>
  </r>
  <r>
    <x v="66"/>
    <s v="Voortijdig stoppen wegens heftige bijwerkingen"/>
    <n v="-2"/>
  </r>
  <r>
    <x v="66"/>
    <s v="Behoefte RWD"/>
    <n v="0"/>
  </r>
  <r>
    <x v="67"/>
    <s v="Hoop"/>
    <n v="0"/>
  </r>
  <r>
    <x v="67"/>
    <s v="Lang goedkeuringstraject NL"/>
    <n v="0"/>
  </r>
  <r>
    <x v="67"/>
    <s v="Bijwerkingen"/>
    <n v="0"/>
  </r>
  <r>
    <x v="68"/>
    <s v="Kankerbehandeling"/>
    <n v="0"/>
  </r>
  <r>
    <x v="68"/>
    <s v="Kankersoorten"/>
    <n v="0"/>
  </r>
  <r>
    <x v="68"/>
    <s v="Positieve effectiviteit"/>
    <n v="1"/>
  </r>
  <r>
    <x v="68"/>
    <s v="Slechte toegang dure middelen"/>
    <n v="0"/>
  </r>
  <r>
    <x v="68"/>
    <s v="Bijwerkingen"/>
    <n v="0"/>
  </r>
  <r>
    <x v="69"/>
    <s v="Kankerbehandeling"/>
    <n v="0"/>
  </r>
  <r>
    <x v="69"/>
    <s v="Kankersoorten"/>
    <n v="0"/>
  </r>
  <r>
    <x v="69"/>
    <s v="Positief sentiment"/>
    <n v="2"/>
  </r>
  <r>
    <x v="69"/>
    <s v="Positieve effectiviteit"/>
    <n v="1"/>
  </r>
  <r>
    <x v="7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5C6BAE-6863-42B8-A506-13AA7D916AC2}" name="PivotTable5"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erichten">
  <location ref="A3:C75" firstHeaderRow="0" firstDataRow="1" firstDataCol="1"/>
  <pivotFields count="3">
    <pivotField axis="axisRow" showAll="0">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showAll="0"/>
    <pivotField dataField="1" showAll="0"/>
  </pivotFields>
  <rowFields count="1">
    <field x="0"/>
  </rowFields>
  <rowItems count="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t="grand">
      <x/>
    </i>
  </rowItems>
  <colFields count="1">
    <field x="-2"/>
  </colFields>
  <colItems count="2">
    <i>
      <x/>
    </i>
    <i i="1">
      <x v="1"/>
    </i>
  </colItems>
  <dataFields count="2">
    <dataField name="Sum of Sentimentscore" fld="2" baseField="0" baseItem="0"/>
    <dataField name="Average of Sentimentscore2" fld="2" subtotal="average" baseField="0" baseItem="0"/>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CD7A348-AE29-47F7-815B-5145691C814C}" name="Table7" displayName="Table7" ref="B2:D12" totalsRowShown="0" headerRowDxfId="0">
  <autoFilter ref="B2:D12" xr:uid="{0CD7A348-AE29-47F7-815B-5145691C814C}"/>
  <tableColumns count="3">
    <tableColumn id="1" xr3:uid="{83E8DF09-71FB-40E1-8932-FB21C943181A}" name="Kranten" dataDxfId="2"/>
    <tableColumn id="2" xr3:uid="{2E0811D0-C47F-4176-BE1F-265AC9D83EE6}" name="Artikel nummer"/>
    <tableColumn id="3" xr3:uid="{F0595DF0-B3E7-4EC9-B48B-5D7031F4A625}" name="Frequentie" dataDxfId="1"/>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172B6E2-1C7D-411E-B8AB-3E3731B842DE}" name="Table6" displayName="Table6" ref="F3:G6" totalsRowShown="0">
  <autoFilter ref="F3:G6" xr:uid="{3172B6E2-1C7D-411E-B8AB-3E3731B842DE}"/>
  <tableColumns count="2">
    <tableColumn id="1" xr3:uid="{E5E8DD66-FB58-4E27-B868-8DA927E4E451}" name="Sentiment"/>
    <tableColumn id="2" xr3:uid="{2B8B159C-5F99-4120-B631-761DF2622638}" name="Aantal"/>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4C5CF6-F847-4B7B-A8E7-DADEC0BE92E0}" name="Table1" displayName="Table1" ref="A1:B1047618" totalsRowShown="0" headerRowDxfId="8" headerRowBorderDxfId="7" tableBorderDxfId="6">
  <autoFilter ref="A1:B1047618" xr:uid="{FE4C5CF6-F847-4B7B-A8E7-DADEC0BE92E0}"/>
  <tableColumns count="2">
    <tableColumn id="1" xr3:uid="{961EF85B-3014-4F82-A322-B60809B15B77}" name="Code"/>
    <tableColumn id="2" xr3:uid="{D9F80FD3-EDAA-487C-BBCA-65E105D0BDDA}" name="Sentimentscore"/>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0B4F2E-5535-48F4-AA0B-A93F58E83644}" name="Table2" displayName="Table2" ref="E1:H469" totalsRowShown="0" headerRowDxfId="5">
  <autoFilter ref="E1:H469" xr:uid="{420B4F2E-5535-48F4-AA0B-A93F58E83644}"/>
  <tableColumns count="4">
    <tableColumn id="1" xr3:uid="{93AD129B-1A6C-4CBB-B576-5A5A6E9880F0}" name="Berichten" dataDxfId="4"/>
    <tableColumn id="2" xr3:uid="{3A62696B-B019-4510-B8F7-69474CCAA456}" name="Codes"/>
    <tableColumn id="3" xr3:uid="{BDA54128-FDBC-4DAE-A60C-9AE8699928CB}" name="Sentimentscore">
      <calculatedColumnFormula>IFERROR(INDEX(B:B,MATCH(F2,A:A,0)),"")</calculatedColumnFormula>
    </tableColumn>
    <tableColumn id="5" xr3:uid="{FA0326FC-045D-4C3F-89E3-ECE01506C33C}" name="Eindscore mediaan" dataDxfId="3">
      <calculatedColumnFormula>MEDIAN(FLITER(E2:E13,G2:G13))</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FE6E4-BFA3-46D1-A267-BDAD2F8C40D1}">
  <dimension ref="A2:H309"/>
  <sheetViews>
    <sheetView zoomScale="94" workbookViewId="0">
      <selection activeCell="F243" sqref="F243"/>
    </sheetView>
  </sheetViews>
  <sheetFormatPr defaultRowHeight="14.4"/>
  <cols>
    <col min="1" max="1" width="18.109375" customWidth="1"/>
    <col min="2" max="2" width="47.88671875" customWidth="1"/>
    <col min="5" max="5" width="21.21875" customWidth="1"/>
    <col min="6" max="6" width="94.44140625" customWidth="1"/>
    <col min="7" max="7" width="16.44140625" customWidth="1"/>
  </cols>
  <sheetData>
    <row r="2" spans="1:8">
      <c r="E2" s="4" t="s">
        <v>10</v>
      </c>
      <c r="F2" s="4"/>
      <c r="G2" s="5"/>
      <c r="H2" s="5"/>
    </row>
    <row r="3" spans="1:8">
      <c r="A3" s="2" t="s">
        <v>1</v>
      </c>
      <c r="B3" s="2" t="s">
        <v>3</v>
      </c>
      <c r="C3" t="s">
        <v>2</v>
      </c>
      <c r="D3" t="s">
        <v>0</v>
      </c>
      <c r="E3" s="6" t="s">
        <v>11</v>
      </c>
      <c r="F3" s="6" t="s">
        <v>12</v>
      </c>
      <c r="G3" s="7" t="s">
        <v>13</v>
      </c>
      <c r="H3" s="7"/>
    </row>
    <row r="4" spans="1:8">
      <c r="A4" s="1">
        <v>1</v>
      </c>
      <c r="B4" s="1" t="s">
        <v>4</v>
      </c>
    </row>
    <row r="5" spans="1:8">
      <c r="A5" s="1">
        <v>2</v>
      </c>
      <c r="B5" s="1" t="s">
        <v>4</v>
      </c>
    </row>
    <row r="6" spans="1:8">
      <c r="A6" s="1">
        <v>3</v>
      </c>
      <c r="B6" s="1" t="s">
        <v>4</v>
      </c>
    </row>
    <row r="7" spans="1:8">
      <c r="A7" s="1">
        <v>4</v>
      </c>
      <c r="B7" s="1" t="s">
        <v>9</v>
      </c>
    </row>
    <row r="8" spans="1:8">
      <c r="A8" s="1">
        <v>5</v>
      </c>
      <c r="B8" s="1" t="s">
        <v>4</v>
      </c>
    </row>
    <row r="9" spans="1:8">
      <c r="A9" s="1">
        <v>6</v>
      </c>
      <c r="B9" s="1" t="s">
        <v>4</v>
      </c>
    </row>
    <row r="10" spans="1:8">
      <c r="A10">
        <v>7</v>
      </c>
      <c r="C10" s="3">
        <v>1</v>
      </c>
      <c r="D10" s="3">
        <v>1</v>
      </c>
      <c r="E10" t="s">
        <v>14</v>
      </c>
      <c r="F10" t="s">
        <v>15</v>
      </c>
      <c r="G10" s="8">
        <v>44855</v>
      </c>
    </row>
    <row r="11" spans="1:8">
      <c r="A11" s="1">
        <v>8</v>
      </c>
      <c r="B11" s="1" t="s">
        <v>4</v>
      </c>
    </row>
    <row r="12" spans="1:8">
      <c r="A12" s="1">
        <v>9</v>
      </c>
      <c r="B12" s="1" t="s">
        <v>9</v>
      </c>
    </row>
    <row r="13" spans="1:8">
      <c r="A13">
        <v>10</v>
      </c>
      <c r="C13" s="3">
        <v>1</v>
      </c>
      <c r="D13" s="3">
        <v>2</v>
      </c>
      <c r="E13" t="s">
        <v>17</v>
      </c>
      <c r="F13" t="s">
        <v>16</v>
      </c>
      <c r="G13" s="8">
        <v>44131</v>
      </c>
    </row>
    <row r="14" spans="1:8">
      <c r="A14">
        <v>11</v>
      </c>
      <c r="C14" s="3">
        <v>1</v>
      </c>
      <c r="D14" s="3">
        <v>3</v>
      </c>
      <c r="E14" t="s">
        <v>14</v>
      </c>
      <c r="F14" t="s">
        <v>18</v>
      </c>
      <c r="G14" s="8">
        <v>44861</v>
      </c>
    </row>
    <row r="15" spans="1:8">
      <c r="A15" s="1">
        <v>12</v>
      </c>
      <c r="B15" s="1" t="s">
        <v>19</v>
      </c>
    </row>
    <row r="16" spans="1:8">
      <c r="A16" s="1">
        <v>13</v>
      </c>
      <c r="B16" s="1" t="s">
        <v>19</v>
      </c>
    </row>
    <row r="17" spans="1:7">
      <c r="A17" s="1">
        <v>14</v>
      </c>
      <c r="B17" s="1" t="s">
        <v>19</v>
      </c>
    </row>
    <row r="18" spans="1:7">
      <c r="A18" s="1">
        <v>15</v>
      </c>
      <c r="B18" s="1" t="s">
        <v>29</v>
      </c>
    </row>
    <row r="19" spans="1:7">
      <c r="A19">
        <v>16</v>
      </c>
      <c r="C19" s="3">
        <v>1</v>
      </c>
      <c r="D19" s="3">
        <v>4</v>
      </c>
      <c r="E19" t="s">
        <v>21</v>
      </c>
      <c r="F19" t="s">
        <v>22</v>
      </c>
      <c r="G19" s="8">
        <v>44883</v>
      </c>
    </row>
    <row r="20" spans="1:7">
      <c r="A20" s="1">
        <v>17</v>
      </c>
      <c r="B20" s="1" t="s">
        <v>23</v>
      </c>
      <c r="G20" s="8"/>
    </row>
    <row r="21" spans="1:7">
      <c r="A21" s="1">
        <v>18</v>
      </c>
      <c r="B21" s="1" t="s">
        <v>23</v>
      </c>
    </row>
    <row r="22" spans="1:7">
      <c r="A22" s="1">
        <v>19</v>
      </c>
      <c r="B22" s="1" t="s">
        <v>105</v>
      </c>
    </row>
    <row r="23" spans="1:7">
      <c r="A23" s="1">
        <v>20</v>
      </c>
      <c r="B23" s="1" t="s">
        <v>4</v>
      </c>
    </row>
    <row r="24" spans="1:7">
      <c r="A24">
        <v>21</v>
      </c>
      <c r="C24" s="3">
        <v>1</v>
      </c>
      <c r="D24" s="3">
        <v>5</v>
      </c>
      <c r="E24" t="s">
        <v>25</v>
      </c>
      <c r="F24" t="s">
        <v>26</v>
      </c>
      <c r="G24" s="8">
        <v>44891</v>
      </c>
    </row>
    <row r="25" spans="1:7">
      <c r="A25" s="1">
        <v>22</v>
      </c>
      <c r="B25" s="1" t="s">
        <v>27</v>
      </c>
    </row>
    <row r="26" spans="1:7">
      <c r="A26" s="1">
        <v>23</v>
      </c>
      <c r="B26" s="1" t="s">
        <v>29</v>
      </c>
    </row>
    <row r="27" spans="1:7">
      <c r="A27" s="1">
        <v>24</v>
      </c>
      <c r="B27" s="1" t="s">
        <v>31</v>
      </c>
    </row>
    <row r="28" spans="1:7">
      <c r="A28" s="1">
        <v>25</v>
      </c>
      <c r="B28" s="1" t="s">
        <v>32</v>
      </c>
    </row>
    <row r="29" spans="1:7">
      <c r="A29">
        <v>26</v>
      </c>
      <c r="C29" s="3">
        <v>1</v>
      </c>
      <c r="D29" s="3">
        <v>6</v>
      </c>
      <c r="E29" t="s">
        <v>25</v>
      </c>
      <c r="F29" t="s">
        <v>33</v>
      </c>
      <c r="G29" s="8">
        <v>44905</v>
      </c>
    </row>
    <row r="30" spans="1:7">
      <c r="A30" s="1">
        <v>27</v>
      </c>
      <c r="B30" s="1" t="s">
        <v>9</v>
      </c>
    </row>
    <row r="31" spans="1:7">
      <c r="A31">
        <v>28</v>
      </c>
      <c r="C31" s="3">
        <v>1</v>
      </c>
      <c r="D31" s="3">
        <v>7</v>
      </c>
      <c r="E31" t="s">
        <v>88</v>
      </c>
      <c r="F31" t="s">
        <v>108</v>
      </c>
      <c r="G31" s="8">
        <v>44908</v>
      </c>
    </row>
    <row r="32" spans="1:7">
      <c r="A32" s="1">
        <v>29</v>
      </c>
      <c r="B32" s="1" t="s">
        <v>4</v>
      </c>
    </row>
    <row r="33" spans="1:7">
      <c r="A33">
        <v>30</v>
      </c>
      <c r="C33" s="3">
        <v>1</v>
      </c>
      <c r="D33" s="3">
        <v>8</v>
      </c>
      <c r="E33" t="s">
        <v>17</v>
      </c>
      <c r="F33" t="s">
        <v>34</v>
      </c>
      <c r="G33" s="8">
        <v>44912</v>
      </c>
    </row>
    <row r="34" spans="1:7">
      <c r="A34" s="1">
        <v>31</v>
      </c>
      <c r="B34" s="1" t="s">
        <v>29</v>
      </c>
    </row>
    <row r="35" spans="1:7">
      <c r="A35" s="1">
        <v>32</v>
      </c>
      <c r="B35" s="1" t="s">
        <v>4</v>
      </c>
    </row>
    <row r="36" spans="1:7">
      <c r="A36" s="1">
        <v>33</v>
      </c>
      <c r="B36" s="1" t="s">
        <v>29</v>
      </c>
    </row>
    <row r="37" spans="1:7">
      <c r="A37" s="1">
        <v>34</v>
      </c>
      <c r="B37" s="1" t="s">
        <v>4</v>
      </c>
    </row>
    <row r="38" spans="1:7">
      <c r="A38">
        <v>35</v>
      </c>
      <c r="C38" s="3">
        <v>1</v>
      </c>
      <c r="D38" s="3">
        <v>9</v>
      </c>
      <c r="E38" t="s">
        <v>25</v>
      </c>
      <c r="F38" s="14" t="s">
        <v>110</v>
      </c>
      <c r="G38" s="8">
        <v>44933</v>
      </c>
    </row>
    <row r="39" spans="1:7">
      <c r="A39" s="1">
        <v>36</v>
      </c>
      <c r="B39" s="1" t="s">
        <v>19</v>
      </c>
    </row>
    <row r="40" spans="1:7">
      <c r="A40">
        <v>37</v>
      </c>
      <c r="C40" s="3">
        <v>1</v>
      </c>
      <c r="D40" s="3">
        <v>10</v>
      </c>
      <c r="E40" t="s">
        <v>35</v>
      </c>
      <c r="F40" t="s">
        <v>36</v>
      </c>
      <c r="G40" s="8">
        <v>44938</v>
      </c>
    </row>
    <row r="41" spans="1:7">
      <c r="A41" s="1">
        <v>38</v>
      </c>
      <c r="B41" s="1" t="s">
        <v>23</v>
      </c>
    </row>
    <row r="42" spans="1:7">
      <c r="A42">
        <v>39</v>
      </c>
      <c r="C42" s="9">
        <v>1</v>
      </c>
      <c r="D42" s="9">
        <v>11</v>
      </c>
      <c r="E42" t="s">
        <v>17</v>
      </c>
      <c r="F42" t="s">
        <v>37</v>
      </c>
      <c r="G42" s="8">
        <v>44940</v>
      </c>
    </row>
    <row r="43" spans="1:7">
      <c r="A43" s="1">
        <v>40</v>
      </c>
      <c r="B43" s="1" t="s">
        <v>9</v>
      </c>
    </row>
    <row r="44" spans="1:7">
      <c r="A44" s="1">
        <v>41</v>
      </c>
      <c r="B44" s="1" t="s">
        <v>29</v>
      </c>
    </row>
    <row r="45" spans="1:7">
      <c r="A45" s="1">
        <v>42</v>
      </c>
      <c r="B45" s="1" t="s">
        <v>29</v>
      </c>
    </row>
    <row r="46" spans="1:7">
      <c r="A46" s="1">
        <v>43</v>
      </c>
      <c r="B46" s="1" t="s">
        <v>29</v>
      </c>
    </row>
    <row r="47" spans="1:7">
      <c r="A47" s="1">
        <v>44</v>
      </c>
      <c r="B47" s="1" t="s">
        <v>31</v>
      </c>
    </row>
    <row r="48" spans="1:7">
      <c r="A48">
        <v>45</v>
      </c>
      <c r="C48" s="3">
        <v>1</v>
      </c>
      <c r="D48" s="3">
        <v>12</v>
      </c>
      <c r="E48" t="s">
        <v>21</v>
      </c>
      <c r="F48" t="s">
        <v>38</v>
      </c>
      <c r="G48" s="8">
        <v>44951</v>
      </c>
    </row>
    <row r="49" spans="1:7">
      <c r="A49" s="1">
        <v>46</v>
      </c>
      <c r="B49" s="1" t="s">
        <v>23</v>
      </c>
    </row>
    <row r="50" spans="1:7">
      <c r="A50" s="1">
        <v>47</v>
      </c>
      <c r="B50" s="1" t="s">
        <v>29</v>
      </c>
    </row>
    <row r="51" spans="1:7">
      <c r="A51" s="1">
        <v>48</v>
      </c>
      <c r="B51" s="1" t="s">
        <v>29</v>
      </c>
    </row>
    <row r="52" spans="1:7">
      <c r="A52" s="1">
        <v>49</v>
      </c>
      <c r="B52" s="1" t="s">
        <v>29</v>
      </c>
    </row>
    <row r="53" spans="1:7">
      <c r="A53" s="1">
        <v>50</v>
      </c>
      <c r="B53" s="1" t="s">
        <v>29</v>
      </c>
    </row>
    <row r="54" spans="1:7">
      <c r="A54" s="1">
        <v>51</v>
      </c>
      <c r="B54" s="1" t="s">
        <v>4</v>
      </c>
    </row>
    <row r="55" spans="1:7">
      <c r="A55" s="1">
        <v>52</v>
      </c>
      <c r="B55" s="1" t="s">
        <v>29</v>
      </c>
    </row>
    <row r="56" spans="1:7">
      <c r="A56" s="1">
        <v>53</v>
      </c>
      <c r="B56" s="1" t="s">
        <v>29</v>
      </c>
    </row>
    <row r="57" spans="1:7">
      <c r="A57">
        <v>54</v>
      </c>
      <c r="C57" s="3">
        <v>1</v>
      </c>
      <c r="D57" s="3">
        <v>13</v>
      </c>
      <c r="E57" t="s">
        <v>69</v>
      </c>
      <c r="F57" t="s">
        <v>284</v>
      </c>
      <c r="G57" s="8">
        <v>44972</v>
      </c>
    </row>
    <row r="58" spans="1:7">
      <c r="A58">
        <v>55</v>
      </c>
      <c r="C58" s="3">
        <v>1</v>
      </c>
      <c r="D58" s="3">
        <v>14</v>
      </c>
      <c r="E58" t="s">
        <v>39</v>
      </c>
      <c r="F58" t="s">
        <v>40</v>
      </c>
      <c r="G58" s="8">
        <v>44973</v>
      </c>
    </row>
    <row r="59" spans="1:7">
      <c r="A59" s="1">
        <v>56</v>
      </c>
      <c r="B59" s="1" t="s">
        <v>29</v>
      </c>
    </row>
    <row r="60" spans="1:7">
      <c r="A60" s="1">
        <v>57</v>
      </c>
      <c r="B60" s="1" t="s">
        <v>29</v>
      </c>
    </row>
    <row r="61" spans="1:7">
      <c r="A61" s="1">
        <v>58</v>
      </c>
      <c r="B61" s="1" t="s">
        <v>41</v>
      </c>
    </row>
    <row r="62" spans="1:7">
      <c r="A62" s="1">
        <v>59</v>
      </c>
      <c r="B62" s="1" t="s">
        <v>42</v>
      </c>
    </row>
    <row r="63" spans="1:7">
      <c r="A63" s="1">
        <v>60</v>
      </c>
      <c r="B63" s="1" t="s">
        <v>44</v>
      </c>
    </row>
    <row r="64" spans="1:7">
      <c r="A64" s="1">
        <v>61</v>
      </c>
      <c r="B64" s="1" t="s">
        <v>29</v>
      </c>
    </row>
    <row r="65" spans="1:7">
      <c r="A65" s="1">
        <v>62</v>
      </c>
      <c r="B65" s="1" t="s">
        <v>29</v>
      </c>
    </row>
    <row r="66" spans="1:7">
      <c r="A66">
        <v>63</v>
      </c>
      <c r="C66" s="3">
        <v>1</v>
      </c>
      <c r="D66" s="3">
        <v>15</v>
      </c>
      <c r="E66" t="s">
        <v>21</v>
      </c>
      <c r="F66" t="s">
        <v>285</v>
      </c>
      <c r="G66" t="s">
        <v>286</v>
      </c>
    </row>
    <row r="67" spans="1:7">
      <c r="A67" s="1">
        <v>64</v>
      </c>
      <c r="B67" s="1" t="s">
        <v>29</v>
      </c>
    </row>
    <row r="68" spans="1:7">
      <c r="A68" s="1">
        <v>65</v>
      </c>
      <c r="B68" s="1" t="s">
        <v>19</v>
      </c>
    </row>
    <row r="69" spans="1:7">
      <c r="A69">
        <v>66</v>
      </c>
      <c r="C69" s="3">
        <v>1</v>
      </c>
      <c r="D69" s="3">
        <v>16</v>
      </c>
      <c r="E69" t="s">
        <v>25</v>
      </c>
      <c r="F69" t="s">
        <v>46</v>
      </c>
      <c r="G69" s="8">
        <v>45010</v>
      </c>
    </row>
    <row r="70" spans="1:7">
      <c r="A70">
        <v>67</v>
      </c>
      <c r="C70" s="3">
        <v>1</v>
      </c>
      <c r="D70" s="3">
        <v>17</v>
      </c>
      <c r="E70" t="s">
        <v>17</v>
      </c>
      <c r="F70" t="s">
        <v>47</v>
      </c>
      <c r="G70" s="8">
        <v>45014</v>
      </c>
    </row>
    <row r="71" spans="1:7">
      <c r="A71">
        <v>68</v>
      </c>
      <c r="C71" s="3">
        <v>1</v>
      </c>
      <c r="D71" s="3">
        <v>18</v>
      </c>
      <c r="E71" t="s">
        <v>14</v>
      </c>
      <c r="F71" s="14" t="s">
        <v>112</v>
      </c>
      <c r="G71" s="8">
        <v>45015</v>
      </c>
    </row>
    <row r="72" spans="1:7">
      <c r="A72">
        <v>69</v>
      </c>
      <c r="C72" s="3">
        <v>1</v>
      </c>
      <c r="D72" s="3">
        <v>19</v>
      </c>
      <c r="E72" t="s">
        <v>14</v>
      </c>
      <c r="F72" t="s">
        <v>48</v>
      </c>
      <c r="G72" s="8">
        <v>410257</v>
      </c>
    </row>
    <row r="73" spans="1:7">
      <c r="A73">
        <v>70</v>
      </c>
      <c r="C73" s="3">
        <v>1</v>
      </c>
      <c r="D73" s="3">
        <v>20</v>
      </c>
      <c r="E73" t="s">
        <v>25</v>
      </c>
      <c r="F73" t="s">
        <v>49</v>
      </c>
      <c r="G73" s="8">
        <v>45021</v>
      </c>
    </row>
    <row r="74" spans="1:7">
      <c r="A74" s="1">
        <v>71</v>
      </c>
      <c r="B74" s="1" t="s">
        <v>29</v>
      </c>
    </row>
    <row r="75" spans="1:7">
      <c r="A75" s="1">
        <v>72</v>
      </c>
      <c r="B75" s="1" t="s">
        <v>4</v>
      </c>
    </row>
    <row r="76" spans="1:7">
      <c r="A76" s="1">
        <v>73</v>
      </c>
      <c r="B76" s="1" t="s">
        <v>4</v>
      </c>
      <c r="G76" s="8"/>
    </row>
    <row r="77" spans="1:7">
      <c r="A77">
        <v>74</v>
      </c>
      <c r="C77" s="3">
        <v>1</v>
      </c>
      <c r="D77" s="3">
        <v>21</v>
      </c>
      <c r="E77" t="s">
        <v>25</v>
      </c>
      <c r="F77" t="s">
        <v>50</v>
      </c>
      <c r="G77" s="8">
        <v>45033</v>
      </c>
    </row>
    <row r="78" spans="1:7">
      <c r="A78" s="1">
        <v>75</v>
      </c>
      <c r="B78" s="1" t="s">
        <v>4</v>
      </c>
    </row>
    <row r="79" spans="1:7">
      <c r="A79">
        <v>76</v>
      </c>
      <c r="C79" s="3">
        <v>1</v>
      </c>
      <c r="D79" s="3">
        <v>22</v>
      </c>
      <c r="E79" t="s">
        <v>52</v>
      </c>
      <c r="F79" t="s">
        <v>51</v>
      </c>
      <c r="G79" s="8">
        <v>45044</v>
      </c>
    </row>
    <row r="80" spans="1:7">
      <c r="A80">
        <v>77</v>
      </c>
      <c r="C80" s="3">
        <v>1</v>
      </c>
      <c r="D80" s="3">
        <v>23</v>
      </c>
      <c r="E80" t="s">
        <v>17</v>
      </c>
      <c r="F80" t="s">
        <v>53</v>
      </c>
      <c r="G80" s="8">
        <v>45044</v>
      </c>
    </row>
    <row r="81" spans="1:7">
      <c r="A81" s="1">
        <v>78</v>
      </c>
      <c r="B81" s="1" t="s">
        <v>23</v>
      </c>
    </row>
    <row r="82" spans="1:7">
      <c r="A82" s="1">
        <v>79</v>
      </c>
      <c r="B82" s="1" t="s">
        <v>23</v>
      </c>
    </row>
    <row r="83" spans="1:7">
      <c r="A83" s="1">
        <v>80</v>
      </c>
      <c r="B83" s="1" t="s">
        <v>23</v>
      </c>
    </row>
    <row r="84" spans="1:7">
      <c r="A84" s="1">
        <v>81</v>
      </c>
      <c r="B84" s="1" t="s">
        <v>4</v>
      </c>
      <c r="E84" t="s">
        <v>84</v>
      </c>
    </row>
    <row r="85" spans="1:7">
      <c r="A85" s="1">
        <v>82</v>
      </c>
      <c r="B85" s="1" t="s">
        <v>9</v>
      </c>
    </row>
    <row r="86" spans="1:7">
      <c r="A86" s="1">
        <v>83</v>
      </c>
      <c r="B86" s="1" t="s">
        <v>4</v>
      </c>
    </row>
    <row r="87" spans="1:7">
      <c r="A87" s="1">
        <v>84</v>
      </c>
      <c r="B87" s="1" t="s">
        <v>29</v>
      </c>
    </row>
    <row r="88" spans="1:7">
      <c r="A88" s="1">
        <v>85</v>
      </c>
      <c r="B88" s="1" t="s">
        <v>9</v>
      </c>
    </row>
    <row r="89" spans="1:7">
      <c r="A89">
        <v>86</v>
      </c>
      <c r="C89" s="3">
        <v>1</v>
      </c>
      <c r="D89" s="3">
        <v>24</v>
      </c>
      <c r="E89" t="s">
        <v>17</v>
      </c>
      <c r="F89" t="s">
        <v>54</v>
      </c>
      <c r="G89" s="8">
        <v>45065</v>
      </c>
    </row>
    <row r="90" spans="1:7">
      <c r="A90" s="1">
        <v>87</v>
      </c>
      <c r="B90" s="1" t="s">
        <v>29</v>
      </c>
    </row>
    <row r="91" spans="1:7">
      <c r="A91" s="1">
        <v>88</v>
      </c>
      <c r="B91" s="1" t="s">
        <v>29</v>
      </c>
    </row>
    <row r="92" spans="1:7">
      <c r="A92" s="1">
        <v>89</v>
      </c>
      <c r="B92" s="1" t="s">
        <v>29</v>
      </c>
    </row>
    <row r="93" spans="1:7">
      <c r="A93" s="1">
        <v>90</v>
      </c>
      <c r="B93" s="1" t="s">
        <v>29</v>
      </c>
    </row>
    <row r="94" spans="1:7">
      <c r="A94" s="1">
        <v>91</v>
      </c>
      <c r="B94" s="1" t="s">
        <v>9</v>
      </c>
    </row>
    <row r="95" spans="1:7">
      <c r="A95" s="1">
        <v>92</v>
      </c>
      <c r="B95" s="1" t="s">
        <v>44</v>
      </c>
    </row>
    <row r="96" spans="1:7">
      <c r="A96">
        <v>93</v>
      </c>
      <c r="C96" s="3">
        <v>1</v>
      </c>
      <c r="D96" s="3">
        <v>25</v>
      </c>
      <c r="E96" t="s">
        <v>17</v>
      </c>
      <c r="F96" t="s">
        <v>55</v>
      </c>
      <c r="G96" s="8">
        <v>45094</v>
      </c>
    </row>
    <row r="97" spans="1:7">
      <c r="A97">
        <v>94</v>
      </c>
      <c r="C97" s="3">
        <v>1</v>
      </c>
      <c r="D97" s="3">
        <v>26</v>
      </c>
      <c r="E97" t="s">
        <v>17</v>
      </c>
      <c r="F97" t="s">
        <v>56</v>
      </c>
      <c r="G97" s="8">
        <v>45096</v>
      </c>
    </row>
    <row r="98" spans="1:7">
      <c r="A98" s="10">
        <v>95</v>
      </c>
      <c r="B98" s="1" t="s">
        <v>4</v>
      </c>
    </row>
    <row r="99" spans="1:7">
      <c r="A99" s="1">
        <v>96</v>
      </c>
      <c r="B99" s="1" t="s">
        <v>4</v>
      </c>
    </row>
    <row r="100" spans="1:7">
      <c r="A100">
        <v>97</v>
      </c>
      <c r="C100" s="3">
        <v>1</v>
      </c>
      <c r="D100" s="3">
        <v>27</v>
      </c>
      <c r="E100" t="s">
        <v>133</v>
      </c>
      <c r="F100" t="s">
        <v>287</v>
      </c>
      <c r="G100" s="8">
        <v>45100</v>
      </c>
    </row>
    <row r="101" spans="1:7">
      <c r="A101" s="1">
        <v>98</v>
      </c>
      <c r="B101" s="1" t="s">
        <v>29</v>
      </c>
      <c r="G101" s="8"/>
    </row>
    <row r="102" spans="1:7">
      <c r="A102">
        <v>99</v>
      </c>
      <c r="C102" s="3">
        <v>1</v>
      </c>
      <c r="D102" s="3">
        <v>28</v>
      </c>
      <c r="E102" t="s">
        <v>25</v>
      </c>
      <c r="F102" t="s">
        <v>57</v>
      </c>
      <c r="G102" s="8">
        <v>45101</v>
      </c>
    </row>
    <row r="103" spans="1:7">
      <c r="A103">
        <v>100</v>
      </c>
      <c r="C103" s="3">
        <v>1</v>
      </c>
      <c r="D103" s="3">
        <v>29</v>
      </c>
      <c r="E103" t="s">
        <v>288</v>
      </c>
      <c r="F103" s="14" t="s">
        <v>289</v>
      </c>
      <c r="G103" s="8">
        <v>45104</v>
      </c>
    </row>
    <row r="104" spans="1:7">
      <c r="A104" s="1">
        <v>101</v>
      </c>
      <c r="B104" s="1" t="s">
        <v>4</v>
      </c>
    </row>
    <row r="105" spans="1:7">
      <c r="A105" s="1">
        <v>102</v>
      </c>
      <c r="B105" s="1" t="s">
        <v>9</v>
      </c>
    </row>
    <row r="106" spans="1:7">
      <c r="A106" s="1">
        <v>103</v>
      </c>
      <c r="B106" s="1" t="s">
        <v>29</v>
      </c>
    </row>
    <row r="107" spans="1:7">
      <c r="A107" s="1">
        <v>104</v>
      </c>
      <c r="B107" s="1" t="s">
        <v>29</v>
      </c>
    </row>
    <row r="108" spans="1:7">
      <c r="A108" s="1">
        <v>105</v>
      </c>
      <c r="B108" s="1" t="s">
        <v>29</v>
      </c>
    </row>
    <row r="109" spans="1:7">
      <c r="A109" s="1">
        <v>106</v>
      </c>
      <c r="B109" s="1" t="s">
        <v>4</v>
      </c>
    </row>
    <row r="110" spans="1:7">
      <c r="A110" s="1">
        <v>107</v>
      </c>
      <c r="B110" s="1" t="s">
        <v>4</v>
      </c>
    </row>
    <row r="111" spans="1:7">
      <c r="A111" s="1">
        <v>108</v>
      </c>
      <c r="B111" s="1" t="s">
        <v>58</v>
      </c>
    </row>
    <row r="112" spans="1:7">
      <c r="A112" s="1">
        <v>109</v>
      </c>
      <c r="B112" s="1" t="s">
        <v>9</v>
      </c>
    </row>
    <row r="113" spans="1:7">
      <c r="A113" s="1">
        <v>110</v>
      </c>
      <c r="B113" s="1" t="s">
        <v>44</v>
      </c>
    </row>
    <row r="114" spans="1:7">
      <c r="A114" s="1">
        <v>111</v>
      </c>
      <c r="B114" s="1" t="s">
        <v>29</v>
      </c>
    </row>
    <row r="115" spans="1:7">
      <c r="A115">
        <v>112</v>
      </c>
      <c r="C115" s="3">
        <v>1</v>
      </c>
      <c r="D115" s="3">
        <v>30</v>
      </c>
      <c r="E115" t="s">
        <v>25</v>
      </c>
      <c r="F115" t="s">
        <v>59</v>
      </c>
      <c r="G115" s="8">
        <v>45191</v>
      </c>
    </row>
    <row r="116" spans="1:7">
      <c r="A116" s="1">
        <v>113</v>
      </c>
      <c r="B116" s="1" t="s">
        <v>29</v>
      </c>
    </row>
    <row r="117" spans="1:7">
      <c r="A117" s="1">
        <v>114</v>
      </c>
      <c r="B117" s="1" t="s">
        <v>29</v>
      </c>
    </row>
    <row r="118" spans="1:7">
      <c r="A118" s="1">
        <v>115</v>
      </c>
      <c r="B118" s="1" t="s">
        <v>61</v>
      </c>
    </row>
    <row r="119" spans="1:7">
      <c r="A119" s="1">
        <v>116</v>
      </c>
      <c r="B119" s="1" t="s">
        <v>29</v>
      </c>
    </row>
    <row r="120" spans="1:7">
      <c r="A120" s="1">
        <v>117</v>
      </c>
      <c r="B120" s="1" t="s">
        <v>19</v>
      </c>
    </row>
    <row r="121" spans="1:7">
      <c r="A121" s="1">
        <v>118</v>
      </c>
      <c r="B121" s="1" t="s">
        <v>44</v>
      </c>
    </row>
    <row r="122" spans="1:7">
      <c r="A122" s="1">
        <v>119</v>
      </c>
      <c r="B122" s="1" t="s">
        <v>29</v>
      </c>
    </row>
    <row r="123" spans="1:7">
      <c r="A123">
        <v>120</v>
      </c>
      <c r="C123" s="3">
        <v>1</v>
      </c>
      <c r="D123" s="3">
        <v>31</v>
      </c>
      <c r="E123" t="s">
        <v>25</v>
      </c>
      <c r="F123" t="s">
        <v>62</v>
      </c>
      <c r="G123" s="8">
        <v>45203</v>
      </c>
    </row>
    <row r="124" spans="1:7">
      <c r="A124">
        <v>121</v>
      </c>
      <c r="C124" s="3">
        <v>1</v>
      </c>
      <c r="D124" s="3">
        <v>32</v>
      </c>
      <c r="E124" t="s">
        <v>64</v>
      </c>
      <c r="F124" t="s">
        <v>63</v>
      </c>
      <c r="G124" s="8">
        <v>45203</v>
      </c>
    </row>
    <row r="125" spans="1:7">
      <c r="A125" s="1">
        <v>122</v>
      </c>
      <c r="B125" s="1" t="s">
        <v>105</v>
      </c>
    </row>
    <row r="126" spans="1:7">
      <c r="A126" s="1">
        <v>123</v>
      </c>
      <c r="B126" s="1" t="s">
        <v>29</v>
      </c>
    </row>
    <row r="127" spans="1:7">
      <c r="A127">
        <v>124</v>
      </c>
      <c r="C127" s="3">
        <v>1</v>
      </c>
      <c r="D127" s="3">
        <v>33</v>
      </c>
      <c r="E127" t="s">
        <v>66</v>
      </c>
      <c r="F127" t="s">
        <v>65</v>
      </c>
      <c r="G127" s="8">
        <v>45218</v>
      </c>
    </row>
    <row r="128" spans="1:7">
      <c r="A128" s="1">
        <v>125</v>
      </c>
      <c r="B128" s="1" t="s">
        <v>9</v>
      </c>
    </row>
    <row r="129" spans="1:7">
      <c r="A129">
        <v>126</v>
      </c>
      <c r="C129" s="3">
        <v>1</v>
      </c>
      <c r="D129" s="3">
        <v>34</v>
      </c>
      <c r="E129" t="s">
        <v>64</v>
      </c>
      <c r="F129" t="s">
        <v>67</v>
      </c>
      <c r="G129" s="8">
        <v>45222</v>
      </c>
    </row>
    <row r="130" spans="1:7">
      <c r="A130">
        <v>127</v>
      </c>
      <c r="C130" s="3">
        <v>1</v>
      </c>
      <c r="D130" s="3">
        <v>35</v>
      </c>
      <c r="E130" t="s">
        <v>35</v>
      </c>
      <c r="F130" t="s">
        <v>68</v>
      </c>
      <c r="G130" s="8">
        <v>45222</v>
      </c>
    </row>
    <row r="131" spans="1:7">
      <c r="A131">
        <v>128</v>
      </c>
      <c r="C131" s="3">
        <v>1</v>
      </c>
      <c r="D131" s="3">
        <v>36</v>
      </c>
      <c r="E131" t="s">
        <v>39</v>
      </c>
      <c r="F131" s="14" t="s">
        <v>117</v>
      </c>
      <c r="G131" s="8">
        <v>45222</v>
      </c>
    </row>
    <row r="132" spans="1:7">
      <c r="A132" s="1">
        <v>129</v>
      </c>
      <c r="B132" s="1" t="s">
        <v>44</v>
      </c>
    </row>
    <row r="133" spans="1:7">
      <c r="A133" s="1">
        <v>130</v>
      </c>
      <c r="B133" s="1" t="s">
        <v>29</v>
      </c>
    </row>
    <row r="134" spans="1:7">
      <c r="A134" s="1">
        <v>131</v>
      </c>
      <c r="B134" s="1" t="s">
        <v>29</v>
      </c>
    </row>
    <row r="135" spans="1:7">
      <c r="A135" s="1">
        <v>132</v>
      </c>
      <c r="B135" s="1" t="s">
        <v>4</v>
      </c>
    </row>
    <row r="136" spans="1:7">
      <c r="A136" s="1">
        <v>133</v>
      </c>
      <c r="B136" s="1" t="s">
        <v>44</v>
      </c>
    </row>
    <row r="137" spans="1:7">
      <c r="A137" s="1">
        <v>134</v>
      </c>
      <c r="B137" s="1" t="s">
        <v>42</v>
      </c>
    </row>
    <row r="138" spans="1:7">
      <c r="A138" s="1">
        <v>135</v>
      </c>
      <c r="B138" s="1" t="s">
        <v>44</v>
      </c>
      <c r="G138" s="8"/>
    </row>
    <row r="139" spans="1:7">
      <c r="A139" s="1">
        <v>136</v>
      </c>
      <c r="B139" s="1" t="s">
        <v>44</v>
      </c>
    </row>
    <row r="140" spans="1:7">
      <c r="A140" s="1">
        <v>137</v>
      </c>
      <c r="B140" s="1" t="s">
        <v>4</v>
      </c>
    </row>
    <row r="141" spans="1:7">
      <c r="A141" s="1">
        <v>138</v>
      </c>
      <c r="B141" s="1" t="s">
        <v>29</v>
      </c>
    </row>
    <row r="142" spans="1:7">
      <c r="A142" s="1">
        <v>139</v>
      </c>
      <c r="B142" s="1" t="s">
        <v>29</v>
      </c>
    </row>
    <row r="143" spans="1:7">
      <c r="A143" s="1">
        <v>140</v>
      </c>
      <c r="B143" s="1" t="s">
        <v>29</v>
      </c>
    </row>
    <row r="144" spans="1:7">
      <c r="A144" s="1">
        <v>141</v>
      </c>
      <c r="B144" s="1" t="s">
        <v>29</v>
      </c>
    </row>
    <row r="145" spans="1:7">
      <c r="A145" s="1">
        <v>142</v>
      </c>
      <c r="B145" s="1" t="s">
        <v>29</v>
      </c>
    </row>
    <row r="146" spans="1:7">
      <c r="A146" s="1">
        <v>143</v>
      </c>
      <c r="B146" s="1" t="s">
        <v>29</v>
      </c>
    </row>
    <row r="147" spans="1:7">
      <c r="A147">
        <v>144</v>
      </c>
      <c r="C147" s="3">
        <v>1</v>
      </c>
      <c r="D147" s="3">
        <v>37</v>
      </c>
      <c r="E147" t="s">
        <v>52</v>
      </c>
      <c r="F147" t="s">
        <v>70</v>
      </c>
      <c r="G147" s="8">
        <v>45274</v>
      </c>
    </row>
    <row r="148" spans="1:7">
      <c r="A148" s="1">
        <v>145</v>
      </c>
      <c r="B148" s="1" t="s">
        <v>9</v>
      </c>
      <c r="G148" s="8"/>
    </row>
    <row r="149" spans="1:7">
      <c r="A149">
        <v>146</v>
      </c>
      <c r="C149" s="3">
        <v>1</v>
      </c>
      <c r="D149" s="3">
        <v>38</v>
      </c>
      <c r="E149" t="s">
        <v>21</v>
      </c>
      <c r="F149" t="s">
        <v>71</v>
      </c>
      <c r="G149" s="8">
        <v>45297</v>
      </c>
    </row>
    <row r="150" spans="1:7">
      <c r="A150" s="1">
        <v>147</v>
      </c>
      <c r="B150" s="1" t="s">
        <v>72</v>
      </c>
    </row>
    <row r="151" spans="1:7">
      <c r="A151" s="1">
        <v>148</v>
      </c>
      <c r="B151" s="1" t="s">
        <v>74</v>
      </c>
    </row>
    <row r="152" spans="1:7">
      <c r="A152">
        <v>149</v>
      </c>
      <c r="C152" s="3">
        <v>1</v>
      </c>
      <c r="D152" s="3">
        <v>39</v>
      </c>
      <c r="E152" t="s">
        <v>77</v>
      </c>
      <c r="F152" t="s">
        <v>76</v>
      </c>
      <c r="G152" s="8">
        <v>45300</v>
      </c>
    </row>
    <row r="153" spans="1:7">
      <c r="A153" s="1">
        <v>150</v>
      </c>
      <c r="B153" s="1" t="s">
        <v>41</v>
      </c>
    </row>
    <row r="154" spans="1:7">
      <c r="A154" s="1">
        <v>151</v>
      </c>
      <c r="B154" s="1" t="s">
        <v>9</v>
      </c>
    </row>
    <row r="155" spans="1:7">
      <c r="A155">
        <v>152</v>
      </c>
      <c r="C155" s="3">
        <v>1</v>
      </c>
      <c r="D155" s="3">
        <v>40</v>
      </c>
      <c r="E155" t="s">
        <v>133</v>
      </c>
      <c r="F155" t="s">
        <v>290</v>
      </c>
      <c r="G155" s="8">
        <v>45311</v>
      </c>
    </row>
    <row r="156" spans="1:7">
      <c r="A156" s="1">
        <v>153</v>
      </c>
      <c r="B156" s="1" t="s">
        <v>9</v>
      </c>
    </row>
    <row r="157" spans="1:7">
      <c r="A157" s="1">
        <v>154</v>
      </c>
      <c r="B157" s="1" t="s">
        <v>29</v>
      </c>
    </row>
    <row r="158" spans="1:7">
      <c r="A158" s="1">
        <v>155</v>
      </c>
      <c r="B158" s="1" t="s">
        <v>4</v>
      </c>
    </row>
    <row r="159" spans="1:7">
      <c r="A159" s="1">
        <v>156</v>
      </c>
      <c r="B159" s="1" t="s">
        <v>4</v>
      </c>
    </row>
    <row r="160" spans="1:7">
      <c r="A160">
        <v>157</v>
      </c>
      <c r="C160" s="3">
        <v>1</v>
      </c>
      <c r="D160" s="3">
        <v>41</v>
      </c>
      <c r="E160" t="s">
        <v>21</v>
      </c>
      <c r="F160" t="s">
        <v>291</v>
      </c>
      <c r="G160" s="8">
        <v>45318</v>
      </c>
    </row>
    <row r="161" spans="1:7">
      <c r="A161" s="1">
        <v>158</v>
      </c>
      <c r="B161" s="1" t="s">
        <v>23</v>
      </c>
    </row>
    <row r="162" spans="1:7">
      <c r="A162" s="1">
        <v>159</v>
      </c>
      <c r="B162" s="1" t="s">
        <v>44</v>
      </c>
    </row>
    <row r="163" spans="1:7">
      <c r="A163">
        <v>160</v>
      </c>
      <c r="C163" s="3">
        <v>1</v>
      </c>
      <c r="D163" s="3">
        <v>42</v>
      </c>
      <c r="E163" t="s">
        <v>25</v>
      </c>
      <c r="F163" t="s">
        <v>79</v>
      </c>
      <c r="G163" s="8">
        <v>45325</v>
      </c>
    </row>
    <row r="164" spans="1:7">
      <c r="A164" s="1">
        <v>161</v>
      </c>
      <c r="B164" s="1" t="s">
        <v>44</v>
      </c>
    </row>
    <row r="165" spans="1:7">
      <c r="A165" s="1">
        <v>162</v>
      </c>
      <c r="B165" s="1" t="s">
        <v>29</v>
      </c>
    </row>
    <row r="166" spans="1:7">
      <c r="A166" s="1">
        <v>163</v>
      </c>
      <c r="B166" s="1" t="s">
        <v>283</v>
      </c>
      <c r="G166" s="8"/>
    </row>
    <row r="167" spans="1:7">
      <c r="A167" s="1">
        <v>164</v>
      </c>
      <c r="B167" s="1" t="s">
        <v>29</v>
      </c>
    </row>
    <row r="168" spans="1:7">
      <c r="A168" s="1">
        <v>165</v>
      </c>
      <c r="B168" s="1" t="s">
        <v>44</v>
      </c>
    </row>
    <row r="169" spans="1:7">
      <c r="A169">
        <v>166</v>
      </c>
      <c r="C169" s="3">
        <v>1</v>
      </c>
      <c r="D169" s="3">
        <v>43</v>
      </c>
      <c r="E169" t="s">
        <v>17</v>
      </c>
      <c r="F169" t="s">
        <v>80</v>
      </c>
      <c r="G169" s="8">
        <v>45332</v>
      </c>
    </row>
    <row r="170" spans="1:7">
      <c r="A170" s="1">
        <v>167</v>
      </c>
      <c r="B170" s="1" t="s">
        <v>29</v>
      </c>
    </row>
    <row r="171" spans="1:7">
      <c r="A171">
        <v>168</v>
      </c>
      <c r="C171" s="3">
        <v>1</v>
      </c>
      <c r="D171" s="3">
        <v>44</v>
      </c>
      <c r="E171" t="s">
        <v>39</v>
      </c>
      <c r="F171" t="s">
        <v>81</v>
      </c>
      <c r="G171" s="8">
        <v>45335</v>
      </c>
    </row>
    <row r="172" spans="1:7">
      <c r="A172" s="1">
        <v>169</v>
      </c>
      <c r="B172" s="1" t="s">
        <v>4</v>
      </c>
    </row>
    <row r="173" spans="1:7">
      <c r="A173" s="1">
        <v>170</v>
      </c>
      <c r="B173" s="1" t="s">
        <v>29</v>
      </c>
    </row>
    <row r="174" spans="1:7">
      <c r="A174" s="1">
        <v>171</v>
      </c>
      <c r="B174" s="1" t="s">
        <v>29</v>
      </c>
    </row>
    <row r="175" spans="1:7">
      <c r="A175" s="1">
        <v>172</v>
      </c>
      <c r="B175" s="1" t="s">
        <v>23</v>
      </c>
    </row>
    <row r="176" spans="1:7">
      <c r="A176" s="10">
        <v>173</v>
      </c>
      <c r="B176" s="10" t="s">
        <v>29</v>
      </c>
    </row>
    <row r="177" spans="1:7">
      <c r="A177" s="10">
        <v>174</v>
      </c>
      <c r="B177" s="10" t="s">
        <v>29</v>
      </c>
    </row>
    <row r="178" spans="1:7">
      <c r="A178" s="1">
        <v>175</v>
      </c>
      <c r="B178" s="1" t="s">
        <v>23</v>
      </c>
    </row>
    <row r="179" spans="1:7">
      <c r="A179" s="1">
        <v>176</v>
      </c>
      <c r="B179" s="1" t="s">
        <v>29</v>
      </c>
    </row>
    <row r="180" spans="1:7">
      <c r="A180">
        <v>177</v>
      </c>
      <c r="C180" s="3">
        <v>1</v>
      </c>
      <c r="D180" s="3">
        <v>45</v>
      </c>
      <c r="E180" t="s">
        <v>14</v>
      </c>
      <c r="F180" t="s">
        <v>82</v>
      </c>
      <c r="G180" s="8">
        <v>45352</v>
      </c>
    </row>
    <row r="181" spans="1:7">
      <c r="A181">
        <v>178</v>
      </c>
      <c r="C181" s="3">
        <v>1</v>
      </c>
      <c r="D181" s="3">
        <v>46</v>
      </c>
      <c r="E181" t="s">
        <v>14</v>
      </c>
      <c r="F181" t="s">
        <v>83</v>
      </c>
      <c r="G181" s="8">
        <v>45353</v>
      </c>
    </row>
    <row r="182" spans="1:7">
      <c r="A182" s="1">
        <v>179</v>
      </c>
      <c r="B182" s="1" t="s">
        <v>74</v>
      </c>
    </row>
    <row r="183" spans="1:7">
      <c r="A183" s="1">
        <v>180</v>
      </c>
      <c r="B183" s="1" t="s">
        <v>23</v>
      </c>
    </row>
    <row r="184" spans="1:7">
      <c r="A184">
        <v>181</v>
      </c>
      <c r="C184" s="3">
        <v>1</v>
      </c>
      <c r="D184" s="3">
        <v>47</v>
      </c>
      <c r="E184" t="s">
        <v>17</v>
      </c>
      <c r="F184" t="s">
        <v>292</v>
      </c>
      <c r="G184" s="8">
        <v>45366</v>
      </c>
    </row>
    <row r="185" spans="1:7">
      <c r="A185">
        <v>182</v>
      </c>
      <c r="C185" s="3">
        <v>1</v>
      </c>
      <c r="D185" s="3">
        <v>48</v>
      </c>
      <c r="E185" t="s">
        <v>17</v>
      </c>
      <c r="F185" t="s">
        <v>87</v>
      </c>
      <c r="G185" s="8">
        <v>45367</v>
      </c>
    </row>
    <row r="186" spans="1:7">
      <c r="A186" s="10">
        <v>183</v>
      </c>
      <c r="B186" s="1" t="s">
        <v>29</v>
      </c>
    </row>
    <row r="187" spans="1:7">
      <c r="A187" s="1">
        <v>184</v>
      </c>
      <c r="B187" s="1" t="s">
        <v>4</v>
      </c>
    </row>
    <row r="188" spans="1:7">
      <c r="A188" s="1">
        <v>185</v>
      </c>
      <c r="B188" s="1" t="s">
        <v>29</v>
      </c>
    </row>
    <row r="189" spans="1:7">
      <c r="A189" s="1">
        <v>186</v>
      </c>
      <c r="B189" s="1" t="s">
        <v>90</v>
      </c>
      <c r="G189" s="8"/>
    </row>
    <row r="190" spans="1:7">
      <c r="A190" s="1">
        <v>187</v>
      </c>
      <c r="B190" s="1" t="s">
        <v>29</v>
      </c>
    </row>
    <row r="191" spans="1:7">
      <c r="A191" s="1">
        <v>188</v>
      </c>
      <c r="B191" s="1" t="s">
        <v>85</v>
      </c>
    </row>
    <row r="192" spans="1:7">
      <c r="A192" s="1">
        <v>189</v>
      </c>
      <c r="B192" s="1" t="s">
        <v>74</v>
      </c>
    </row>
    <row r="193" spans="1:7">
      <c r="A193" s="1">
        <v>190</v>
      </c>
      <c r="B193" s="1" t="s">
        <v>23</v>
      </c>
    </row>
    <row r="194" spans="1:7">
      <c r="A194" s="1">
        <v>191</v>
      </c>
      <c r="B194" s="1" t="s">
        <v>23</v>
      </c>
    </row>
    <row r="195" spans="1:7">
      <c r="A195" s="1">
        <v>192</v>
      </c>
      <c r="B195" s="1" t="s">
        <v>9</v>
      </c>
    </row>
    <row r="196" spans="1:7">
      <c r="A196" s="1">
        <v>193</v>
      </c>
      <c r="B196" s="1" t="s">
        <v>23</v>
      </c>
    </row>
    <row r="197" spans="1:7">
      <c r="A197" s="1">
        <v>194</v>
      </c>
      <c r="B197" s="1" t="s">
        <v>23</v>
      </c>
    </row>
    <row r="198" spans="1:7">
      <c r="A198" s="1">
        <v>195</v>
      </c>
      <c r="B198" s="1" t="s">
        <v>23</v>
      </c>
    </row>
    <row r="199" spans="1:7">
      <c r="A199" s="1">
        <v>196</v>
      </c>
      <c r="B199" s="1" t="s">
        <v>23</v>
      </c>
    </row>
    <row r="200" spans="1:7">
      <c r="A200" s="1">
        <v>197</v>
      </c>
      <c r="B200" s="1" t="s">
        <v>23</v>
      </c>
    </row>
    <row r="201" spans="1:7">
      <c r="A201" s="1">
        <v>198</v>
      </c>
      <c r="B201" s="1" t="s">
        <v>23</v>
      </c>
    </row>
    <row r="202" spans="1:7">
      <c r="A202" s="1">
        <v>199</v>
      </c>
      <c r="B202" s="1" t="s">
        <v>23</v>
      </c>
    </row>
    <row r="203" spans="1:7">
      <c r="A203">
        <v>200</v>
      </c>
      <c r="C203" s="3">
        <v>1</v>
      </c>
      <c r="D203" s="3">
        <v>49</v>
      </c>
      <c r="E203" t="s">
        <v>69</v>
      </c>
      <c r="F203" s="12" t="s">
        <v>89</v>
      </c>
      <c r="G203" s="8">
        <v>45398</v>
      </c>
    </row>
    <row r="204" spans="1:7">
      <c r="A204" s="1">
        <v>201</v>
      </c>
      <c r="B204" s="1" t="s">
        <v>23</v>
      </c>
      <c r="F204" s="12"/>
      <c r="G204" s="8"/>
    </row>
    <row r="205" spans="1:7">
      <c r="A205" s="1">
        <v>202</v>
      </c>
      <c r="B205" s="1" t="s">
        <v>23</v>
      </c>
    </row>
    <row r="206" spans="1:7">
      <c r="A206" s="1">
        <v>203</v>
      </c>
      <c r="B206" s="1" t="s">
        <v>58</v>
      </c>
      <c r="G206" s="8"/>
    </row>
    <row r="207" spans="1:7">
      <c r="A207" s="1">
        <v>204</v>
      </c>
      <c r="B207" s="1" t="s">
        <v>23</v>
      </c>
    </row>
    <row r="208" spans="1:7">
      <c r="A208" s="1">
        <v>205</v>
      </c>
      <c r="B208" s="1" t="s">
        <v>23</v>
      </c>
    </row>
    <row r="209" spans="1:2">
      <c r="A209" s="1">
        <v>206</v>
      </c>
      <c r="B209" s="1" t="s">
        <v>9</v>
      </c>
    </row>
    <row r="210" spans="1:2">
      <c r="A210" s="1">
        <v>207</v>
      </c>
      <c r="B210" s="1" t="s">
        <v>90</v>
      </c>
    </row>
    <row r="211" spans="1:2">
      <c r="A211" s="1">
        <v>208</v>
      </c>
      <c r="B211" s="1" t="s">
        <v>23</v>
      </c>
    </row>
    <row r="212" spans="1:2">
      <c r="A212" s="1">
        <v>209</v>
      </c>
      <c r="B212" s="1" t="s">
        <v>29</v>
      </c>
    </row>
    <row r="213" spans="1:2">
      <c r="A213" s="1">
        <v>210</v>
      </c>
      <c r="B213" s="1" t="s">
        <v>29</v>
      </c>
    </row>
    <row r="214" spans="1:2">
      <c r="A214" s="1">
        <v>211</v>
      </c>
      <c r="B214" s="1" t="s">
        <v>29</v>
      </c>
    </row>
    <row r="215" spans="1:2">
      <c r="A215" s="1">
        <v>212</v>
      </c>
      <c r="B215" s="1" t="s">
        <v>72</v>
      </c>
    </row>
    <row r="216" spans="1:2">
      <c r="A216" s="1">
        <v>213</v>
      </c>
      <c r="B216" s="1" t="s">
        <v>19</v>
      </c>
    </row>
    <row r="217" spans="1:2">
      <c r="A217" s="1">
        <v>214</v>
      </c>
      <c r="B217" s="1" t="s">
        <v>29</v>
      </c>
    </row>
    <row r="218" spans="1:2">
      <c r="A218" s="1">
        <v>215</v>
      </c>
      <c r="B218" s="1" t="s">
        <v>91</v>
      </c>
    </row>
    <row r="219" spans="1:2">
      <c r="A219" s="1">
        <v>216</v>
      </c>
      <c r="B219" s="1" t="s">
        <v>44</v>
      </c>
    </row>
    <row r="220" spans="1:2">
      <c r="A220" s="1">
        <v>217</v>
      </c>
      <c r="B220" s="1" t="s">
        <v>19</v>
      </c>
    </row>
    <row r="221" spans="1:2">
      <c r="A221" s="1">
        <v>218</v>
      </c>
      <c r="B221" s="1" t="s">
        <v>42</v>
      </c>
    </row>
    <row r="222" spans="1:2">
      <c r="A222" s="1">
        <v>219</v>
      </c>
      <c r="B222" s="1" t="s">
        <v>74</v>
      </c>
    </row>
    <row r="223" spans="1:2">
      <c r="A223" s="1">
        <v>220</v>
      </c>
      <c r="B223" s="1" t="s">
        <v>23</v>
      </c>
    </row>
    <row r="224" spans="1:2">
      <c r="A224" s="1">
        <v>221</v>
      </c>
      <c r="B224" s="1" t="s">
        <v>23</v>
      </c>
    </row>
    <row r="225" spans="1:7">
      <c r="A225" s="1">
        <v>222</v>
      </c>
      <c r="B225" s="1" t="s">
        <v>92</v>
      </c>
    </row>
    <row r="226" spans="1:7">
      <c r="A226" s="1">
        <v>223</v>
      </c>
      <c r="B226" s="1" t="s">
        <v>29</v>
      </c>
    </row>
    <row r="227" spans="1:7">
      <c r="A227" s="1">
        <v>224</v>
      </c>
      <c r="B227" s="1" t="s">
        <v>4</v>
      </c>
    </row>
    <row r="228" spans="1:7">
      <c r="A228" s="1">
        <v>225</v>
      </c>
      <c r="B228" s="1" t="s">
        <v>23</v>
      </c>
    </row>
    <row r="229" spans="1:7">
      <c r="A229">
        <v>226</v>
      </c>
      <c r="C229" s="3">
        <v>1</v>
      </c>
      <c r="D229" s="3">
        <v>50</v>
      </c>
      <c r="E229" t="s">
        <v>66</v>
      </c>
      <c r="F229" t="s">
        <v>94</v>
      </c>
      <c r="G229" s="8">
        <v>45437</v>
      </c>
    </row>
    <row r="230" spans="1:7">
      <c r="A230">
        <v>227</v>
      </c>
      <c r="C230" s="3">
        <v>1</v>
      </c>
      <c r="D230" s="3">
        <v>51</v>
      </c>
      <c r="E230" t="s">
        <v>52</v>
      </c>
      <c r="F230" t="s">
        <v>95</v>
      </c>
      <c r="G230" s="8">
        <v>45446</v>
      </c>
    </row>
    <row r="231" spans="1:7">
      <c r="A231" s="1">
        <v>228</v>
      </c>
      <c r="B231" s="1" t="s">
        <v>118</v>
      </c>
    </row>
    <row r="232" spans="1:7" s="36" customFormat="1">
      <c r="A232" s="36">
        <v>229</v>
      </c>
      <c r="C232" s="3">
        <v>1</v>
      </c>
      <c r="D232" s="3">
        <v>52</v>
      </c>
      <c r="E232" s="36" t="s">
        <v>66</v>
      </c>
      <c r="F232" s="37" t="s">
        <v>120</v>
      </c>
      <c r="G232" s="38">
        <v>45446</v>
      </c>
    </row>
    <row r="233" spans="1:7" s="36" customFormat="1">
      <c r="A233" s="36">
        <v>230</v>
      </c>
      <c r="C233" s="3">
        <v>1</v>
      </c>
      <c r="D233" s="3">
        <v>53</v>
      </c>
      <c r="E233" s="36" t="s">
        <v>17</v>
      </c>
      <c r="F233" s="37" t="s">
        <v>121</v>
      </c>
      <c r="G233" s="38">
        <v>45446</v>
      </c>
    </row>
    <row r="234" spans="1:7">
      <c r="A234" s="1">
        <v>231</v>
      </c>
      <c r="B234" s="1" t="s">
        <v>118</v>
      </c>
    </row>
    <row r="235" spans="1:7">
      <c r="A235">
        <v>232</v>
      </c>
      <c r="C235" s="3">
        <v>1</v>
      </c>
      <c r="D235" s="3">
        <v>54</v>
      </c>
      <c r="E235" t="s">
        <v>66</v>
      </c>
      <c r="F235" s="14" t="s">
        <v>122</v>
      </c>
      <c r="G235" s="8">
        <v>45446</v>
      </c>
    </row>
    <row r="236" spans="1:7">
      <c r="A236">
        <v>233</v>
      </c>
      <c r="C236" s="3">
        <v>1</v>
      </c>
      <c r="D236" s="3">
        <v>55</v>
      </c>
      <c r="E236" t="s">
        <v>66</v>
      </c>
      <c r="F236" t="s">
        <v>96</v>
      </c>
      <c r="G236" s="8">
        <v>45447</v>
      </c>
    </row>
    <row r="237" spans="1:7">
      <c r="A237" s="1">
        <v>234</v>
      </c>
      <c r="B237" s="1" t="s">
        <v>29</v>
      </c>
    </row>
    <row r="238" spans="1:7">
      <c r="A238">
        <v>235</v>
      </c>
      <c r="C238" s="3">
        <v>1</v>
      </c>
      <c r="D238" s="3">
        <v>56</v>
      </c>
      <c r="E238" t="s">
        <v>17</v>
      </c>
      <c r="F238" s="16" t="s">
        <v>124</v>
      </c>
      <c r="G238" s="8">
        <v>45449</v>
      </c>
    </row>
    <row r="239" spans="1:7">
      <c r="A239">
        <v>236</v>
      </c>
      <c r="C239" s="3">
        <v>1</v>
      </c>
      <c r="D239" s="3">
        <v>57</v>
      </c>
      <c r="E239" t="s">
        <v>88</v>
      </c>
      <c r="F239" s="14" t="s">
        <v>123</v>
      </c>
      <c r="G239" s="8">
        <v>45449</v>
      </c>
    </row>
    <row r="240" spans="1:7">
      <c r="A240" s="1">
        <v>237</v>
      </c>
      <c r="B240" s="1" t="s">
        <v>138</v>
      </c>
      <c r="C240" s="18"/>
      <c r="D240" s="18"/>
      <c r="E240" s="18"/>
      <c r="F240" s="19"/>
      <c r="G240" s="20"/>
    </row>
    <row r="241" spans="1:7">
      <c r="A241">
        <v>238</v>
      </c>
      <c r="C241" s="3">
        <v>1</v>
      </c>
      <c r="D241" s="3">
        <v>58</v>
      </c>
      <c r="E241" t="s">
        <v>88</v>
      </c>
      <c r="F241" t="s">
        <v>293</v>
      </c>
      <c r="G241" s="8">
        <v>45449</v>
      </c>
    </row>
    <row r="242" spans="1:7">
      <c r="A242">
        <v>239</v>
      </c>
      <c r="C242" s="3">
        <v>1</v>
      </c>
      <c r="D242" s="3">
        <v>59</v>
      </c>
      <c r="E242" t="s">
        <v>25</v>
      </c>
      <c r="F242" s="16" t="s">
        <v>125</v>
      </c>
      <c r="G242" s="8">
        <v>45451</v>
      </c>
    </row>
    <row r="243" spans="1:7">
      <c r="A243" s="1">
        <v>240</v>
      </c>
      <c r="B243" s="1" t="s">
        <v>74</v>
      </c>
    </row>
    <row r="244" spans="1:7">
      <c r="A244" s="1">
        <v>241</v>
      </c>
      <c r="B244" s="1" t="s">
        <v>91</v>
      </c>
    </row>
    <row r="245" spans="1:7">
      <c r="A245" s="1">
        <v>242</v>
      </c>
      <c r="B245" s="1" t="s">
        <v>29</v>
      </c>
    </row>
    <row r="246" spans="1:7">
      <c r="A246" s="1">
        <v>243</v>
      </c>
      <c r="B246" s="1" t="s">
        <v>29</v>
      </c>
    </row>
    <row r="247" spans="1:7">
      <c r="A247" s="1">
        <v>244</v>
      </c>
      <c r="B247" s="1" t="s">
        <v>29</v>
      </c>
    </row>
    <row r="248" spans="1:7">
      <c r="A248">
        <v>245</v>
      </c>
      <c r="B248" s="21"/>
      <c r="C248" s="3">
        <v>1</v>
      </c>
      <c r="D248" s="3">
        <v>60</v>
      </c>
      <c r="E248" t="s">
        <v>88</v>
      </c>
      <c r="F248" s="16" t="s">
        <v>126</v>
      </c>
      <c r="G248" s="8">
        <v>45454</v>
      </c>
    </row>
    <row r="249" spans="1:7">
      <c r="A249" s="1">
        <v>246</v>
      </c>
      <c r="B249" s="1" t="s">
        <v>19</v>
      </c>
    </row>
    <row r="250" spans="1:7">
      <c r="A250" s="1">
        <v>247</v>
      </c>
      <c r="B250" s="1" t="s">
        <v>74</v>
      </c>
    </row>
    <row r="251" spans="1:7">
      <c r="A251">
        <v>248</v>
      </c>
      <c r="C251" s="3">
        <v>1</v>
      </c>
      <c r="D251" s="3">
        <v>61</v>
      </c>
      <c r="E251" t="s">
        <v>14</v>
      </c>
      <c r="F251" s="16" t="s">
        <v>127</v>
      </c>
      <c r="G251" s="8">
        <v>45460</v>
      </c>
    </row>
    <row r="252" spans="1:7">
      <c r="A252" s="1">
        <v>249</v>
      </c>
      <c r="B252" s="1" t="s">
        <v>44</v>
      </c>
      <c r="F252" s="22"/>
      <c r="G252" s="8"/>
    </row>
    <row r="253" spans="1:7">
      <c r="A253" s="1">
        <v>250</v>
      </c>
      <c r="B253" s="1" t="s">
        <v>97</v>
      </c>
    </row>
    <row r="254" spans="1:7">
      <c r="A254" s="1">
        <v>251</v>
      </c>
      <c r="B254" s="1" t="s">
        <v>44</v>
      </c>
      <c r="F254" s="24"/>
      <c r="G254" s="8"/>
    </row>
    <row r="255" spans="1:7">
      <c r="A255" s="1">
        <v>252</v>
      </c>
      <c r="B255" s="1" t="s">
        <v>44</v>
      </c>
      <c r="F255" s="24"/>
      <c r="G255" s="8"/>
    </row>
    <row r="256" spans="1:7">
      <c r="A256" s="1">
        <v>253</v>
      </c>
      <c r="B256" s="1" t="s">
        <v>44</v>
      </c>
      <c r="F256" s="24"/>
      <c r="G256" s="8"/>
    </row>
    <row r="257" spans="1:7">
      <c r="A257" s="1">
        <v>254</v>
      </c>
      <c r="B257" s="1" t="s">
        <v>44</v>
      </c>
      <c r="F257" s="22"/>
      <c r="G257" s="8"/>
    </row>
    <row r="258" spans="1:7">
      <c r="A258">
        <v>255</v>
      </c>
      <c r="C258" s="3">
        <v>1</v>
      </c>
      <c r="D258" s="3">
        <v>62</v>
      </c>
      <c r="E258" t="s">
        <v>25</v>
      </c>
      <c r="F258" s="16" t="s">
        <v>128</v>
      </c>
      <c r="G258" s="8">
        <v>45472</v>
      </c>
    </row>
    <row r="259" spans="1:7">
      <c r="A259">
        <v>256</v>
      </c>
      <c r="C259" s="3">
        <v>1</v>
      </c>
      <c r="D259" s="3">
        <v>63</v>
      </c>
      <c r="E259" t="s">
        <v>88</v>
      </c>
      <c r="F259" s="16" t="s">
        <v>129</v>
      </c>
      <c r="G259" s="8">
        <v>45475</v>
      </c>
    </row>
    <row r="260" spans="1:7">
      <c r="A260" s="1">
        <v>257</v>
      </c>
      <c r="B260" s="1" t="s">
        <v>23</v>
      </c>
    </row>
    <row r="261" spans="1:7">
      <c r="A261" s="1">
        <v>258</v>
      </c>
      <c r="B261" s="1" t="s">
        <v>74</v>
      </c>
    </row>
    <row r="262" spans="1:7">
      <c r="A262" s="1">
        <v>259</v>
      </c>
      <c r="B262" s="1" t="s">
        <v>23</v>
      </c>
    </row>
    <row r="263" spans="1:7">
      <c r="A263" s="1">
        <v>260</v>
      </c>
      <c r="B263" s="1" t="s">
        <v>23</v>
      </c>
    </row>
    <row r="264" spans="1:7">
      <c r="A264">
        <v>261</v>
      </c>
      <c r="C264" s="3">
        <v>1</v>
      </c>
      <c r="D264" s="3">
        <v>64</v>
      </c>
      <c r="E264" t="s">
        <v>88</v>
      </c>
      <c r="F264" s="16" t="s">
        <v>130</v>
      </c>
      <c r="G264" s="8">
        <v>45485</v>
      </c>
    </row>
    <row r="265" spans="1:7">
      <c r="A265">
        <v>262</v>
      </c>
      <c r="C265" s="3">
        <v>1</v>
      </c>
      <c r="D265" s="3">
        <v>65</v>
      </c>
      <c r="E265" t="s">
        <v>14</v>
      </c>
      <c r="F265" s="16" t="s">
        <v>131</v>
      </c>
      <c r="G265" s="8">
        <v>45489</v>
      </c>
    </row>
    <row r="266" spans="1:7">
      <c r="A266" s="1">
        <v>263</v>
      </c>
      <c r="B266" s="1" t="s">
        <v>29</v>
      </c>
    </row>
    <row r="267" spans="1:7">
      <c r="A267" s="1">
        <v>264</v>
      </c>
      <c r="B267" s="1" t="s">
        <v>29</v>
      </c>
    </row>
    <row r="268" spans="1:7">
      <c r="A268" s="1">
        <v>265</v>
      </c>
      <c r="B268" s="1" t="s">
        <v>29</v>
      </c>
    </row>
    <row r="269" spans="1:7">
      <c r="A269" s="1">
        <v>266</v>
      </c>
      <c r="B269" s="1" t="s">
        <v>29</v>
      </c>
    </row>
    <row r="270" spans="1:7">
      <c r="A270" s="1">
        <v>267</v>
      </c>
      <c r="B270" s="1" t="s">
        <v>29</v>
      </c>
    </row>
    <row r="271" spans="1:7">
      <c r="A271" s="1">
        <v>268</v>
      </c>
      <c r="B271" s="1" t="s">
        <v>29</v>
      </c>
    </row>
    <row r="272" spans="1:7">
      <c r="A272" s="1">
        <v>269</v>
      </c>
      <c r="B272" s="1" t="s">
        <v>29</v>
      </c>
    </row>
    <row r="273" spans="1:7">
      <c r="A273" s="1">
        <v>270</v>
      </c>
      <c r="B273" s="1" t="s">
        <v>98</v>
      </c>
    </row>
    <row r="274" spans="1:7">
      <c r="A274">
        <v>271</v>
      </c>
      <c r="C274" s="3">
        <v>1</v>
      </c>
      <c r="D274" s="3">
        <v>66</v>
      </c>
      <c r="E274" t="s">
        <v>25</v>
      </c>
      <c r="F274" s="16" t="s">
        <v>132</v>
      </c>
      <c r="G274" s="8">
        <v>45525</v>
      </c>
    </row>
    <row r="275" spans="1:7">
      <c r="A275" s="1">
        <v>272</v>
      </c>
      <c r="B275" s="1" t="s">
        <v>29</v>
      </c>
    </row>
    <row r="276" spans="1:7">
      <c r="A276" s="1">
        <v>273</v>
      </c>
      <c r="B276" s="1" t="s">
        <v>29</v>
      </c>
    </row>
    <row r="277" spans="1:7">
      <c r="A277" s="1">
        <v>274</v>
      </c>
      <c r="B277" s="1" t="s">
        <v>29</v>
      </c>
    </row>
    <row r="278" spans="1:7">
      <c r="A278" s="1">
        <v>275</v>
      </c>
      <c r="B278" s="1" t="s">
        <v>29</v>
      </c>
    </row>
    <row r="279" spans="1:7">
      <c r="A279" s="1">
        <v>276</v>
      </c>
      <c r="B279" s="1" t="s">
        <v>29</v>
      </c>
    </row>
    <row r="280" spans="1:7">
      <c r="A280" s="1">
        <v>277</v>
      </c>
      <c r="B280" s="1" t="s">
        <v>29</v>
      </c>
    </row>
    <row r="281" spans="1:7">
      <c r="A281" s="1">
        <v>278</v>
      </c>
      <c r="B281" s="1" t="s">
        <v>23</v>
      </c>
    </row>
    <row r="282" spans="1:7">
      <c r="A282" s="1">
        <v>279</v>
      </c>
      <c r="B282" s="1" t="s">
        <v>29</v>
      </c>
    </row>
    <row r="283" spans="1:7">
      <c r="A283" s="1">
        <v>280</v>
      </c>
      <c r="B283" s="1" t="s">
        <v>27</v>
      </c>
    </row>
    <row r="284" spans="1:7">
      <c r="A284" s="1">
        <v>281</v>
      </c>
      <c r="B284" s="1" t="s">
        <v>27</v>
      </c>
    </row>
    <row r="285" spans="1:7">
      <c r="A285" s="1">
        <v>282</v>
      </c>
      <c r="B285" s="1" t="s">
        <v>19</v>
      </c>
    </row>
    <row r="286" spans="1:7">
      <c r="A286" s="1">
        <v>283</v>
      </c>
      <c r="B286" s="1" t="s">
        <v>91</v>
      </c>
    </row>
    <row r="287" spans="1:7">
      <c r="A287" s="1">
        <v>284</v>
      </c>
      <c r="B287" s="1" t="s">
        <v>101</v>
      </c>
    </row>
    <row r="288" spans="1:7">
      <c r="A288" s="1">
        <v>285</v>
      </c>
      <c r="B288" s="1" t="s">
        <v>141</v>
      </c>
      <c r="F288" s="22"/>
      <c r="G288" s="8"/>
    </row>
    <row r="289" spans="1:7">
      <c r="A289" s="1">
        <v>286</v>
      </c>
      <c r="B289" s="1" t="s">
        <v>91</v>
      </c>
    </row>
    <row r="290" spans="1:7">
      <c r="A290">
        <v>287</v>
      </c>
      <c r="C290" s="3">
        <v>1</v>
      </c>
      <c r="D290" s="3">
        <v>67</v>
      </c>
      <c r="E290" t="s">
        <v>133</v>
      </c>
      <c r="F290" s="16" t="s">
        <v>134</v>
      </c>
      <c r="G290" s="8">
        <v>45553</v>
      </c>
    </row>
    <row r="291" spans="1:7">
      <c r="A291" s="1">
        <v>288</v>
      </c>
      <c r="B291" s="1" t="s">
        <v>29</v>
      </c>
    </row>
    <row r="292" spans="1:7">
      <c r="A292" s="1">
        <v>289</v>
      </c>
      <c r="B292" s="1" t="s">
        <v>23</v>
      </c>
    </row>
    <row r="293" spans="1:7">
      <c r="A293" s="1">
        <v>290</v>
      </c>
      <c r="B293" s="1" t="s">
        <v>29</v>
      </c>
    </row>
    <row r="294" spans="1:7">
      <c r="A294" s="1">
        <v>291</v>
      </c>
      <c r="B294" s="1" t="s">
        <v>29</v>
      </c>
    </row>
    <row r="295" spans="1:7">
      <c r="A295" s="1">
        <v>292</v>
      </c>
      <c r="B295" s="1" t="s">
        <v>29</v>
      </c>
    </row>
    <row r="296" spans="1:7">
      <c r="A296" s="1">
        <v>293</v>
      </c>
      <c r="B296" s="1" t="s">
        <v>29</v>
      </c>
    </row>
    <row r="297" spans="1:7">
      <c r="A297" s="1">
        <v>294</v>
      </c>
      <c r="B297" s="1" t="s">
        <v>103</v>
      </c>
    </row>
    <row r="298" spans="1:7">
      <c r="A298" s="1">
        <v>295</v>
      </c>
      <c r="B298" s="1" t="s">
        <v>19</v>
      </c>
    </row>
    <row r="299" spans="1:7">
      <c r="A299">
        <v>296</v>
      </c>
      <c r="C299" s="3">
        <v>1</v>
      </c>
      <c r="D299" s="3">
        <v>68</v>
      </c>
      <c r="E299" t="s">
        <v>17</v>
      </c>
      <c r="F299" s="16" t="s">
        <v>135</v>
      </c>
      <c r="G299" s="8">
        <v>45567</v>
      </c>
    </row>
    <row r="300" spans="1:7">
      <c r="A300" s="1">
        <v>297</v>
      </c>
      <c r="B300" s="1" t="s">
        <v>19</v>
      </c>
    </row>
    <row r="301" spans="1:7">
      <c r="A301" s="1">
        <v>298</v>
      </c>
      <c r="B301" s="1" t="s">
        <v>19</v>
      </c>
    </row>
    <row r="302" spans="1:7">
      <c r="A302" s="1">
        <v>299</v>
      </c>
      <c r="B302" s="1" t="s">
        <v>29</v>
      </c>
    </row>
    <row r="303" spans="1:7">
      <c r="A303">
        <v>300</v>
      </c>
      <c r="C303" s="3">
        <v>1</v>
      </c>
      <c r="D303" s="3">
        <v>69</v>
      </c>
      <c r="E303" t="s">
        <v>88</v>
      </c>
      <c r="F303" s="16" t="s">
        <v>136</v>
      </c>
      <c r="G303" s="8">
        <v>45568</v>
      </c>
    </row>
    <row r="304" spans="1:7">
      <c r="A304" s="1">
        <v>301</v>
      </c>
      <c r="B304" s="1" t="s">
        <v>29</v>
      </c>
    </row>
    <row r="305" spans="1:7">
      <c r="A305" s="1">
        <v>302</v>
      </c>
      <c r="B305" s="1" t="s">
        <v>92</v>
      </c>
    </row>
    <row r="306" spans="1:7">
      <c r="A306" s="1">
        <v>303</v>
      </c>
      <c r="B306" s="1" t="s">
        <v>92</v>
      </c>
    </row>
    <row r="307" spans="1:7">
      <c r="A307" s="1">
        <v>304</v>
      </c>
      <c r="B307" s="1" t="s">
        <v>92</v>
      </c>
    </row>
    <row r="308" spans="1:7">
      <c r="A308" s="1">
        <v>305</v>
      </c>
      <c r="B308" s="1" t="s">
        <v>91</v>
      </c>
    </row>
    <row r="309" spans="1:7">
      <c r="A309">
        <v>306</v>
      </c>
      <c r="C309" s="3">
        <v>1</v>
      </c>
      <c r="D309" s="3">
        <v>70</v>
      </c>
      <c r="E309" t="s">
        <v>25</v>
      </c>
      <c r="F309" s="17" t="s">
        <v>137</v>
      </c>
      <c r="G309" s="8">
        <v>45583</v>
      </c>
    </row>
  </sheetData>
  <hyperlinks>
    <hyperlink ref="F238" location="Bookmark_35" tooltip="Korte immuuntherapie vóór operatie succesvol bij bepaalde vorm darmkanker" display="Bookmark_35" xr:uid="{C62A7707-2290-4D01-BDFE-BF3B38EB09D2}"/>
    <hyperlink ref="F242" location="Bookmark_39" tooltip="Doorbraak in darmkankeronderzoek" display="Bookmark_39" xr:uid="{681B116E-6B14-4D48-ADC6-796C3540089A}"/>
    <hyperlink ref="F248" location="Bookmark_45" tooltip="In de basisverzekering Borstkankertherapie" display="Bookmark_45" xr:uid="{DF5B2AA7-E41E-4BBC-944F-A6489929FF9D}"/>
    <hyperlink ref="F251" location="Bookmark_48" tooltip="Kunnen we onze medicijnen wel vertrouwen?" display="Bookmark_48" xr:uid="{5922575B-D2BF-44F9-A6C0-20607B07E4F3}"/>
    <hyperlink ref="F258" location="Bookmark_55" tooltip="Uitzaaiende tumoren kapen hun hele omgeving Kanker Een tumor is een complex mini-orgaantje dat zichzelf op ingenieuze wijze uitzaait" display="Bookmark_55" xr:uid="{03E7A5D0-AEC7-4552-A599-DB6223C8347C}"/>
    <hyperlink ref="F259" location="Bookmark_56" tooltip="Beloftevolle behandeling kanker niet vergoed" display="Bookmark_56" xr:uid="{8A622B75-CBAE-48E6-8389-2C9C50A373E9}"/>
    <hyperlink ref="F264" location="Bookmark_61" tooltip="'Medicijn baarmoeder- kanker in basispakket' Positief advies zorginstituut" display="Bookmark_61" xr:uid="{F2C519B9-F065-4A7D-83DC-90551ABC350D}"/>
    <hyperlink ref="F265" location="Bookmark_62" tooltip="Kankerpatiënt heeft nu meer overlevingskans dan begin deze eeuw" display="Bookmark_62" xr:uid="{C7703B2F-A5C0-4332-AF2B-7224AA2DDE4E}"/>
    <hyperlink ref="F274" location="Bookmark_71" tooltip="Beschikbaarheid van dure, levensreddende medicatie is in gevaar" display="Bookmark_71" xr:uid="{B1F35CA7-C57E-449D-B2C0-3801BA9F74F7}"/>
    <hyperlink ref="F290" location="Bookmark_87" tooltip="Immuuntherapie prostaatkanker bij groep succesvol" display="Bookmark_87" xr:uid="{D27459C5-4265-4A5A-8CFE-A64762A1D9F5}"/>
    <hyperlink ref="F299" location="Bookmark_96" tooltip="'In de zorg zijn we te lief voor elkaar, zo komen we er niet'" display="Bookmark_96" xr:uid="{29BB47D7-9E7A-48AD-A6F0-C7A55DC22F34}"/>
    <hyperlink ref="F303" location="Bookmark_100" tooltip="'Doodgaan is geen optie' behandeling zou leven van topatleet Jeroen Reesen (39) kunnen redden, maar wordt hier niet vergoed" display="Bookmark_100" xr:uid="{FDB7FA59-BED3-4AF0-BB37-3F544A7FEEF5}"/>
    <hyperlink ref="F309" location="Bookmark_106" tooltip="Nieuwe behandeling lymfeklierkanker" display="Bookmark_106" xr:uid="{1658BF34-AF7A-440F-8A30-EB2CBCF775C0}"/>
  </hyperlinks>
  <pageMargins left="0.7" right="0.7" top="0.75" bottom="0.75" header="0.3" footer="0.3"/>
  <pageSetup orientation="portrait" horizontalDpi="24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9182E-A1F7-4CD5-993E-D53D9061DF2E}">
  <dimension ref="A1:B33"/>
  <sheetViews>
    <sheetView zoomScale="99" workbookViewId="0">
      <selection activeCell="G41" sqref="G41"/>
    </sheetView>
  </sheetViews>
  <sheetFormatPr defaultRowHeight="14.4"/>
  <cols>
    <col min="1" max="1" width="50" customWidth="1"/>
    <col min="2" max="2" width="44.77734375" customWidth="1"/>
  </cols>
  <sheetData>
    <row r="1" spans="1:2">
      <c r="A1" s="2" t="s">
        <v>5</v>
      </c>
      <c r="B1" s="2" t="s">
        <v>6</v>
      </c>
    </row>
    <row r="2" spans="1:2">
      <c r="A2" t="s">
        <v>4</v>
      </c>
      <c r="B2" t="s">
        <v>7</v>
      </c>
    </row>
    <row r="3" spans="1:2">
      <c r="A3" t="s">
        <v>9</v>
      </c>
      <c r="B3" t="s">
        <v>8</v>
      </c>
    </row>
    <row r="4" spans="1:2">
      <c r="A4" t="s">
        <v>19</v>
      </c>
      <c r="B4" t="s">
        <v>20</v>
      </c>
    </row>
    <row r="5" spans="1:2">
      <c r="A5" t="s">
        <v>23</v>
      </c>
      <c r="B5" t="s">
        <v>24</v>
      </c>
    </row>
    <row r="6" spans="1:2">
      <c r="A6" t="s">
        <v>27</v>
      </c>
      <c r="B6" t="s">
        <v>28</v>
      </c>
    </row>
    <row r="7" spans="1:2">
      <c r="A7" t="s">
        <v>29</v>
      </c>
      <c r="B7" t="s">
        <v>30</v>
      </c>
    </row>
    <row r="8" spans="1:2">
      <c r="A8" t="s">
        <v>31</v>
      </c>
      <c r="B8" t="s">
        <v>78</v>
      </c>
    </row>
    <row r="9" spans="1:2">
      <c r="A9" t="s">
        <v>42</v>
      </c>
      <c r="B9" t="s">
        <v>43</v>
      </c>
    </row>
    <row r="10" spans="1:2">
      <c r="A10" t="s">
        <v>44</v>
      </c>
      <c r="B10" t="s">
        <v>45</v>
      </c>
    </row>
    <row r="11" spans="1:2">
      <c r="A11" s="11" t="s">
        <v>61</v>
      </c>
      <c r="B11" s="11" t="s">
        <v>60</v>
      </c>
    </row>
    <row r="12" spans="1:2">
      <c r="A12" t="s">
        <v>72</v>
      </c>
      <c r="B12" t="s">
        <v>73</v>
      </c>
    </row>
    <row r="13" spans="1:2">
      <c r="A13" t="s">
        <v>74</v>
      </c>
      <c r="B13" t="s">
        <v>75</v>
      </c>
    </row>
    <row r="14" spans="1:2">
      <c r="A14" t="s">
        <v>85</v>
      </c>
      <c r="B14" t="s">
        <v>86</v>
      </c>
    </row>
    <row r="15" spans="1:2">
      <c r="A15" t="s">
        <v>91</v>
      </c>
      <c r="B15" t="s">
        <v>93</v>
      </c>
    </row>
    <row r="16" spans="1:2">
      <c r="A16" t="s">
        <v>92</v>
      </c>
      <c r="B16" t="s">
        <v>100</v>
      </c>
    </row>
    <row r="17" spans="1:2">
      <c r="A17" t="s">
        <v>98</v>
      </c>
      <c r="B17" t="s">
        <v>99</v>
      </c>
    </row>
    <row r="18" spans="1:2">
      <c r="A18" t="s">
        <v>101</v>
      </c>
      <c r="B18" t="s">
        <v>102</v>
      </c>
    </row>
    <row r="19" spans="1:2">
      <c r="A19" t="s">
        <v>103</v>
      </c>
      <c r="B19" t="s">
        <v>104</v>
      </c>
    </row>
    <row r="20" spans="1:2">
      <c r="A20" t="s">
        <v>105</v>
      </c>
    </row>
    <row r="21" spans="1:2">
      <c r="A21" t="s">
        <v>118</v>
      </c>
    </row>
    <row r="27" spans="1:2">
      <c r="A27" s="2" t="s">
        <v>106</v>
      </c>
    </row>
    <row r="28" spans="1:2">
      <c r="A28" t="s">
        <v>107</v>
      </c>
      <c r="B28" t="s">
        <v>109</v>
      </c>
    </row>
    <row r="29" spans="1:2">
      <c r="A29" t="s">
        <v>111</v>
      </c>
      <c r="B29" t="s">
        <v>114</v>
      </c>
    </row>
    <row r="30" spans="1:2">
      <c r="A30" t="s">
        <v>113</v>
      </c>
      <c r="B30" s="15">
        <v>76.77</v>
      </c>
    </row>
    <row r="31" spans="1:2">
      <c r="A31" t="s">
        <v>115</v>
      </c>
      <c r="B31" t="s">
        <v>116</v>
      </c>
    </row>
    <row r="32" spans="1:2">
      <c r="A32" t="s">
        <v>119</v>
      </c>
    </row>
    <row r="33" spans="1:2">
      <c r="A33" t="s">
        <v>139</v>
      </c>
      <c r="B33" t="s">
        <v>140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F9B42-B26D-4D1D-BEE4-F8FF2CF8FCA7}">
  <dimension ref="A2:J180"/>
  <sheetViews>
    <sheetView topLeftCell="A8" zoomScale="106" workbookViewId="0">
      <selection activeCell="A167" sqref="A167"/>
    </sheetView>
  </sheetViews>
  <sheetFormatPr defaultRowHeight="14.4"/>
  <cols>
    <col min="1" max="1" width="35.77734375" customWidth="1"/>
    <col min="2" max="2" width="41.77734375" customWidth="1"/>
    <col min="3" max="3" width="46.5546875" style="26" customWidth="1"/>
    <col min="4" max="4" width="22.109375" customWidth="1"/>
    <col min="5" max="5" width="17.21875" customWidth="1"/>
    <col min="10" max="10" width="86.44140625" customWidth="1"/>
  </cols>
  <sheetData>
    <row r="2" spans="1:10">
      <c r="A2" s="33" t="s">
        <v>302</v>
      </c>
      <c r="B2" s="33" t="s">
        <v>157</v>
      </c>
      <c r="C2" s="34" t="s">
        <v>303</v>
      </c>
      <c r="D2" s="33" t="s">
        <v>332</v>
      </c>
      <c r="E2" s="33" t="s">
        <v>333</v>
      </c>
      <c r="G2" s="25"/>
    </row>
    <row r="3" spans="1:10">
      <c r="A3" t="s">
        <v>304</v>
      </c>
      <c r="B3" t="s">
        <v>189</v>
      </c>
      <c r="C3" s="26">
        <v>160</v>
      </c>
      <c r="D3">
        <v>1</v>
      </c>
      <c r="E3">
        <v>1</v>
      </c>
    </row>
    <row r="4" spans="1:10">
      <c r="A4" t="s">
        <v>304</v>
      </c>
      <c r="B4" t="s">
        <v>254</v>
      </c>
      <c r="C4" s="26">
        <v>16</v>
      </c>
      <c r="D4">
        <v>1</v>
      </c>
      <c r="E4">
        <v>1</v>
      </c>
    </row>
    <row r="5" spans="1:10">
      <c r="A5" t="s">
        <v>304</v>
      </c>
      <c r="B5" t="s">
        <v>196</v>
      </c>
      <c r="C5" s="26">
        <v>182</v>
      </c>
      <c r="D5">
        <v>1</v>
      </c>
      <c r="E5">
        <v>1</v>
      </c>
    </row>
    <row r="6" spans="1:10">
      <c r="A6" t="s">
        <v>304</v>
      </c>
      <c r="B6" t="s">
        <v>150</v>
      </c>
      <c r="C6" s="26" t="s">
        <v>337</v>
      </c>
      <c r="D6">
        <v>15</v>
      </c>
      <c r="E6">
        <v>10</v>
      </c>
    </row>
    <row r="7" spans="1:10">
      <c r="A7" t="s">
        <v>304</v>
      </c>
      <c r="B7" t="s">
        <v>338</v>
      </c>
      <c r="C7" s="26">
        <v>68</v>
      </c>
      <c r="D7">
        <v>2</v>
      </c>
      <c r="E7">
        <v>1</v>
      </c>
    </row>
    <row r="8" spans="1:10">
      <c r="A8" t="s">
        <v>304</v>
      </c>
      <c r="B8" t="s">
        <v>339</v>
      </c>
      <c r="C8" s="26">
        <v>63</v>
      </c>
      <c r="D8">
        <v>1</v>
      </c>
      <c r="E8">
        <v>1</v>
      </c>
    </row>
    <row r="9" spans="1:10">
      <c r="A9" t="s">
        <v>304</v>
      </c>
      <c r="B9" t="s">
        <v>192</v>
      </c>
      <c r="C9" s="26" t="s">
        <v>208</v>
      </c>
      <c r="D9">
        <v>2</v>
      </c>
      <c r="E9">
        <v>2</v>
      </c>
      <c r="J9" s="1" t="s">
        <v>420</v>
      </c>
    </row>
    <row r="10" spans="1:10">
      <c r="A10" t="s">
        <v>304</v>
      </c>
      <c r="B10" t="s">
        <v>153</v>
      </c>
      <c r="C10" s="26">
        <v>255</v>
      </c>
      <c r="D10">
        <v>1</v>
      </c>
      <c r="E10">
        <v>1</v>
      </c>
    </row>
    <row r="11" spans="1:10">
      <c r="A11" t="s">
        <v>304</v>
      </c>
      <c r="B11" t="s">
        <v>152</v>
      </c>
      <c r="C11" s="26">
        <v>35</v>
      </c>
      <c r="D11">
        <v>1</v>
      </c>
      <c r="E11">
        <v>1</v>
      </c>
    </row>
    <row r="12" spans="1:10">
      <c r="A12" t="s">
        <v>304</v>
      </c>
      <c r="B12" t="s">
        <v>176</v>
      </c>
      <c r="C12" s="26" t="s">
        <v>340</v>
      </c>
      <c r="D12">
        <v>19</v>
      </c>
      <c r="E12">
        <v>16</v>
      </c>
    </row>
    <row r="13" spans="1:10">
      <c r="A13" t="s">
        <v>304</v>
      </c>
      <c r="B13" t="s">
        <v>294</v>
      </c>
      <c r="C13" s="26">
        <v>54</v>
      </c>
      <c r="D13">
        <v>1</v>
      </c>
      <c r="E13">
        <v>1</v>
      </c>
    </row>
    <row r="14" spans="1:10">
      <c r="A14" t="s">
        <v>304</v>
      </c>
      <c r="B14" t="s">
        <v>183</v>
      </c>
      <c r="C14" s="26">
        <v>127</v>
      </c>
      <c r="D14">
        <v>1</v>
      </c>
      <c r="E14">
        <v>1</v>
      </c>
    </row>
    <row r="15" spans="1:10">
      <c r="A15" t="s">
        <v>304</v>
      </c>
      <c r="B15" t="s">
        <v>341</v>
      </c>
      <c r="C15" s="26">
        <v>67</v>
      </c>
      <c r="D15">
        <v>1</v>
      </c>
      <c r="E15">
        <v>1</v>
      </c>
    </row>
    <row r="16" spans="1:10">
      <c r="A16" t="s">
        <v>304</v>
      </c>
      <c r="B16" t="s">
        <v>212</v>
      </c>
      <c r="C16" s="26">
        <v>86</v>
      </c>
      <c r="D16">
        <v>1</v>
      </c>
      <c r="E16">
        <v>1</v>
      </c>
    </row>
    <row r="17" spans="1:5">
      <c r="A17" t="s">
        <v>304</v>
      </c>
      <c r="B17" t="s">
        <v>159</v>
      </c>
      <c r="C17" s="26" t="s">
        <v>342</v>
      </c>
      <c r="D17">
        <v>2</v>
      </c>
      <c r="E17">
        <v>2</v>
      </c>
    </row>
    <row r="18" spans="1:5">
      <c r="A18" t="s">
        <v>304</v>
      </c>
      <c r="B18" t="s">
        <v>168</v>
      </c>
      <c r="C18" s="26" t="s">
        <v>305</v>
      </c>
      <c r="D18">
        <v>3</v>
      </c>
      <c r="E18">
        <v>3</v>
      </c>
    </row>
    <row r="19" spans="1:5">
      <c r="A19" t="s">
        <v>304</v>
      </c>
      <c r="B19" t="s">
        <v>166</v>
      </c>
      <c r="C19" s="26" t="s">
        <v>306</v>
      </c>
      <c r="D19">
        <v>3</v>
      </c>
      <c r="E19">
        <v>3</v>
      </c>
    </row>
    <row r="20" spans="1:5">
      <c r="A20" t="s">
        <v>304</v>
      </c>
      <c r="B20" t="s">
        <v>146</v>
      </c>
      <c r="C20" s="26">
        <v>248</v>
      </c>
      <c r="D20">
        <v>1</v>
      </c>
      <c r="E20">
        <v>1</v>
      </c>
    </row>
    <row r="21" spans="1:5">
      <c r="A21" t="s">
        <v>304</v>
      </c>
      <c r="B21" t="s">
        <v>295</v>
      </c>
      <c r="C21" s="26">
        <v>127</v>
      </c>
      <c r="D21">
        <v>2</v>
      </c>
      <c r="E21">
        <v>1</v>
      </c>
    </row>
    <row r="22" spans="1:5">
      <c r="A22" t="s">
        <v>304</v>
      </c>
      <c r="B22" t="s">
        <v>143</v>
      </c>
      <c r="C22" s="26">
        <v>149.18199999999999</v>
      </c>
      <c r="D22">
        <v>2</v>
      </c>
      <c r="E22">
        <v>2</v>
      </c>
    </row>
    <row r="23" spans="1:5">
      <c r="A23" t="s">
        <v>304</v>
      </c>
      <c r="B23" t="s">
        <v>167</v>
      </c>
      <c r="C23" s="26">
        <v>16</v>
      </c>
      <c r="D23">
        <v>1</v>
      </c>
      <c r="E23">
        <v>1</v>
      </c>
    </row>
    <row r="24" spans="1:5">
      <c r="A24" t="s">
        <v>304</v>
      </c>
      <c r="B24" t="s">
        <v>148</v>
      </c>
      <c r="C24" s="26">
        <v>262</v>
      </c>
      <c r="D24">
        <v>1</v>
      </c>
      <c r="E24">
        <v>1</v>
      </c>
    </row>
    <row r="25" spans="1:5">
      <c r="A25" t="s">
        <v>304</v>
      </c>
      <c r="B25" t="s">
        <v>296</v>
      </c>
      <c r="C25" s="26">
        <v>152</v>
      </c>
      <c r="D25">
        <v>1</v>
      </c>
      <c r="E25">
        <v>1</v>
      </c>
    </row>
    <row r="26" spans="1:5">
      <c r="A26" t="s">
        <v>304</v>
      </c>
      <c r="B26" t="s">
        <v>170</v>
      </c>
      <c r="C26" s="26" t="s">
        <v>307</v>
      </c>
      <c r="D26">
        <v>3</v>
      </c>
      <c r="E26">
        <v>3</v>
      </c>
    </row>
    <row r="27" spans="1:5">
      <c r="A27" t="s">
        <v>304</v>
      </c>
      <c r="B27" t="s">
        <v>297</v>
      </c>
      <c r="C27" s="26">
        <v>146.149</v>
      </c>
      <c r="D27">
        <v>2</v>
      </c>
      <c r="E27">
        <v>2</v>
      </c>
    </row>
    <row r="28" spans="1:5">
      <c r="A28" t="s">
        <v>304</v>
      </c>
      <c r="B28" t="s">
        <v>161</v>
      </c>
      <c r="C28" s="26" t="s">
        <v>308</v>
      </c>
      <c r="D28">
        <v>3</v>
      </c>
      <c r="E28">
        <v>3</v>
      </c>
    </row>
    <row r="29" spans="1:5">
      <c r="A29" t="s">
        <v>304</v>
      </c>
      <c r="B29" t="s">
        <v>165</v>
      </c>
      <c r="C29" s="26" t="s">
        <v>344</v>
      </c>
      <c r="D29">
        <v>41</v>
      </c>
      <c r="E29">
        <v>44</v>
      </c>
    </row>
    <row r="30" spans="1:5">
      <c r="A30" t="s">
        <v>304</v>
      </c>
      <c r="B30" t="s">
        <v>162</v>
      </c>
      <c r="C30" s="26" t="s">
        <v>345</v>
      </c>
      <c r="D30">
        <v>68</v>
      </c>
      <c r="E30">
        <v>47</v>
      </c>
    </row>
    <row r="31" spans="1:5">
      <c r="A31" t="s">
        <v>304</v>
      </c>
      <c r="B31" t="s">
        <v>204</v>
      </c>
      <c r="C31" s="26">
        <v>235</v>
      </c>
      <c r="D31">
        <v>1</v>
      </c>
      <c r="E31">
        <v>1</v>
      </c>
    </row>
    <row r="32" spans="1:5">
      <c r="A32" t="s">
        <v>304</v>
      </c>
      <c r="B32" t="s">
        <v>298</v>
      </c>
      <c r="C32" s="26">
        <v>124</v>
      </c>
      <c r="D32">
        <v>1</v>
      </c>
      <c r="E32">
        <v>1</v>
      </c>
    </row>
    <row r="33" spans="1:5">
      <c r="A33" t="s">
        <v>304</v>
      </c>
      <c r="B33" t="s">
        <v>202</v>
      </c>
      <c r="C33" s="26">
        <v>68</v>
      </c>
      <c r="D33">
        <v>1</v>
      </c>
      <c r="E33">
        <v>1</v>
      </c>
    </row>
    <row r="34" spans="1:5">
      <c r="A34" t="s">
        <v>304</v>
      </c>
      <c r="B34" t="s">
        <v>164</v>
      </c>
      <c r="C34" s="26" t="s">
        <v>349</v>
      </c>
      <c r="D34">
        <v>5</v>
      </c>
      <c r="E34">
        <v>5</v>
      </c>
    </row>
    <row r="35" spans="1:5">
      <c r="A35" t="s">
        <v>304</v>
      </c>
      <c r="B35" t="s">
        <v>256</v>
      </c>
      <c r="C35" s="26">
        <v>256</v>
      </c>
      <c r="D35">
        <v>1</v>
      </c>
      <c r="E35">
        <v>1</v>
      </c>
    </row>
    <row r="36" spans="1:5">
      <c r="A36" t="s">
        <v>304</v>
      </c>
      <c r="B36" t="s">
        <v>181</v>
      </c>
      <c r="C36" s="26">
        <v>126</v>
      </c>
      <c r="D36">
        <v>1</v>
      </c>
      <c r="E36">
        <v>1</v>
      </c>
    </row>
    <row r="37" spans="1:5">
      <c r="A37" t="s">
        <v>304</v>
      </c>
      <c r="B37" t="s">
        <v>190</v>
      </c>
      <c r="C37" s="26">
        <v>177.227</v>
      </c>
      <c r="D37">
        <v>2</v>
      </c>
      <c r="E37">
        <v>2</v>
      </c>
    </row>
    <row r="38" spans="1:5">
      <c r="A38" t="s">
        <v>304</v>
      </c>
      <c r="B38" t="s">
        <v>179</v>
      </c>
      <c r="C38" s="26" t="s">
        <v>350</v>
      </c>
      <c r="D38">
        <v>5</v>
      </c>
      <c r="E38">
        <v>4</v>
      </c>
    </row>
    <row r="39" spans="1:5">
      <c r="A39" t="s">
        <v>304</v>
      </c>
      <c r="B39" t="s">
        <v>151</v>
      </c>
      <c r="C39" s="26">
        <v>66.156999999999996</v>
      </c>
      <c r="D39">
        <v>3</v>
      </c>
      <c r="E39">
        <v>2</v>
      </c>
    </row>
    <row r="40" spans="1:5">
      <c r="A40" t="s">
        <v>304</v>
      </c>
      <c r="B40" t="s">
        <v>328</v>
      </c>
      <c r="C40" s="26">
        <v>63</v>
      </c>
      <c r="D40">
        <v>1</v>
      </c>
      <c r="E40">
        <v>1</v>
      </c>
    </row>
    <row r="41" spans="1:5">
      <c r="A41" t="s">
        <v>304</v>
      </c>
      <c r="B41" t="s">
        <v>198</v>
      </c>
      <c r="C41" s="26">
        <v>182</v>
      </c>
      <c r="D41">
        <v>1</v>
      </c>
      <c r="E41">
        <v>1</v>
      </c>
    </row>
    <row r="42" spans="1:5">
      <c r="A42" t="s">
        <v>304</v>
      </c>
      <c r="B42" t="s">
        <v>329</v>
      </c>
      <c r="C42" s="26">
        <v>100</v>
      </c>
      <c r="D42">
        <v>1</v>
      </c>
      <c r="E42">
        <v>1</v>
      </c>
    </row>
    <row r="43" spans="1:5">
      <c r="A43" t="s">
        <v>304</v>
      </c>
      <c r="B43" t="s">
        <v>155</v>
      </c>
      <c r="C43" s="26">
        <v>182</v>
      </c>
      <c r="D43">
        <v>1</v>
      </c>
      <c r="E43">
        <v>1</v>
      </c>
    </row>
    <row r="44" spans="1:5">
      <c r="A44" t="s">
        <v>304</v>
      </c>
      <c r="B44" t="s">
        <v>199</v>
      </c>
      <c r="C44" s="26">
        <v>226</v>
      </c>
      <c r="D44">
        <v>1</v>
      </c>
      <c r="E44">
        <v>1</v>
      </c>
    </row>
    <row r="45" spans="1:5">
      <c r="A45" t="s">
        <v>304</v>
      </c>
      <c r="B45" t="s">
        <v>163</v>
      </c>
      <c r="C45" s="26">
        <v>7</v>
      </c>
      <c r="D45">
        <v>1</v>
      </c>
      <c r="E45">
        <v>1</v>
      </c>
    </row>
    <row r="46" spans="1:5">
      <c r="A46" t="s">
        <v>304</v>
      </c>
      <c r="B46" t="s">
        <v>223</v>
      </c>
      <c r="C46" s="26">
        <v>16</v>
      </c>
      <c r="D46">
        <v>1</v>
      </c>
      <c r="E46">
        <v>1</v>
      </c>
    </row>
    <row r="47" spans="1:5">
      <c r="A47" t="s">
        <v>304</v>
      </c>
      <c r="B47" t="s">
        <v>222</v>
      </c>
      <c r="C47" s="26" t="s">
        <v>233</v>
      </c>
      <c r="D47">
        <v>2</v>
      </c>
      <c r="E47">
        <v>2</v>
      </c>
    </row>
    <row r="48" spans="1:5">
      <c r="A48" t="s">
        <v>304</v>
      </c>
      <c r="B48" t="s">
        <v>180</v>
      </c>
      <c r="C48" s="26">
        <v>86</v>
      </c>
      <c r="D48">
        <v>1</v>
      </c>
      <c r="E48">
        <v>1</v>
      </c>
    </row>
    <row r="49" spans="1:5">
      <c r="A49" t="s">
        <v>304</v>
      </c>
      <c r="B49" t="s">
        <v>172</v>
      </c>
      <c r="C49" s="26">
        <v>66</v>
      </c>
      <c r="D49">
        <v>1</v>
      </c>
      <c r="E49">
        <v>1</v>
      </c>
    </row>
    <row r="50" spans="1:5">
      <c r="A50" t="s">
        <v>304</v>
      </c>
      <c r="B50" t="s">
        <v>173</v>
      </c>
      <c r="C50" s="26">
        <v>66</v>
      </c>
      <c r="D50">
        <v>1</v>
      </c>
      <c r="E50">
        <v>1</v>
      </c>
    </row>
    <row r="51" spans="1:5">
      <c r="A51" t="s">
        <v>304</v>
      </c>
      <c r="B51" t="s">
        <v>201</v>
      </c>
      <c r="C51" s="26">
        <v>233</v>
      </c>
      <c r="D51">
        <v>1</v>
      </c>
      <c r="E51">
        <v>1</v>
      </c>
    </row>
    <row r="52" spans="1:5">
      <c r="A52" t="s">
        <v>304</v>
      </c>
      <c r="B52" t="s">
        <v>184</v>
      </c>
      <c r="C52" s="26">
        <v>127</v>
      </c>
      <c r="D52">
        <v>1</v>
      </c>
      <c r="E52">
        <v>1</v>
      </c>
    </row>
    <row r="53" spans="1:5">
      <c r="A53" t="s">
        <v>304</v>
      </c>
      <c r="B53" t="s">
        <v>197</v>
      </c>
      <c r="C53" s="26">
        <v>182.227</v>
      </c>
      <c r="D53">
        <v>2</v>
      </c>
      <c r="E53">
        <v>2</v>
      </c>
    </row>
    <row r="54" spans="1:5">
      <c r="A54" t="s">
        <v>304</v>
      </c>
      <c r="B54" t="s">
        <v>145</v>
      </c>
      <c r="C54" s="26" t="s">
        <v>352</v>
      </c>
      <c r="D54">
        <v>28</v>
      </c>
      <c r="E54">
        <v>19</v>
      </c>
    </row>
    <row r="55" spans="1:5">
      <c r="A55" t="s">
        <v>304</v>
      </c>
      <c r="B55" t="s">
        <v>142</v>
      </c>
      <c r="C55" s="26" t="s">
        <v>353</v>
      </c>
      <c r="D55">
        <v>4</v>
      </c>
      <c r="E55">
        <v>4</v>
      </c>
    </row>
    <row r="56" spans="1:5">
      <c r="A56" t="s">
        <v>304</v>
      </c>
      <c r="B56" t="s">
        <v>242</v>
      </c>
      <c r="C56" s="26">
        <v>93</v>
      </c>
      <c r="D56">
        <v>2</v>
      </c>
      <c r="E56">
        <v>1</v>
      </c>
    </row>
    <row r="57" spans="1:5">
      <c r="A57" t="s">
        <v>304</v>
      </c>
      <c r="B57" t="s">
        <v>195</v>
      </c>
      <c r="C57" s="26">
        <v>182</v>
      </c>
      <c r="D57">
        <v>1</v>
      </c>
      <c r="E57">
        <v>1</v>
      </c>
    </row>
    <row r="58" spans="1:5">
      <c r="A58" t="s">
        <v>304</v>
      </c>
      <c r="B58" t="s">
        <v>156</v>
      </c>
      <c r="C58" s="26">
        <v>166</v>
      </c>
      <c r="D58">
        <v>1</v>
      </c>
      <c r="E58">
        <v>1</v>
      </c>
    </row>
    <row r="59" spans="1:5">
      <c r="A59" t="s">
        <v>304</v>
      </c>
      <c r="B59" t="s">
        <v>191</v>
      </c>
      <c r="C59" s="26">
        <v>178</v>
      </c>
      <c r="D59">
        <v>2</v>
      </c>
      <c r="E59">
        <v>1</v>
      </c>
    </row>
    <row r="60" spans="1:5">
      <c r="A60" t="s">
        <v>304</v>
      </c>
      <c r="B60" t="s">
        <v>205</v>
      </c>
      <c r="C60" s="26">
        <v>262</v>
      </c>
      <c r="D60">
        <v>1</v>
      </c>
      <c r="E60">
        <v>1</v>
      </c>
    </row>
    <row r="61" spans="1:5">
      <c r="A61" t="s">
        <v>304</v>
      </c>
      <c r="B61" t="s">
        <v>206</v>
      </c>
      <c r="C61" s="26">
        <v>54.255000000000003</v>
      </c>
      <c r="D61">
        <v>2</v>
      </c>
      <c r="E61">
        <v>2</v>
      </c>
    </row>
    <row r="62" spans="1:5">
      <c r="A62" t="s">
        <v>304</v>
      </c>
      <c r="B62" t="s">
        <v>221</v>
      </c>
      <c r="C62" s="26">
        <v>10</v>
      </c>
      <c r="D62">
        <v>1</v>
      </c>
      <c r="E62">
        <v>1</v>
      </c>
    </row>
    <row r="63" spans="1:5">
      <c r="A63" t="s">
        <v>304</v>
      </c>
      <c r="B63" t="s">
        <v>178</v>
      </c>
      <c r="C63" s="26" t="s">
        <v>207</v>
      </c>
      <c r="D63">
        <v>2</v>
      </c>
      <c r="E63">
        <v>2</v>
      </c>
    </row>
    <row r="64" spans="1:5">
      <c r="A64" t="s">
        <v>304</v>
      </c>
      <c r="B64" t="s">
        <v>186</v>
      </c>
      <c r="C64" s="26">
        <v>146</v>
      </c>
      <c r="D64">
        <v>1</v>
      </c>
      <c r="E64">
        <v>1</v>
      </c>
    </row>
    <row r="65" spans="1:5">
      <c r="A65" t="s">
        <v>304</v>
      </c>
      <c r="B65" t="s">
        <v>182</v>
      </c>
      <c r="C65" s="26">
        <v>126</v>
      </c>
      <c r="D65">
        <v>1</v>
      </c>
      <c r="E65">
        <v>1</v>
      </c>
    </row>
    <row r="66" spans="1:5">
      <c r="A66" t="s">
        <v>304</v>
      </c>
      <c r="B66" t="s">
        <v>193</v>
      </c>
      <c r="C66" s="26">
        <v>178</v>
      </c>
      <c r="D66">
        <v>1</v>
      </c>
      <c r="E66">
        <v>1</v>
      </c>
    </row>
    <row r="67" spans="1:5">
      <c r="A67" t="s">
        <v>304</v>
      </c>
      <c r="B67" t="s">
        <v>169</v>
      </c>
      <c r="C67" s="26">
        <v>16</v>
      </c>
      <c r="D67">
        <v>1</v>
      </c>
      <c r="E67">
        <v>1</v>
      </c>
    </row>
    <row r="68" spans="1:5">
      <c r="A68" t="s">
        <v>304</v>
      </c>
      <c r="B68" t="s">
        <v>177</v>
      </c>
      <c r="C68" s="26">
        <v>76.77</v>
      </c>
      <c r="D68">
        <v>2</v>
      </c>
      <c r="E68">
        <v>2</v>
      </c>
    </row>
    <row r="69" spans="1:5">
      <c r="A69" t="s">
        <v>304</v>
      </c>
      <c r="B69" t="s">
        <v>226</v>
      </c>
      <c r="C69" s="26">
        <v>67</v>
      </c>
      <c r="D69">
        <v>1</v>
      </c>
      <c r="E69">
        <v>1</v>
      </c>
    </row>
    <row r="70" spans="1:5">
      <c r="A70" t="s">
        <v>304</v>
      </c>
      <c r="B70" t="s">
        <v>299</v>
      </c>
      <c r="C70" s="26">
        <v>54</v>
      </c>
      <c r="D70">
        <v>1</v>
      </c>
      <c r="E70">
        <v>1</v>
      </c>
    </row>
    <row r="71" spans="1:5">
      <c r="A71" t="s">
        <v>304</v>
      </c>
      <c r="B71" t="s">
        <v>355</v>
      </c>
      <c r="C71" s="26">
        <v>182.227</v>
      </c>
      <c r="D71">
        <v>2</v>
      </c>
      <c r="E71">
        <v>2</v>
      </c>
    </row>
    <row r="72" spans="1:5">
      <c r="A72" t="s">
        <v>304</v>
      </c>
      <c r="B72" t="s">
        <v>300</v>
      </c>
      <c r="C72" s="26">
        <v>54</v>
      </c>
      <c r="D72">
        <v>1</v>
      </c>
      <c r="E72">
        <v>1</v>
      </c>
    </row>
    <row r="73" spans="1:5">
      <c r="A73" t="s">
        <v>304</v>
      </c>
      <c r="B73" t="s">
        <v>200</v>
      </c>
      <c r="C73" s="26">
        <v>226</v>
      </c>
      <c r="D73">
        <v>1</v>
      </c>
      <c r="E73">
        <v>1</v>
      </c>
    </row>
    <row r="74" spans="1:5">
      <c r="A74" t="s">
        <v>304</v>
      </c>
      <c r="B74" t="s">
        <v>356</v>
      </c>
      <c r="C74" s="26">
        <v>28</v>
      </c>
      <c r="D74">
        <v>1</v>
      </c>
      <c r="E74">
        <v>1</v>
      </c>
    </row>
    <row r="75" spans="1:5">
      <c r="A75" t="s">
        <v>304</v>
      </c>
      <c r="B75" t="s">
        <v>147</v>
      </c>
      <c r="C75" s="26">
        <v>200</v>
      </c>
      <c r="D75">
        <v>1</v>
      </c>
      <c r="E75">
        <v>1</v>
      </c>
    </row>
    <row r="76" spans="1:5">
      <c r="A76" t="s">
        <v>304</v>
      </c>
      <c r="B76" t="s">
        <v>144</v>
      </c>
      <c r="C76" s="26">
        <v>160.227</v>
      </c>
      <c r="D76">
        <v>2</v>
      </c>
      <c r="E76">
        <v>2</v>
      </c>
    </row>
    <row r="77" spans="1:5">
      <c r="A77" t="s">
        <v>304</v>
      </c>
      <c r="B77" t="s">
        <v>203</v>
      </c>
      <c r="C77" s="26">
        <v>68</v>
      </c>
      <c r="D77">
        <v>1</v>
      </c>
      <c r="E77">
        <v>1</v>
      </c>
    </row>
    <row r="78" spans="1:5">
      <c r="A78" t="s">
        <v>304</v>
      </c>
      <c r="B78" t="s">
        <v>325</v>
      </c>
      <c r="C78" s="26">
        <v>112</v>
      </c>
      <c r="D78">
        <v>1</v>
      </c>
      <c r="E78">
        <v>1</v>
      </c>
    </row>
    <row r="79" spans="1:5">
      <c r="A79" t="s">
        <v>304</v>
      </c>
      <c r="B79" t="s">
        <v>301</v>
      </c>
      <c r="C79" s="26">
        <v>287</v>
      </c>
      <c r="D79">
        <v>1</v>
      </c>
      <c r="E79">
        <v>1</v>
      </c>
    </row>
    <row r="80" spans="1:5">
      <c r="A80" t="s">
        <v>304</v>
      </c>
      <c r="B80" t="s">
        <v>187</v>
      </c>
      <c r="C80" s="26">
        <v>149</v>
      </c>
      <c r="D80">
        <v>1</v>
      </c>
      <c r="E80">
        <v>1</v>
      </c>
    </row>
    <row r="81" spans="1:5">
      <c r="A81" t="s">
        <v>304</v>
      </c>
      <c r="B81" t="s">
        <v>232</v>
      </c>
      <c r="C81" s="26">
        <v>68</v>
      </c>
      <c r="D81">
        <v>1</v>
      </c>
      <c r="E81">
        <v>1</v>
      </c>
    </row>
    <row r="82" spans="1:5">
      <c r="A82" t="s">
        <v>304</v>
      </c>
      <c r="B82" t="s">
        <v>174</v>
      </c>
      <c r="C82" s="26">
        <v>69</v>
      </c>
      <c r="D82">
        <v>1</v>
      </c>
      <c r="E82">
        <v>1</v>
      </c>
    </row>
    <row r="83" spans="1:5">
      <c r="A83" t="s">
        <v>304</v>
      </c>
      <c r="B83" t="s">
        <v>149</v>
      </c>
      <c r="C83" s="26" t="s">
        <v>357</v>
      </c>
      <c r="D83">
        <v>4</v>
      </c>
      <c r="E83">
        <v>4</v>
      </c>
    </row>
    <row r="84" spans="1:5">
      <c r="A84" t="s">
        <v>304</v>
      </c>
      <c r="B84" t="s">
        <v>171</v>
      </c>
      <c r="C84" s="26">
        <v>30</v>
      </c>
      <c r="D84">
        <v>1</v>
      </c>
      <c r="E84">
        <v>1</v>
      </c>
    </row>
    <row r="85" spans="1:5">
      <c r="A85" t="s">
        <v>304</v>
      </c>
      <c r="B85" t="s">
        <v>160</v>
      </c>
      <c r="C85" s="26">
        <v>67</v>
      </c>
      <c r="D85">
        <v>1</v>
      </c>
      <c r="E85">
        <v>1</v>
      </c>
    </row>
    <row r="86" spans="1:5">
      <c r="A86" t="s">
        <v>304</v>
      </c>
      <c r="B86" t="s">
        <v>188</v>
      </c>
      <c r="C86" s="26">
        <v>160</v>
      </c>
      <c r="D86">
        <v>1</v>
      </c>
      <c r="E86">
        <v>1</v>
      </c>
    </row>
    <row r="87" spans="1:5">
      <c r="A87" t="s">
        <v>304</v>
      </c>
      <c r="B87" t="s">
        <v>358</v>
      </c>
      <c r="C87" s="26">
        <v>10</v>
      </c>
      <c r="D87">
        <v>1</v>
      </c>
      <c r="E87">
        <v>1</v>
      </c>
    </row>
    <row r="88" spans="1:5">
      <c r="A88" t="s">
        <v>304</v>
      </c>
      <c r="B88" t="s">
        <v>359</v>
      </c>
      <c r="C88" s="26">
        <v>112</v>
      </c>
      <c r="D88">
        <v>1</v>
      </c>
      <c r="E88">
        <v>1</v>
      </c>
    </row>
    <row r="89" spans="1:5">
      <c r="A89" t="s">
        <v>304</v>
      </c>
      <c r="B89" t="s">
        <v>361</v>
      </c>
      <c r="C89" s="26" t="s">
        <v>309</v>
      </c>
      <c r="D89">
        <v>3</v>
      </c>
      <c r="E89">
        <v>3</v>
      </c>
    </row>
    <row r="90" spans="1:5">
      <c r="A90" t="s">
        <v>304</v>
      </c>
      <c r="B90" t="s">
        <v>362</v>
      </c>
      <c r="C90" s="26" t="s">
        <v>310</v>
      </c>
      <c r="D90">
        <v>4</v>
      </c>
      <c r="E90">
        <v>4</v>
      </c>
    </row>
    <row r="91" spans="1:5">
      <c r="A91" t="s">
        <v>304</v>
      </c>
      <c r="B91" t="s">
        <v>367</v>
      </c>
      <c r="C91" s="26">
        <v>200</v>
      </c>
      <c r="D91">
        <v>1</v>
      </c>
      <c r="E91">
        <v>1</v>
      </c>
    </row>
    <row r="92" spans="1:5">
      <c r="A92" t="s">
        <v>304</v>
      </c>
      <c r="B92" t="s">
        <v>376</v>
      </c>
      <c r="C92" s="26">
        <v>77</v>
      </c>
      <c r="D92">
        <v>2</v>
      </c>
      <c r="E92">
        <v>1</v>
      </c>
    </row>
    <row r="93" spans="1:5">
      <c r="A93" t="s">
        <v>304</v>
      </c>
      <c r="B93" t="s">
        <v>377</v>
      </c>
      <c r="C93" s="26">
        <v>94</v>
      </c>
      <c r="D93">
        <v>1</v>
      </c>
      <c r="E93">
        <v>1</v>
      </c>
    </row>
    <row r="94" spans="1:5">
      <c r="A94" t="s">
        <v>304</v>
      </c>
      <c r="B94" t="s">
        <v>378</v>
      </c>
      <c r="C94" s="26">
        <v>16</v>
      </c>
      <c r="D94">
        <v>1</v>
      </c>
      <c r="E94">
        <v>1</v>
      </c>
    </row>
    <row r="95" spans="1:5">
      <c r="A95" t="s">
        <v>304</v>
      </c>
      <c r="B95" t="s">
        <v>379</v>
      </c>
      <c r="C95" s="26">
        <v>77</v>
      </c>
      <c r="D95">
        <v>2</v>
      </c>
      <c r="E95">
        <v>1</v>
      </c>
    </row>
    <row r="96" spans="1:5">
      <c r="A96" t="s">
        <v>304</v>
      </c>
      <c r="B96" t="s">
        <v>381</v>
      </c>
      <c r="C96" s="26" t="s">
        <v>311</v>
      </c>
      <c r="D96">
        <v>3</v>
      </c>
      <c r="E96">
        <v>3</v>
      </c>
    </row>
    <row r="97" spans="1:5">
      <c r="A97" t="s">
        <v>209</v>
      </c>
      <c r="B97" s="22" t="s">
        <v>335</v>
      </c>
      <c r="C97" s="26" t="s">
        <v>234</v>
      </c>
      <c r="D97">
        <v>3</v>
      </c>
      <c r="E97">
        <v>3</v>
      </c>
    </row>
    <row r="98" spans="1:5">
      <c r="A98" t="s">
        <v>209</v>
      </c>
      <c r="B98" t="s">
        <v>336</v>
      </c>
      <c r="C98" s="26">
        <v>248</v>
      </c>
      <c r="D98">
        <v>1</v>
      </c>
      <c r="E98">
        <v>1</v>
      </c>
    </row>
    <row r="99" spans="1:5">
      <c r="A99" t="s">
        <v>209</v>
      </c>
      <c r="B99" t="s">
        <v>211</v>
      </c>
      <c r="C99" s="26">
        <v>86</v>
      </c>
      <c r="D99">
        <v>1</v>
      </c>
      <c r="E99">
        <v>1</v>
      </c>
    </row>
    <row r="100" spans="1:5">
      <c r="A100" t="s">
        <v>209</v>
      </c>
      <c r="B100" t="s">
        <v>213</v>
      </c>
      <c r="C100" s="26" t="s">
        <v>364</v>
      </c>
      <c r="D100">
        <v>3</v>
      </c>
      <c r="E100">
        <v>3</v>
      </c>
    </row>
    <row r="101" spans="1:5">
      <c r="A101" t="s">
        <v>209</v>
      </c>
      <c r="B101" t="s">
        <v>210</v>
      </c>
      <c r="C101" s="26">
        <v>10</v>
      </c>
      <c r="D101">
        <v>1</v>
      </c>
      <c r="E101">
        <v>1</v>
      </c>
    </row>
    <row r="102" spans="1:5">
      <c r="A102" t="s">
        <v>209</v>
      </c>
      <c r="B102" t="s">
        <v>312</v>
      </c>
      <c r="C102" s="26" t="s">
        <v>214</v>
      </c>
      <c r="D102">
        <v>2</v>
      </c>
      <c r="E102">
        <v>2</v>
      </c>
    </row>
    <row r="103" spans="1:5">
      <c r="A103" t="s">
        <v>209</v>
      </c>
      <c r="B103" t="s">
        <v>365</v>
      </c>
      <c r="C103" s="26">
        <v>10</v>
      </c>
      <c r="D103">
        <v>1</v>
      </c>
      <c r="E103">
        <v>1</v>
      </c>
    </row>
    <row r="104" spans="1:5">
      <c r="A104" t="s">
        <v>215</v>
      </c>
      <c r="B104" t="s">
        <v>383</v>
      </c>
      <c r="C104" s="26" t="s">
        <v>384</v>
      </c>
      <c r="D104">
        <v>2</v>
      </c>
      <c r="E104">
        <v>2</v>
      </c>
    </row>
    <row r="105" spans="1:5">
      <c r="A105" t="s">
        <v>215</v>
      </c>
      <c r="B105" t="s">
        <v>230</v>
      </c>
      <c r="C105" s="26">
        <v>182</v>
      </c>
      <c r="D105">
        <v>1</v>
      </c>
      <c r="E105">
        <v>1</v>
      </c>
    </row>
    <row r="106" spans="1:5">
      <c r="A106" t="s">
        <v>215</v>
      </c>
      <c r="B106" t="s">
        <v>220</v>
      </c>
      <c r="C106" s="26" t="s">
        <v>313</v>
      </c>
      <c r="D106">
        <v>4</v>
      </c>
      <c r="E106">
        <v>4</v>
      </c>
    </row>
    <row r="107" spans="1:5">
      <c r="A107" t="s">
        <v>215</v>
      </c>
      <c r="B107" t="s">
        <v>224</v>
      </c>
      <c r="C107" s="26" t="s">
        <v>314</v>
      </c>
      <c r="D107">
        <v>5</v>
      </c>
      <c r="E107">
        <v>5</v>
      </c>
    </row>
    <row r="108" spans="1:5">
      <c r="A108" t="s">
        <v>215</v>
      </c>
      <c r="B108" t="s">
        <v>330</v>
      </c>
      <c r="C108" s="26" t="s">
        <v>315</v>
      </c>
      <c r="D108">
        <v>3</v>
      </c>
      <c r="E108">
        <v>3</v>
      </c>
    </row>
    <row r="109" spans="1:5">
      <c r="A109" t="s">
        <v>215</v>
      </c>
      <c r="B109" t="s">
        <v>331</v>
      </c>
      <c r="C109" s="26">
        <v>181</v>
      </c>
      <c r="D109">
        <v>1</v>
      </c>
      <c r="E109">
        <v>1</v>
      </c>
    </row>
    <row r="110" spans="1:5">
      <c r="A110" t="s">
        <v>215</v>
      </c>
      <c r="B110" t="s">
        <v>227</v>
      </c>
      <c r="C110" s="26">
        <v>77</v>
      </c>
      <c r="D110">
        <v>1</v>
      </c>
      <c r="E110">
        <v>1</v>
      </c>
    </row>
    <row r="111" spans="1:5">
      <c r="A111" t="s">
        <v>215</v>
      </c>
      <c r="B111" t="s">
        <v>228</v>
      </c>
      <c r="C111" s="26">
        <v>146.227</v>
      </c>
      <c r="D111">
        <v>3</v>
      </c>
      <c r="E111">
        <v>2</v>
      </c>
    </row>
    <row r="112" spans="1:5">
      <c r="A112" t="s">
        <v>215</v>
      </c>
      <c r="B112" t="s">
        <v>216</v>
      </c>
      <c r="C112" s="26">
        <v>7</v>
      </c>
      <c r="D112">
        <v>1</v>
      </c>
      <c r="E112">
        <v>1</v>
      </c>
    </row>
    <row r="113" spans="1:5">
      <c r="A113" t="s">
        <v>215</v>
      </c>
      <c r="B113" t="s">
        <v>225</v>
      </c>
      <c r="C113" s="26" t="s">
        <v>346</v>
      </c>
      <c r="D113">
        <v>4</v>
      </c>
      <c r="E113">
        <v>4</v>
      </c>
    </row>
    <row r="114" spans="1:5">
      <c r="A114" t="s">
        <v>215</v>
      </c>
      <c r="B114" t="s">
        <v>219</v>
      </c>
      <c r="C114" s="26">
        <v>7</v>
      </c>
      <c r="D114">
        <v>1</v>
      </c>
      <c r="E114">
        <v>1</v>
      </c>
    </row>
    <row r="115" spans="1:5">
      <c r="A115" t="s">
        <v>215</v>
      </c>
      <c r="B115" t="s">
        <v>217</v>
      </c>
      <c r="C115" s="26">
        <v>7</v>
      </c>
      <c r="D115">
        <v>2</v>
      </c>
      <c r="E115">
        <v>1</v>
      </c>
    </row>
    <row r="116" spans="1:5">
      <c r="A116" t="s">
        <v>215</v>
      </c>
      <c r="B116" t="s">
        <v>218</v>
      </c>
      <c r="C116" s="26">
        <v>7</v>
      </c>
      <c r="D116">
        <v>1</v>
      </c>
      <c r="E116">
        <v>1</v>
      </c>
    </row>
    <row r="117" spans="1:5">
      <c r="A117" t="s">
        <v>215</v>
      </c>
      <c r="B117" t="s">
        <v>222</v>
      </c>
      <c r="C117" s="26" t="s">
        <v>233</v>
      </c>
      <c r="D117">
        <v>2</v>
      </c>
      <c r="E117">
        <v>2</v>
      </c>
    </row>
    <row r="118" spans="1:5">
      <c r="A118" t="s">
        <v>215</v>
      </c>
      <c r="B118" t="s">
        <v>231</v>
      </c>
      <c r="C118" s="26">
        <v>35</v>
      </c>
      <c r="D118">
        <v>1</v>
      </c>
      <c r="E118">
        <v>1</v>
      </c>
    </row>
    <row r="119" spans="1:5">
      <c r="A119" t="s">
        <v>215</v>
      </c>
      <c r="B119" t="s">
        <v>368</v>
      </c>
      <c r="C119" s="26" t="s">
        <v>316</v>
      </c>
      <c r="D119">
        <v>4</v>
      </c>
      <c r="E119">
        <v>4</v>
      </c>
    </row>
    <row r="120" spans="1:5">
      <c r="A120" t="s">
        <v>215</v>
      </c>
      <c r="B120" t="s">
        <v>369</v>
      </c>
      <c r="C120" s="26" t="s">
        <v>317</v>
      </c>
      <c r="D120">
        <v>3</v>
      </c>
      <c r="E120">
        <v>3</v>
      </c>
    </row>
    <row r="121" spans="1:5">
      <c r="A121" t="s">
        <v>215</v>
      </c>
      <c r="B121" t="s">
        <v>371</v>
      </c>
      <c r="C121" s="26" t="s">
        <v>370</v>
      </c>
      <c r="D121">
        <v>6</v>
      </c>
      <c r="E121">
        <v>6</v>
      </c>
    </row>
    <row r="122" spans="1:5">
      <c r="A122" t="s">
        <v>215</v>
      </c>
      <c r="B122" t="s">
        <v>373</v>
      </c>
      <c r="C122" s="26" t="s">
        <v>318</v>
      </c>
      <c r="D122">
        <v>4</v>
      </c>
      <c r="E122">
        <v>4</v>
      </c>
    </row>
    <row r="123" spans="1:5">
      <c r="A123" t="s">
        <v>215</v>
      </c>
      <c r="B123" t="s">
        <v>366</v>
      </c>
      <c r="C123" s="26" t="s">
        <v>319</v>
      </c>
      <c r="D123">
        <v>3</v>
      </c>
      <c r="E123">
        <v>3</v>
      </c>
    </row>
    <row r="124" spans="1:5">
      <c r="A124" t="s">
        <v>249</v>
      </c>
      <c r="B124" t="s">
        <v>247</v>
      </c>
      <c r="C124" s="26" t="s">
        <v>251</v>
      </c>
      <c r="D124">
        <v>2</v>
      </c>
      <c r="E124">
        <v>2</v>
      </c>
    </row>
    <row r="125" spans="1:5">
      <c r="A125" t="s">
        <v>249</v>
      </c>
      <c r="B125" t="s">
        <v>239</v>
      </c>
      <c r="C125" s="26" t="s">
        <v>347</v>
      </c>
      <c r="D125">
        <v>7</v>
      </c>
      <c r="E125">
        <v>4</v>
      </c>
    </row>
    <row r="126" spans="1:5">
      <c r="A126" t="s">
        <v>249</v>
      </c>
      <c r="B126" t="s">
        <v>248</v>
      </c>
      <c r="C126" s="26">
        <v>35.247999999999998</v>
      </c>
      <c r="D126">
        <v>3</v>
      </c>
      <c r="E126">
        <v>2</v>
      </c>
    </row>
    <row r="127" spans="1:5">
      <c r="A127" t="s">
        <v>249</v>
      </c>
      <c r="B127" t="s">
        <v>244</v>
      </c>
      <c r="C127" s="26" t="s">
        <v>320</v>
      </c>
      <c r="D127">
        <v>4</v>
      </c>
      <c r="E127">
        <v>3</v>
      </c>
    </row>
    <row r="128" spans="1:5">
      <c r="A128" t="s">
        <v>249</v>
      </c>
      <c r="B128" t="s">
        <v>246</v>
      </c>
      <c r="C128" s="26">
        <v>35.247999999999998</v>
      </c>
      <c r="D128">
        <v>2</v>
      </c>
      <c r="E128">
        <v>2</v>
      </c>
    </row>
    <row r="129" spans="1:5">
      <c r="A129" t="s">
        <v>249</v>
      </c>
      <c r="B129" t="s">
        <v>240</v>
      </c>
      <c r="C129" s="26" t="s">
        <v>321</v>
      </c>
      <c r="D129">
        <v>3</v>
      </c>
      <c r="E129">
        <v>3</v>
      </c>
    </row>
    <row r="130" spans="1:5">
      <c r="A130" t="s">
        <v>249</v>
      </c>
      <c r="B130" t="s">
        <v>236</v>
      </c>
      <c r="C130" s="26" t="s">
        <v>348</v>
      </c>
      <c r="D130">
        <v>6</v>
      </c>
      <c r="E130">
        <v>5</v>
      </c>
    </row>
    <row r="131" spans="1:5">
      <c r="A131" t="s">
        <v>249</v>
      </c>
      <c r="B131" t="s">
        <v>238</v>
      </c>
      <c r="C131" s="26">
        <v>69</v>
      </c>
      <c r="D131">
        <v>1</v>
      </c>
      <c r="E131">
        <v>1</v>
      </c>
    </row>
    <row r="132" spans="1:5">
      <c r="A132" t="s">
        <v>249</v>
      </c>
      <c r="B132" t="s">
        <v>235</v>
      </c>
      <c r="C132" s="26">
        <v>7</v>
      </c>
      <c r="D132">
        <v>1</v>
      </c>
      <c r="E132">
        <v>1</v>
      </c>
    </row>
    <row r="133" spans="1:5">
      <c r="A133" t="s">
        <v>249</v>
      </c>
      <c r="B133" t="s">
        <v>245</v>
      </c>
      <c r="C133" s="26">
        <v>178</v>
      </c>
      <c r="D133">
        <v>2</v>
      </c>
      <c r="E133">
        <v>1</v>
      </c>
    </row>
    <row r="134" spans="1:5">
      <c r="A134" t="s">
        <v>249</v>
      </c>
      <c r="B134" t="s">
        <v>241</v>
      </c>
      <c r="C134" s="26">
        <v>93</v>
      </c>
      <c r="D134">
        <v>1</v>
      </c>
      <c r="E134">
        <v>1</v>
      </c>
    </row>
    <row r="135" spans="1:5">
      <c r="A135" t="s">
        <v>249</v>
      </c>
      <c r="B135" t="s">
        <v>154</v>
      </c>
      <c r="C135" s="26" t="s">
        <v>322</v>
      </c>
      <c r="D135">
        <v>5</v>
      </c>
      <c r="E135">
        <v>5</v>
      </c>
    </row>
    <row r="136" spans="1:5">
      <c r="A136" t="s">
        <v>249</v>
      </c>
      <c r="B136" t="s">
        <v>243</v>
      </c>
      <c r="C136" s="26">
        <v>94</v>
      </c>
      <c r="D136">
        <v>1</v>
      </c>
      <c r="E136">
        <v>1</v>
      </c>
    </row>
    <row r="137" spans="1:5">
      <c r="A137" t="s">
        <v>249</v>
      </c>
      <c r="B137" t="s">
        <v>375</v>
      </c>
      <c r="C137" s="26">
        <v>86</v>
      </c>
      <c r="D137">
        <v>1</v>
      </c>
      <c r="E137">
        <v>1</v>
      </c>
    </row>
    <row r="138" spans="1:5">
      <c r="A138" t="s">
        <v>258</v>
      </c>
      <c r="B138" t="s">
        <v>255</v>
      </c>
      <c r="C138" s="26">
        <v>168.27099999999999</v>
      </c>
      <c r="D138">
        <v>2</v>
      </c>
      <c r="E138">
        <v>2</v>
      </c>
    </row>
    <row r="139" spans="1:5">
      <c r="A139" t="s">
        <v>258</v>
      </c>
      <c r="B139" t="s">
        <v>253</v>
      </c>
      <c r="C139" s="26" t="s">
        <v>259</v>
      </c>
      <c r="D139">
        <v>2</v>
      </c>
      <c r="E139">
        <v>2</v>
      </c>
    </row>
    <row r="140" spans="1:5">
      <c r="A140" t="s">
        <v>258</v>
      </c>
      <c r="B140" t="s">
        <v>354</v>
      </c>
      <c r="C140" s="26">
        <v>166</v>
      </c>
      <c r="D140">
        <v>1</v>
      </c>
      <c r="E140">
        <v>1</v>
      </c>
    </row>
    <row r="141" spans="1:5">
      <c r="A141" t="s">
        <v>258</v>
      </c>
      <c r="B141" t="s">
        <v>257</v>
      </c>
      <c r="C141" s="26">
        <v>300</v>
      </c>
      <c r="D141">
        <v>1</v>
      </c>
      <c r="E141">
        <v>1</v>
      </c>
    </row>
    <row r="142" spans="1:5">
      <c r="A142" t="s">
        <v>258</v>
      </c>
      <c r="B142" t="s">
        <v>252</v>
      </c>
      <c r="C142" s="26">
        <v>7</v>
      </c>
      <c r="D142">
        <v>1</v>
      </c>
      <c r="E142">
        <v>1</v>
      </c>
    </row>
    <row r="143" spans="1:5">
      <c r="A143" t="s">
        <v>269</v>
      </c>
      <c r="B143" t="s">
        <v>175</v>
      </c>
      <c r="C143" s="26" t="s">
        <v>334</v>
      </c>
      <c r="D143">
        <v>9</v>
      </c>
      <c r="E143">
        <v>6</v>
      </c>
    </row>
    <row r="144" spans="1:5">
      <c r="A144" t="s">
        <v>269</v>
      </c>
      <c r="B144" t="s">
        <v>265</v>
      </c>
      <c r="C144" s="26">
        <v>126</v>
      </c>
      <c r="D144">
        <v>1</v>
      </c>
      <c r="E144">
        <v>1</v>
      </c>
    </row>
    <row r="145" spans="1:5">
      <c r="A145" t="s">
        <v>269</v>
      </c>
      <c r="B145" t="s">
        <v>268</v>
      </c>
      <c r="C145" s="26">
        <v>248</v>
      </c>
      <c r="D145">
        <v>1</v>
      </c>
      <c r="E145">
        <v>1</v>
      </c>
    </row>
    <row r="146" spans="1:5">
      <c r="A146" t="s">
        <v>269</v>
      </c>
      <c r="B146" t="s">
        <v>343</v>
      </c>
      <c r="C146" s="26">
        <v>182</v>
      </c>
      <c r="D146">
        <v>1</v>
      </c>
      <c r="E146">
        <v>1</v>
      </c>
    </row>
    <row r="147" spans="1:5">
      <c r="A147" t="s">
        <v>269</v>
      </c>
      <c r="B147" t="s">
        <v>237</v>
      </c>
      <c r="C147" s="26" t="s">
        <v>250</v>
      </c>
      <c r="D147">
        <v>3</v>
      </c>
      <c r="E147">
        <v>3</v>
      </c>
    </row>
    <row r="148" spans="1:5">
      <c r="A148" t="s">
        <v>269</v>
      </c>
      <c r="B148" t="s">
        <v>263</v>
      </c>
      <c r="C148" s="26">
        <v>93.1</v>
      </c>
      <c r="D148">
        <v>3</v>
      </c>
      <c r="E148">
        <v>2</v>
      </c>
    </row>
    <row r="149" spans="1:5">
      <c r="A149" t="s">
        <v>269</v>
      </c>
      <c r="B149" t="s">
        <v>264</v>
      </c>
      <c r="C149" s="26">
        <v>120</v>
      </c>
      <c r="D149">
        <v>1</v>
      </c>
      <c r="E149">
        <v>1</v>
      </c>
    </row>
    <row r="150" spans="1:5">
      <c r="A150" t="s">
        <v>269</v>
      </c>
      <c r="B150" t="s">
        <v>260</v>
      </c>
      <c r="C150" s="26" t="s">
        <v>323</v>
      </c>
      <c r="D150">
        <v>4</v>
      </c>
      <c r="E150">
        <v>3</v>
      </c>
    </row>
    <row r="151" spans="1:5">
      <c r="A151" t="s">
        <v>269</v>
      </c>
      <c r="B151" t="s">
        <v>262</v>
      </c>
      <c r="C151" s="26">
        <v>70</v>
      </c>
      <c r="D151">
        <v>1</v>
      </c>
      <c r="E151">
        <v>1</v>
      </c>
    </row>
    <row r="152" spans="1:5">
      <c r="A152" t="s">
        <v>269</v>
      </c>
      <c r="B152" t="s">
        <v>267</v>
      </c>
      <c r="C152" s="26">
        <v>248</v>
      </c>
      <c r="D152">
        <v>1</v>
      </c>
      <c r="E152">
        <v>1</v>
      </c>
    </row>
    <row r="153" spans="1:5">
      <c r="A153" t="s">
        <v>269</v>
      </c>
      <c r="B153" t="s">
        <v>266</v>
      </c>
      <c r="C153" s="26">
        <v>256</v>
      </c>
      <c r="D153">
        <v>1</v>
      </c>
      <c r="E153">
        <v>1</v>
      </c>
    </row>
    <row r="154" spans="1:5">
      <c r="A154" t="s">
        <v>269</v>
      </c>
      <c r="B154" t="s">
        <v>185</v>
      </c>
      <c r="C154" s="26">
        <v>146</v>
      </c>
      <c r="D154">
        <v>1</v>
      </c>
      <c r="E154">
        <v>1</v>
      </c>
    </row>
    <row r="155" spans="1:5">
      <c r="A155" t="s">
        <v>269</v>
      </c>
      <c r="B155" t="s">
        <v>324</v>
      </c>
      <c r="C155" s="26">
        <v>100</v>
      </c>
      <c r="D155">
        <v>1</v>
      </c>
      <c r="E155">
        <v>1</v>
      </c>
    </row>
    <row r="156" spans="1:5">
      <c r="A156" t="s">
        <v>269</v>
      </c>
      <c r="B156" t="s">
        <v>261</v>
      </c>
      <c r="C156" s="26">
        <v>69.930000000000007</v>
      </c>
      <c r="D156">
        <v>2</v>
      </c>
      <c r="E156">
        <v>2</v>
      </c>
    </row>
    <row r="157" spans="1:5">
      <c r="A157" t="s">
        <v>269</v>
      </c>
      <c r="B157" t="s">
        <v>360</v>
      </c>
      <c r="C157" s="26">
        <v>86</v>
      </c>
      <c r="D157">
        <v>1</v>
      </c>
      <c r="E157">
        <v>1</v>
      </c>
    </row>
    <row r="158" spans="1:5">
      <c r="A158" t="s">
        <v>269</v>
      </c>
      <c r="B158" t="s">
        <v>363</v>
      </c>
      <c r="C158" s="26">
        <v>248</v>
      </c>
      <c r="D158">
        <v>1</v>
      </c>
      <c r="E158">
        <v>1</v>
      </c>
    </row>
    <row r="159" spans="1:5">
      <c r="A159" t="s">
        <v>269</v>
      </c>
      <c r="B159" t="s">
        <v>372</v>
      </c>
      <c r="C159" s="26">
        <v>93</v>
      </c>
      <c r="D159">
        <v>1</v>
      </c>
      <c r="E159">
        <v>1</v>
      </c>
    </row>
    <row r="160" spans="1:5">
      <c r="A160" t="s">
        <v>270</v>
      </c>
      <c r="B160" t="s">
        <v>278</v>
      </c>
      <c r="C160" s="26">
        <v>152.226</v>
      </c>
      <c r="D160">
        <v>2</v>
      </c>
      <c r="E160">
        <v>2</v>
      </c>
    </row>
    <row r="161" spans="1:5">
      <c r="A161" t="s">
        <v>270</v>
      </c>
      <c r="B161" t="s">
        <v>229</v>
      </c>
      <c r="C161" s="26">
        <v>182</v>
      </c>
      <c r="D161">
        <v>1</v>
      </c>
      <c r="E161">
        <v>1</v>
      </c>
    </row>
    <row r="162" spans="1:5">
      <c r="A162" t="s">
        <v>270</v>
      </c>
      <c r="B162" t="s">
        <v>277</v>
      </c>
      <c r="C162" s="26">
        <v>248.29599999999999</v>
      </c>
      <c r="D162">
        <v>2</v>
      </c>
      <c r="E162">
        <v>2</v>
      </c>
    </row>
    <row r="163" spans="1:5">
      <c r="A163" t="s">
        <v>270</v>
      </c>
      <c r="B163" t="s">
        <v>280</v>
      </c>
      <c r="C163" s="26">
        <v>233</v>
      </c>
      <c r="D163">
        <v>1</v>
      </c>
      <c r="E163">
        <v>1</v>
      </c>
    </row>
    <row r="164" spans="1:5">
      <c r="A164" t="s">
        <v>270</v>
      </c>
      <c r="B164" t="s">
        <v>275</v>
      </c>
      <c r="C164" s="26">
        <v>146</v>
      </c>
      <c r="D164">
        <v>1</v>
      </c>
      <c r="E164">
        <v>1</v>
      </c>
    </row>
    <row r="165" spans="1:5">
      <c r="A165" t="s">
        <v>270</v>
      </c>
      <c r="B165" t="s">
        <v>271</v>
      </c>
      <c r="C165" s="26">
        <v>74</v>
      </c>
      <c r="D165">
        <v>1</v>
      </c>
      <c r="E165">
        <v>1</v>
      </c>
    </row>
    <row r="166" spans="1:5">
      <c r="A166" t="s">
        <v>270</v>
      </c>
      <c r="B166" t="s">
        <v>272</v>
      </c>
      <c r="C166" s="26" t="s">
        <v>351</v>
      </c>
      <c r="D166">
        <v>16</v>
      </c>
      <c r="E166">
        <v>12</v>
      </c>
    </row>
    <row r="167" spans="1:5">
      <c r="A167" t="s">
        <v>270</v>
      </c>
      <c r="B167" t="s">
        <v>279</v>
      </c>
      <c r="C167" s="26">
        <v>233.23599999999999</v>
      </c>
      <c r="D167">
        <v>2</v>
      </c>
      <c r="E167">
        <v>2</v>
      </c>
    </row>
    <row r="168" spans="1:5">
      <c r="A168" t="s">
        <v>270</v>
      </c>
      <c r="B168" t="s">
        <v>326</v>
      </c>
      <c r="C168" s="26">
        <v>146</v>
      </c>
      <c r="D168">
        <v>1</v>
      </c>
      <c r="E168">
        <v>1</v>
      </c>
    </row>
    <row r="169" spans="1:5">
      <c r="A169" t="s">
        <v>270</v>
      </c>
      <c r="B169" t="s">
        <v>274</v>
      </c>
      <c r="C169" s="26" t="s">
        <v>327</v>
      </c>
      <c r="D169">
        <v>3</v>
      </c>
      <c r="E169">
        <v>3</v>
      </c>
    </row>
    <row r="170" spans="1:5">
      <c r="A170" t="s">
        <v>270</v>
      </c>
      <c r="B170" t="s">
        <v>273</v>
      </c>
      <c r="C170" s="26">
        <v>94</v>
      </c>
      <c r="D170">
        <v>2</v>
      </c>
      <c r="E170">
        <v>1</v>
      </c>
    </row>
    <row r="171" spans="1:5">
      <c r="A171" t="s">
        <v>270</v>
      </c>
      <c r="B171" t="s">
        <v>276</v>
      </c>
      <c r="C171" s="26">
        <v>146</v>
      </c>
      <c r="D171">
        <v>1</v>
      </c>
      <c r="E171">
        <v>1</v>
      </c>
    </row>
    <row r="172" spans="1:5">
      <c r="A172" t="s">
        <v>270</v>
      </c>
      <c r="B172" t="s">
        <v>374</v>
      </c>
      <c r="C172" s="26">
        <v>93</v>
      </c>
      <c r="D172">
        <v>1</v>
      </c>
      <c r="E172">
        <v>1</v>
      </c>
    </row>
    <row r="173" spans="1:5">
      <c r="A173" t="s">
        <v>270</v>
      </c>
      <c r="B173" t="s">
        <v>380</v>
      </c>
      <c r="C173" s="26">
        <v>178</v>
      </c>
      <c r="D173">
        <v>1</v>
      </c>
      <c r="E173">
        <v>1</v>
      </c>
    </row>
    <row r="174" spans="1:5">
      <c r="A174" t="s">
        <v>270</v>
      </c>
      <c r="B174" t="s">
        <v>382</v>
      </c>
      <c r="C174" s="26">
        <v>233</v>
      </c>
      <c r="D174">
        <v>1</v>
      </c>
      <c r="E174">
        <v>1</v>
      </c>
    </row>
    <row r="180" spans="3:3">
      <c r="C180"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E4EE7-F2C4-4944-BB24-8697EC50FE22}">
  <dimension ref="B2:D24"/>
  <sheetViews>
    <sheetView zoomScale="110" workbookViewId="0">
      <selection activeCell="H9" sqref="H9"/>
    </sheetView>
  </sheetViews>
  <sheetFormatPr defaultRowHeight="14.4"/>
  <cols>
    <col min="2" max="2" width="16.21875" customWidth="1"/>
    <col min="3" max="3" width="45.5546875" customWidth="1"/>
    <col min="4" max="4" width="11.77734375" customWidth="1"/>
  </cols>
  <sheetData>
    <row r="2" spans="2:4">
      <c r="B2" s="2" t="s">
        <v>281</v>
      </c>
      <c r="C2" s="2" t="s">
        <v>158</v>
      </c>
      <c r="D2" s="2" t="s">
        <v>282</v>
      </c>
    </row>
    <row r="3" spans="2:4" ht="21.6" customHeight="1">
      <c r="B3" s="13" t="s">
        <v>17</v>
      </c>
      <c r="C3" t="s">
        <v>403</v>
      </c>
      <c r="D3">
        <v>15</v>
      </c>
    </row>
    <row r="4" spans="2:4">
      <c r="B4" s="13" t="s">
        <v>25</v>
      </c>
      <c r="C4" t="s">
        <v>412</v>
      </c>
      <c r="D4" s="13">
        <v>14</v>
      </c>
    </row>
    <row r="5" spans="2:4">
      <c r="B5" s="13" t="s">
        <v>14</v>
      </c>
      <c r="C5" s="13" t="s">
        <v>405</v>
      </c>
      <c r="D5" s="13">
        <v>8</v>
      </c>
    </row>
    <row r="6" spans="2:4" ht="17.399999999999999" customHeight="1">
      <c r="B6" s="13" t="s">
        <v>88</v>
      </c>
      <c r="C6" t="s">
        <v>406</v>
      </c>
      <c r="D6" s="13">
        <v>7</v>
      </c>
    </row>
    <row r="7" spans="2:4">
      <c r="B7" s="13" t="s">
        <v>21</v>
      </c>
      <c r="C7" t="s">
        <v>408</v>
      </c>
      <c r="D7" s="13">
        <v>5</v>
      </c>
    </row>
    <row r="8" spans="2:4" ht="28.8">
      <c r="B8" s="13" t="s">
        <v>66</v>
      </c>
      <c r="C8" t="s">
        <v>404</v>
      </c>
      <c r="D8" s="13">
        <v>8</v>
      </c>
    </row>
    <row r="9" spans="2:4">
      <c r="B9" t="s">
        <v>52</v>
      </c>
      <c r="C9" s="13" t="s">
        <v>409</v>
      </c>
      <c r="D9" s="13">
        <v>3</v>
      </c>
    </row>
    <row r="10" spans="2:4">
      <c r="B10" s="13" t="s">
        <v>133</v>
      </c>
      <c r="C10" t="s">
        <v>407</v>
      </c>
      <c r="D10" s="13">
        <v>6</v>
      </c>
    </row>
    <row r="11" spans="2:4">
      <c r="B11" s="13" t="s">
        <v>69</v>
      </c>
      <c r="C11" t="s">
        <v>411</v>
      </c>
      <c r="D11" s="13">
        <v>2</v>
      </c>
    </row>
    <row r="12" spans="2:4">
      <c r="B12" s="13" t="s">
        <v>64</v>
      </c>
      <c r="C12" t="s">
        <v>410</v>
      </c>
      <c r="D12" s="13">
        <v>2</v>
      </c>
    </row>
    <row r="13" spans="2:4" ht="15" customHeight="1">
      <c r="C13" s="13"/>
      <c r="D13" s="23" t="s">
        <v>385</v>
      </c>
    </row>
    <row r="14" spans="2:4">
      <c r="C14" s="13"/>
    </row>
    <row r="15" spans="2:4">
      <c r="C15" s="23"/>
    </row>
    <row r="16" spans="2:4">
      <c r="C16" s="23"/>
      <c r="D16" s="13"/>
    </row>
    <row r="17" spans="3:4">
      <c r="C17" s="23"/>
      <c r="D17" s="13"/>
    </row>
    <row r="18" spans="3:4">
      <c r="C18" s="23"/>
      <c r="D18" s="13"/>
    </row>
    <row r="19" spans="3:4">
      <c r="C19" s="23"/>
      <c r="D19" s="13"/>
    </row>
    <row r="20" spans="3:4">
      <c r="C20" s="23"/>
      <c r="D20" s="13"/>
    </row>
    <row r="21" spans="3:4">
      <c r="C21" s="23"/>
      <c r="D21" s="13"/>
    </row>
    <row r="22" spans="3:4">
      <c r="C22" s="23"/>
      <c r="D22" s="13"/>
    </row>
    <row r="23" spans="3:4">
      <c r="C23" s="23"/>
      <c r="D23" s="13"/>
    </row>
    <row r="24" spans="3:4">
      <c r="D24" s="13"/>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957A7-F5DC-46F4-B0E8-025094971F02}">
  <dimension ref="A2:H75"/>
  <sheetViews>
    <sheetView tabSelected="1" zoomScale="105" workbookViewId="0">
      <selection activeCell="G14" sqref="G14"/>
    </sheetView>
  </sheetViews>
  <sheetFormatPr defaultRowHeight="14.4"/>
  <cols>
    <col min="1" max="1" width="12.44140625" bestFit="1" customWidth="1"/>
    <col min="2" max="2" width="20.44140625" bestFit="1" customWidth="1"/>
    <col min="3" max="3" width="24.33203125" bestFit="1" customWidth="1"/>
    <col min="4" max="4" width="21.5546875" bestFit="1" customWidth="1"/>
    <col min="5" max="5" width="21.88671875" customWidth="1"/>
    <col min="6" max="7" width="17.44140625" customWidth="1"/>
  </cols>
  <sheetData>
    <row r="2" spans="1:8">
      <c r="A2" s="2" t="s">
        <v>432</v>
      </c>
      <c r="E2" s="2"/>
      <c r="F2" s="2"/>
      <c r="H2" s="2"/>
    </row>
    <row r="3" spans="1:8">
      <c r="A3" s="40" t="s">
        <v>393</v>
      </c>
      <c r="B3" s="40" t="s">
        <v>428</v>
      </c>
      <c r="C3" t="s">
        <v>429</v>
      </c>
      <c r="D3" s="41" t="s">
        <v>422</v>
      </c>
      <c r="F3" t="s">
        <v>430</v>
      </c>
      <c r="G3" t="s">
        <v>431</v>
      </c>
      <c r="H3" s="28"/>
    </row>
    <row r="4" spans="1:8">
      <c r="A4" s="15">
        <v>7</v>
      </c>
      <c r="B4" s="39">
        <v>2</v>
      </c>
      <c r="C4" s="39">
        <v>0.16666666666666666</v>
      </c>
      <c r="D4" t="str">
        <f>IF(C4&gt;0,"Positief",IF(C4&lt;0,"Negatief",IF(C4=0,"Mixed")))</f>
        <v>Positief</v>
      </c>
      <c r="F4" t="s">
        <v>423</v>
      </c>
      <c r="G4" s="35">
        <f>COUNTIF(D4:D74,"Positief")</f>
        <v>40</v>
      </c>
      <c r="H4" s="29"/>
    </row>
    <row r="5" spans="1:8">
      <c r="A5" s="15">
        <v>10</v>
      </c>
      <c r="B5" s="39">
        <v>-6</v>
      </c>
      <c r="C5" s="39">
        <v>-0.5</v>
      </c>
      <c r="D5" t="str">
        <f>IF(C5&gt;0,"Positief",IF(C5&lt;0,"Negatief",IF(C5=0,"Mixed")))</f>
        <v>Negatief</v>
      </c>
      <c r="F5" t="s">
        <v>424</v>
      </c>
      <c r="G5">
        <f>COUNTIF(D4:D74,"Negatief")</f>
        <v>25</v>
      </c>
      <c r="H5" s="28"/>
    </row>
    <row r="6" spans="1:8">
      <c r="A6" s="15">
        <v>11</v>
      </c>
      <c r="B6" s="39">
        <v>2</v>
      </c>
      <c r="C6" s="39">
        <v>0.5</v>
      </c>
      <c r="D6" t="str">
        <f t="shared" ref="D6:D69" si="0">IF(C6&gt;0,"Positief",IF(C6&lt;0,"Negatief",IF(C6=0,"Mixed")))</f>
        <v>Positief</v>
      </c>
      <c r="F6" t="s">
        <v>425</v>
      </c>
      <c r="G6">
        <f>COUNTIF(D4:D73,"Mixed")</f>
        <v>5</v>
      </c>
      <c r="H6" s="29"/>
    </row>
    <row r="7" spans="1:8">
      <c r="A7" s="15">
        <v>16</v>
      </c>
      <c r="B7" s="39">
        <v>2</v>
      </c>
      <c r="C7" s="39">
        <v>0.2</v>
      </c>
      <c r="D7" t="str">
        <f>IF(C7&gt;0,"Positief",IF(C7&lt;0,"Negatief",IF(C7=0,"Mixed")))</f>
        <v>Positief</v>
      </c>
      <c r="H7" s="28"/>
    </row>
    <row r="8" spans="1:8">
      <c r="A8" s="15">
        <v>21</v>
      </c>
      <c r="B8" s="39">
        <v>0</v>
      </c>
      <c r="C8" s="39">
        <v>0</v>
      </c>
      <c r="D8" t="str">
        <f t="shared" si="0"/>
        <v>Mixed</v>
      </c>
      <c r="H8" s="29"/>
    </row>
    <row r="9" spans="1:8">
      <c r="A9" s="15">
        <v>26</v>
      </c>
      <c r="B9" s="39">
        <v>-3</v>
      </c>
      <c r="C9" s="39">
        <v>-1</v>
      </c>
      <c r="D9" t="str">
        <f t="shared" si="0"/>
        <v>Negatief</v>
      </c>
      <c r="H9" s="28"/>
    </row>
    <row r="10" spans="1:8">
      <c r="A10" s="15">
        <v>28</v>
      </c>
      <c r="B10" s="39">
        <v>2</v>
      </c>
      <c r="C10" s="39">
        <v>0.5</v>
      </c>
      <c r="D10" t="str">
        <f t="shared" si="0"/>
        <v>Positief</v>
      </c>
      <c r="H10" s="29"/>
    </row>
    <row r="11" spans="1:8">
      <c r="A11" s="15">
        <v>30</v>
      </c>
      <c r="B11" s="39">
        <v>0</v>
      </c>
      <c r="C11" s="39">
        <v>0</v>
      </c>
      <c r="D11" t="str">
        <f t="shared" si="0"/>
        <v>Mixed</v>
      </c>
      <c r="H11" s="28"/>
    </row>
    <row r="12" spans="1:8">
      <c r="A12" s="15">
        <v>35</v>
      </c>
      <c r="B12" s="39">
        <v>-11</v>
      </c>
      <c r="C12" s="39">
        <v>-0.7857142857142857</v>
      </c>
      <c r="D12" t="str">
        <f t="shared" si="0"/>
        <v>Negatief</v>
      </c>
      <c r="H12" s="29"/>
    </row>
    <row r="13" spans="1:8">
      <c r="A13" s="15">
        <v>37</v>
      </c>
      <c r="B13" s="39">
        <v>1</v>
      </c>
      <c r="C13" s="39">
        <v>0.5</v>
      </c>
      <c r="D13" t="str">
        <f t="shared" si="0"/>
        <v>Positief</v>
      </c>
    </row>
    <row r="14" spans="1:8">
      <c r="A14" s="15">
        <v>39</v>
      </c>
      <c r="B14" s="39">
        <v>-5</v>
      </c>
      <c r="C14" s="39">
        <v>-0.41666666666666669</v>
      </c>
      <c r="D14" t="str">
        <f t="shared" si="0"/>
        <v>Negatief</v>
      </c>
    </row>
    <row r="15" spans="1:8">
      <c r="A15" s="15">
        <v>45</v>
      </c>
      <c r="B15" s="39">
        <v>7</v>
      </c>
      <c r="C15" s="39">
        <v>0.4375</v>
      </c>
      <c r="D15" t="str">
        <f t="shared" si="0"/>
        <v>Positief</v>
      </c>
    </row>
    <row r="16" spans="1:8">
      <c r="A16" s="15">
        <v>54</v>
      </c>
      <c r="B16" s="39">
        <v>4</v>
      </c>
      <c r="C16" s="39">
        <v>0.8</v>
      </c>
      <c r="D16" t="str">
        <f t="shared" si="0"/>
        <v>Positief</v>
      </c>
    </row>
    <row r="17" spans="1:4">
      <c r="A17" s="15">
        <v>55</v>
      </c>
      <c r="B17" s="39">
        <v>3</v>
      </c>
      <c r="C17" s="39">
        <v>0.5</v>
      </c>
      <c r="D17" t="str">
        <f t="shared" si="0"/>
        <v>Positief</v>
      </c>
    </row>
    <row r="18" spans="1:4">
      <c r="A18" s="15">
        <v>63</v>
      </c>
      <c r="B18" s="39">
        <v>-3</v>
      </c>
      <c r="C18" s="39">
        <v>-1</v>
      </c>
      <c r="D18" t="str">
        <f t="shared" si="0"/>
        <v>Negatief</v>
      </c>
    </row>
    <row r="19" spans="1:4">
      <c r="A19" s="15">
        <v>66</v>
      </c>
      <c r="B19" s="39">
        <v>-6</v>
      </c>
      <c r="C19" s="39">
        <v>-1</v>
      </c>
      <c r="D19" t="str">
        <f t="shared" si="0"/>
        <v>Negatief</v>
      </c>
    </row>
    <row r="20" spans="1:4">
      <c r="A20" s="15">
        <v>67</v>
      </c>
      <c r="B20" s="39">
        <v>-1</v>
      </c>
      <c r="C20" s="39">
        <v>-0.125</v>
      </c>
      <c r="D20" t="str">
        <f t="shared" si="0"/>
        <v>Negatief</v>
      </c>
    </row>
    <row r="21" spans="1:4">
      <c r="A21" s="15">
        <v>68</v>
      </c>
      <c r="B21" s="39">
        <v>-3</v>
      </c>
      <c r="C21" s="39">
        <v>-0.5</v>
      </c>
      <c r="D21" t="str">
        <f t="shared" si="0"/>
        <v>Negatief</v>
      </c>
    </row>
    <row r="22" spans="1:4">
      <c r="A22" s="15">
        <v>69</v>
      </c>
      <c r="B22" s="39">
        <v>-6</v>
      </c>
      <c r="C22" s="39">
        <v>-0.8571428571428571</v>
      </c>
      <c r="D22" t="str">
        <f t="shared" si="0"/>
        <v>Negatief</v>
      </c>
    </row>
    <row r="23" spans="1:4">
      <c r="A23" s="15">
        <v>70</v>
      </c>
      <c r="B23" s="39">
        <v>-6</v>
      </c>
      <c r="C23" s="39">
        <v>-0.6</v>
      </c>
      <c r="D23" t="str">
        <f t="shared" si="0"/>
        <v>Negatief</v>
      </c>
    </row>
    <row r="24" spans="1:4">
      <c r="A24" s="15">
        <v>74</v>
      </c>
      <c r="B24" s="39">
        <v>-3</v>
      </c>
      <c r="C24" s="39">
        <v>-0.5</v>
      </c>
      <c r="D24" t="str">
        <f t="shared" si="0"/>
        <v>Negatief</v>
      </c>
    </row>
    <row r="25" spans="1:4">
      <c r="A25" s="15">
        <v>76</v>
      </c>
      <c r="B25" s="39">
        <v>2</v>
      </c>
      <c r="C25" s="39">
        <v>0.5</v>
      </c>
      <c r="D25" t="str">
        <f t="shared" si="0"/>
        <v>Positief</v>
      </c>
    </row>
    <row r="26" spans="1:4">
      <c r="A26" s="15">
        <v>77</v>
      </c>
      <c r="B26" s="39">
        <v>4</v>
      </c>
      <c r="C26" s="39">
        <v>0.44444444444444442</v>
      </c>
      <c r="D26" t="str">
        <f t="shared" si="0"/>
        <v>Positief</v>
      </c>
    </row>
    <row r="27" spans="1:4">
      <c r="A27" s="15">
        <v>86</v>
      </c>
      <c r="B27" s="39">
        <v>-5</v>
      </c>
      <c r="C27" s="39">
        <v>-0.38461538461538464</v>
      </c>
      <c r="D27" t="str">
        <f t="shared" si="0"/>
        <v>Negatief</v>
      </c>
    </row>
    <row r="28" spans="1:4">
      <c r="A28" s="15">
        <v>93</v>
      </c>
      <c r="B28" s="39">
        <v>-7</v>
      </c>
      <c r="C28" s="39">
        <v>-0.3888888888888889</v>
      </c>
      <c r="D28" t="str">
        <f t="shared" si="0"/>
        <v>Negatief</v>
      </c>
    </row>
    <row r="29" spans="1:4">
      <c r="A29" s="15">
        <v>94</v>
      </c>
      <c r="B29" s="39">
        <v>-9</v>
      </c>
      <c r="C29" s="39">
        <v>-1</v>
      </c>
      <c r="D29" t="str">
        <f t="shared" si="0"/>
        <v>Negatief</v>
      </c>
    </row>
    <row r="30" spans="1:4">
      <c r="A30" s="15">
        <v>97</v>
      </c>
      <c r="B30" s="39">
        <v>1</v>
      </c>
      <c r="C30" s="39">
        <v>0.2</v>
      </c>
      <c r="D30" t="str">
        <f t="shared" si="0"/>
        <v>Positief</v>
      </c>
    </row>
    <row r="31" spans="1:4">
      <c r="A31" s="15">
        <v>99</v>
      </c>
      <c r="B31" s="39">
        <v>-2</v>
      </c>
      <c r="C31" s="39">
        <v>-2</v>
      </c>
      <c r="D31" t="str">
        <f t="shared" si="0"/>
        <v>Negatief</v>
      </c>
    </row>
    <row r="32" spans="1:4">
      <c r="A32" s="15">
        <v>100</v>
      </c>
      <c r="B32" s="39">
        <v>-2</v>
      </c>
      <c r="C32" s="39">
        <v>-0.5</v>
      </c>
      <c r="D32" t="str">
        <f t="shared" si="0"/>
        <v>Negatief</v>
      </c>
    </row>
    <row r="33" spans="1:4">
      <c r="A33" s="15">
        <v>112</v>
      </c>
      <c r="B33" s="39">
        <v>5</v>
      </c>
      <c r="C33" s="39">
        <v>0.625</v>
      </c>
      <c r="D33" t="str">
        <f t="shared" si="0"/>
        <v>Positief</v>
      </c>
    </row>
    <row r="34" spans="1:4">
      <c r="A34" s="15">
        <v>120</v>
      </c>
      <c r="B34" s="39">
        <v>-2</v>
      </c>
      <c r="C34" s="39">
        <v>-0.13333333333333333</v>
      </c>
      <c r="D34" t="str">
        <f t="shared" si="0"/>
        <v>Negatief</v>
      </c>
    </row>
    <row r="35" spans="1:4">
      <c r="A35" s="15">
        <v>121</v>
      </c>
      <c r="B35" s="39">
        <v>0</v>
      </c>
      <c r="C35" s="39">
        <v>0</v>
      </c>
      <c r="D35" t="str">
        <f t="shared" si="0"/>
        <v>Mixed</v>
      </c>
    </row>
    <row r="36" spans="1:4">
      <c r="A36" s="15">
        <v>124</v>
      </c>
      <c r="B36" s="39">
        <v>0</v>
      </c>
      <c r="C36" s="39">
        <v>0</v>
      </c>
      <c r="D36" t="str">
        <f t="shared" si="0"/>
        <v>Mixed</v>
      </c>
    </row>
    <row r="37" spans="1:4">
      <c r="A37" s="15">
        <v>126</v>
      </c>
      <c r="B37" s="39">
        <v>3</v>
      </c>
      <c r="C37" s="39">
        <v>0.6</v>
      </c>
      <c r="D37" t="str">
        <f t="shared" si="0"/>
        <v>Positief</v>
      </c>
    </row>
    <row r="38" spans="1:4">
      <c r="A38" s="15">
        <v>127</v>
      </c>
      <c r="B38" s="39">
        <v>5</v>
      </c>
      <c r="C38" s="39">
        <v>0.55555555555555558</v>
      </c>
      <c r="D38" t="str">
        <f t="shared" si="0"/>
        <v>Positief</v>
      </c>
    </row>
    <row r="39" spans="1:4">
      <c r="A39" s="15">
        <v>128</v>
      </c>
      <c r="B39" s="39">
        <v>2</v>
      </c>
      <c r="C39" s="39">
        <v>0.5</v>
      </c>
      <c r="D39" t="str">
        <f t="shared" si="0"/>
        <v>Positief</v>
      </c>
    </row>
    <row r="40" spans="1:4">
      <c r="A40" s="15">
        <v>144</v>
      </c>
      <c r="B40" s="39">
        <v>1</v>
      </c>
      <c r="C40" s="39">
        <v>0.25</v>
      </c>
      <c r="D40" t="str">
        <f t="shared" si="0"/>
        <v>Positief</v>
      </c>
    </row>
    <row r="41" spans="1:4">
      <c r="A41" s="15">
        <v>146</v>
      </c>
      <c r="B41" s="39">
        <v>12</v>
      </c>
      <c r="C41" s="39">
        <v>0.8571428571428571</v>
      </c>
      <c r="D41" t="str">
        <f t="shared" si="0"/>
        <v>Positief</v>
      </c>
    </row>
    <row r="42" spans="1:4">
      <c r="A42" s="15">
        <v>149</v>
      </c>
      <c r="B42" s="39">
        <v>6</v>
      </c>
      <c r="C42" s="39">
        <v>0.8571428571428571</v>
      </c>
      <c r="D42" t="str">
        <f t="shared" si="0"/>
        <v>Positief</v>
      </c>
    </row>
    <row r="43" spans="1:4">
      <c r="A43" s="15">
        <v>152</v>
      </c>
      <c r="B43" s="39">
        <v>3</v>
      </c>
      <c r="C43" s="39">
        <v>0.6</v>
      </c>
      <c r="D43" t="str">
        <f t="shared" si="0"/>
        <v>Positief</v>
      </c>
    </row>
    <row r="44" spans="1:4">
      <c r="A44" s="15">
        <v>157</v>
      </c>
      <c r="B44" s="39">
        <v>-2</v>
      </c>
      <c r="C44" s="39">
        <v>-1</v>
      </c>
      <c r="D44" t="str">
        <f t="shared" si="0"/>
        <v>Negatief</v>
      </c>
    </row>
    <row r="45" spans="1:4">
      <c r="A45" s="15">
        <v>160</v>
      </c>
      <c r="B45" s="39">
        <v>1</v>
      </c>
      <c r="C45" s="39">
        <v>0.125</v>
      </c>
      <c r="D45" t="str">
        <f t="shared" si="0"/>
        <v>Positief</v>
      </c>
    </row>
    <row r="46" spans="1:4">
      <c r="A46" s="15">
        <v>166</v>
      </c>
      <c r="B46" s="39">
        <v>-1</v>
      </c>
      <c r="C46" s="39">
        <v>-0.2</v>
      </c>
      <c r="D46" t="str">
        <f t="shared" si="0"/>
        <v>Negatief</v>
      </c>
    </row>
    <row r="47" spans="1:4">
      <c r="A47" s="15">
        <v>168</v>
      </c>
      <c r="B47" s="39">
        <v>-1</v>
      </c>
      <c r="C47" s="39">
        <v>-0.33333333333333331</v>
      </c>
      <c r="D47" t="str">
        <f t="shared" si="0"/>
        <v>Negatief</v>
      </c>
    </row>
    <row r="48" spans="1:4">
      <c r="A48" s="15">
        <v>177</v>
      </c>
      <c r="B48" s="39">
        <v>-6</v>
      </c>
      <c r="C48" s="39">
        <v>-0.8571428571428571</v>
      </c>
      <c r="D48" t="str">
        <f t="shared" si="0"/>
        <v>Negatief</v>
      </c>
    </row>
    <row r="49" spans="1:4">
      <c r="A49" s="15">
        <v>178</v>
      </c>
      <c r="B49" s="39">
        <v>3</v>
      </c>
      <c r="C49" s="39">
        <v>0.25</v>
      </c>
      <c r="D49" t="str">
        <f t="shared" si="0"/>
        <v>Positief</v>
      </c>
    </row>
    <row r="50" spans="1:4">
      <c r="A50" s="15">
        <v>181</v>
      </c>
      <c r="B50" s="39">
        <v>-1</v>
      </c>
      <c r="C50" s="39">
        <v>-1</v>
      </c>
      <c r="D50" t="str">
        <f t="shared" si="0"/>
        <v>Negatief</v>
      </c>
    </row>
    <row r="51" spans="1:4">
      <c r="A51" s="15">
        <v>182</v>
      </c>
      <c r="B51" s="39">
        <v>1</v>
      </c>
      <c r="C51" s="39">
        <v>0.1111111111111111</v>
      </c>
      <c r="D51" t="str">
        <f t="shared" si="0"/>
        <v>Positief</v>
      </c>
    </row>
    <row r="52" spans="1:4">
      <c r="A52" s="15">
        <v>200</v>
      </c>
      <c r="B52" s="39">
        <v>6</v>
      </c>
      <c r="C52" s="39">
        <v>1</v>
      </c>
      <c r="D52" t="str">
        <f t="shared" si="0"/>
        <v>Positief</v>
      </c>
    </row>
    <row r="53" spans="1:4">
      <c r="A53" s="15">
        <v>226</v>
      </c>
      <c r="B53" s="39">
        <v>4</v>
      </c>
      <c r="C53" s="39">
        <v>0.8</v>
      </c>
      <c r="D53" t="str">
        <f t="shared" si="0"/>
        <v>Positief</v>
      </c>
    </row>
    <row r="54" spans="1:4">
      <c r="A54" s="15">
        <v>227</v>
      </c>
      <c r="B54" s="39">
        <v>3</v>
      </c>
      <c r="C54" s="39">
        <v>0.42857142857142855</v>
      </c>
      <c r="D54" t="str">
        <f t="shared" si="0"/>
        <v>Positief</v>
      </c>
    </row>
    <row r="55" spans="1:4">
      <c r="A55" s="15">
        <v>229</v>
      </c>
      <c r="B55" s="39">
        <v>7</v>
      </c>
      <c r="C55" s="39">
        <v>1.1666666666666667</v>
      </c>
      <c r="D55" t="str">
        <f t="shared" si="0"/>
        <v>Positief</v>
      </c>
    </row>
    <row r="56" spans="1:4">
      <c r="A56" s="15">
        <v>230</v>
      </c>
      <c r="B56" s="39">
        <v>2</v>
      </c>
      <c r="C56" s="39">
        <v>0.16666666666666666</v>
      </c>
      <c r="D56" t="str">
        <f t="shared" si="0"/>
        <v>Positief</v>
      </c>
    </row>
    <row r="57" spans="1:4">
      <c r="A57" s="15">
        <v>232</v>
      </c>
      <c r="B57" s="39">
        <v>4</v>
      </c>
      <c r="C57" s="39">
        <v>0.5</v>
      </c>
      <c r="D57" t="str">
        <f t="shared" si="0"/>
        <v>Positief</v>
      </c>
    </row>
    <row r="58" spans="1:4">
      <c r="A58" s="15">
        <v>233</v>
      </c>
      <c r="B58" s="39">
        <v>4</v>
      </c>
      <c r="C58" s="39">
        <v>0.5</v>
      </c>
      <c r="D58" t="str">
        <f t="shared" si="0"/>
        <v>Positief</v>
      </c>
    </row>
    <row r="59" spans="1:4">
      <c r="A59" s="15">
        <v>235</v>
      </c>
      <c r="B59" s="39">
        <v>3</v>
      </c>
      <c r="C59" s="39">
        <v>0.5</v>
      </c>
      <c r="D59" t="str">
        <f t="shared" si="0"/>
        <v>Positief</v>
      </c>
    </row>
    <row r="60" spans="1:4">
      <c r="A60" s="15">
        <v>236</v>
      </c>
      <c r="B60" s="39">
        <v>6</v>
      </c>
      <c r="C60" s="39">
        <v>0.75</v>
      </c>
      <c r="D60" t="str">
        <f t="shared" si="0"/>
        <v>Positief</v>
      </c>
    </row>
    <row r="61" spans="1:4">
      <c r="A61" s="15">
        <v>238</v>
      </c>
      <c r="B61" s="39">
        <v>1</v>
      </c>
      <c r="C61" s="39">
        <v>1</v>
      </c>
      <c r="D61" t="str">
        <f t="shared" si="0"/>
        <v>Positief</v>
      </c>
    </row>
    <row r="62" spans="1:4">
      <c r="A62" s="15">
        <v>239</v>
      </c>
      <c r="B62" s="39">
        <v>4</v>
      </c>
      <c r="C62" s="39">
        <v>0.66666666666666663</v>
      </c>
      <c r="D62" t="str">
        <f t="shared" si="0"/>
        <v>Positief</v>
      </c>
    </row>
    <row r="63" spans="1:4">
      <c r="A63" s="15">
        <v>245</v>
      </c>
      <c r="B63" s="39">
        <v>1</v>
      </c>
      <c r="C63" s="39">
        <v>0.25</v>
      </c>
      <c r="D63" t="str">
        <f t="shared" si="0"/>
        <v>Positief</v>
      </c>
    </row>
    <row r="64" spans="1:4">
      <c r="A64" s="15">
        <v>248</v>
      </c>
      <c r="B64" s="39">
        <v>-6</v>
      </c>
      <c r="C64" s="39">
        <v>-0.54545454545454541</v>
      </c>
      <c r="D64" t="str">
        <f t="shared" si="0"/>
        <v>Negatief</v>
      </c>
    </row>
    <row r="65" spans="1:4">
      <c r="A65" s="15">
        <v>255</v>
      </c>
      <c r="B65" s="39">
        <v>-2</v>
      </c>
      <c r="C65" s="39">
        <v>-0.2857142857142857</v>
      </c>
      <c r="D65" t="str">
        <f t="shared" si="0"/>
        <v>Negatief</v>
      </c>
    </row>
    <row r="66" spans="1:4">
      <c r="A66" s="15">
        <v>256</v>
      </c>
      <c r="B66" s="39">
        <v>-1</v>
      </c>
      <c r="C66" s="39">
        <v>-0.25</v>
      </c>
      <c r="D66" t="str">
        <f t="shared" si="0"/>
        <v>Negatief</v>
      </c>
    </row>
    <row r="67" spans="1:4">
      <c r="A67" s="15">
        <v>261</v>
      </c>
      <c r="B67" s="39">
        <v>2</v>
      </c>
      <c r="C67" s="39">
        <v>0.66666666666666663</v>
      </c>
      <c r="D67" t="str">
        <f t="shared" si="0"/>
        <v>Positief</v>
      </c>
    </row>
    <row r="68" spans="1:4">
      <c r="A68" s="15">
        <v>262</v>
      </c>
      <c r="B68" s="39">
        <v>6</v>
      </c>
      <c r="C68" s="39">
        <v>1.2</v>
      </c>
      <c r="D68" t="str">
        <f t="shared" si="0"/>
        <v>Positief</v>
      </c>
    </row>
    <row r="69" spans="1:4">
      <c r="A69" s="15">
        <v>271</v>
      </c>
      <c r="B69" s="39">
        <v>1</v>
      </c>
      <c r="C69" s="39">
        <v>0.25</v>
      </c>
      <c r="D69" t="str">
        <f t="shared" si="0"/>
        <v>Positief</v>
      </c>
    </row>
    <row r="70" spans="1:4">
      <c r="A70" s="15">
        <v>287</v>
      </c>
      <c r="B70" s="39">
        <v>1</v>
      </c>
      <c r="C70" s="39">
        <v>0.16666666666666666</v>
      </c>
      <c r="D70" t="str">
        <f t="shared" ref="D70:D73" si="1">IF(C70&gt;0,"Positief",IF(C70&lt;0,"Negatief",IF(C70=0,"Mixed")))</f>
        <v>Positief</v>
      </c>
    </row>
    <row r="71" spans="1:4">
      <c r="A71" s="15">
        <v>296</v>
      </c>
      <c r="B71" s="39">
        <v>0</v>
      </c>
      <c r="C71" s="39">
        <v>0</v>
      </c>
      <c r="D71" t="str">
        <f t="shared" si="1"/>
        <v>Mixed</v>
      </c>
    </row>
    <row r="72" spans="1:4">
      <c r="A72" s="15">
        <v>300</v>
      </c>
      <c r="B72" s="39">
        <v>1</v>
      </c>
      <c r="C72" s="39">
        <v>0.2</v>
      </c>
      <c r="D72" t="str">
        <f t="shared" si="1"/>
        <v>Positief</v>
      </c>
    </row>
    <row r="73" spans="1:4">
      <c r="A73" s="15">
        <v>306</v>
      </c>
      <c r="B73" s="39">
        <v>3</v>
      </c>
      <c r="C73" s="39">
        <v>0.75</v>
      </c>
      <c r="D73" t="str">
        <f t="shared" si="1"/>
        <v>Positief</v>
      </c>
    </row>
    <row r="74" spans="1:4">
      <c r="A74" s="15" t="s">
        <v>426</v>
      </c>
      <c r="B74" s="39"/>
      <c r="C74" s="39"/>
    </row>
    <row r="75" spans="1:4">
      <c r="A75" s="15" t="s">
        <v>427</v>
      </c>
      <c r="B75" s="39">
        <v>31</v>
      </c>
      <c r="C75" s="39">
        <v>6.623931623931624E-2</v>
      </c>
    </row>
  </sheetData>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2CA96-54EF-4A1C-AF76-B2B606A015BB}">
  <dimension ref="A1:AA469"/>
  <sheetViews>
    <sheetView zoomScale="85" workbookViewId="0">
      <selection activeCell="R14" sqref="R14"/>
    </sheetView>
  </sheetViews>
  <sheetFormatPr defaultRowHeight="14.4"/>
  <cols>
    <col min="1" max="1" width="60.77734375" customWidth="1"/>
    <col min="2" max="2" width="22.44140625" customWidth="1"/>
    <col min="5" max="5" width="37.5546875" customWidth="1"/>
    <col min="6" max="6" width="45.5546875" customWidth="1"/>
    <col min="7" max="7" width="23.5546875" customWidth="1"/>
    <col min="8" max="8" width="29.6640625" customWidth="1"/>
    <col min="9" max="9" width="24.77734375" customWidth="1"/>
    <col min="25" max="25" width="56.6640625" customWidth="1"/>
  </cols>
  <sheetData>
    <row r="1" spans="1:27">
      <c r="A1" s="31" t="s">
        <v>157</v>
      </c>
      <c r="B1" s="31" t="s">
        <v>392</v>
      </c>
      <c r="E1" s="2" t="s">
        <v>393</v>
      </c>
      <c r="F1" s="2" t="s">
        <v>394</v>
      </c>
      <c r="G1" s="2" t="s">
        <v>392</v>
      </c>
      <c r="H1" s="2" t="s">
        <v>433</v>
      </c>
      <c r="L1" s="2"/>
      <c r="M1" s="2"/>
    </row>
    <row r="2" spans="1:27">
      <c r="A2" t="s">
        <v>189</v>
      </c>
      <c r="B2">
        <v>0</v>
      </c>
      <c r="E2" s="15">
        <v>7</v>
      </c>
      <c r="F2" t="s">
        <v>161</v>
      </c>
      <c r="G2">
        <f>IFERROR(INDEX(B:B,MATCH(F2,A:A,0)),"")</f>
        <v>2</v>
      </c>
      <c r="J2" s="2" t="s">
        <v>386</v>
      </c>
      <c r="AA2" s="2"/>
    </row>
    <row r="3" spans="1:27">
      <c r="A3" t="s">
        <v>254</v>
      </c>
      <c r="B3">
        <v>0</v>
      </c>
      <c r="E3" s="15">
        <v>7</v>
      </c>
      <c r="F3" t="s">
        <v>162</v>
      </c>
      <c r="G3">
        <f>IFERROR(INDEX(B:B,MATCH(F3,A:A,0)),"")</f>
        <v>0</v>
      </c>
      <c r="J3" s="28"/>
    </row>
    <row r="4" spans="1:27">
      <c r="A4" t="s">
        <v>196</v>
      </c>
      <c r="B4">
        <v>-1</v>
      </c>
      <c r="E4" s="15">
        <v>7</v>
      </c>
      <c r="F4" t="s">
        <v>216</v>
      </c>
      <c r="G4">
        <f>IFERROR(INDEX(B:B,MATCH(F4,A:A,0)),"")</f>
        <v>0</v>
      </c>
      <c r="J4" s="29" t="s">
        <v>387</v>
      </c>
    </row>
    <row r="5" spans="1:27">
      <c r="A5" t="s">
        <v>150</v>
      </c>
      <c r="B5">
        <v>-1</v>
      </c>
      <c r="E5" s="15">
        <v>7</v>
      </c>
      <c r="F5" t="s">
        <v>219</v>
      </c>
      <c r="G5">
        <f>IFERROR(INDEX(B:B,MATCH(F5,A:A,0)),"")</f>
        <v>0</v>
      </c>
      <c r="J5" s="28"/>
    </row>
    <row r="6" spans="1:27">
      <c r="A6" t="s">
        <v>338</v>
      </c>
      <c r="B6">
        <v>-1</v>
      </c>
      <c r="E6" s="15">
        <v>7</v>
      </c>
      <c r="F6" t="s">
        <v>217</v>
      </c>
      <c r="G6">
        <f>IFERROR(INDEX(B:B,MATCH(F6,A:A,0)),"")</f>
        <v>0</v>
      </c>
      <c r="J6" s="29" t="s">
        <v>388</v>
      </c>
    </row>
    <row r="7" spans="1:27">
      <c r="A7" t="s">
        <v>339</v>
      </c>
      <c r="B7">
        <v>-1</v>
      </c>
      <c r="E7" s="15">
        <v>7</v>
      </c>
      <c r="F7" t="s">
        <v>260</v>
      </c>
      <c r="G7">
        <f>IFERROR(INDEX(B:B,MATCH(F7,A:A,0)),"")</f>
        <v>0</v>
      </c>
      <c r="J7" s="28"/>
    </row>
    <row r="8" spans="1:27">
      <c r="A8" t="s">
        <v>192</v>
      </c>
      <c r="B8">
        <v>-1</v>
      </c>
      <c r="E8" s="15">
        <v>7</v>
      </c>
      <c r="F8" t="s">
        <v>253</v>
      </c>
      <c r="G8">
        <f>IFERROR(INDEX(B:B,MATCH(F8,A:A,0)),"")</f>
        <v>0</v>
      </c>
      <c r="J8" s="29" t="s">
        <v>389</v>
      </c>
    </row>
    <row r="9" spans="1:27">
      <c r="A9" t="s">
        <v>153</v>
      </c>
      <c r="B9">
        <v>-1</v>
      </c>
      <c r="E9" s="15">
        <v>7</v>
      </c>
      <c r="F9" t="s">
        <v>164</v>
      </c>
      <c r="G9">
        <f>IFERROR(INDEX(B:B,MATCH(F9,A:A,0)),"")</f>
        <v>0</v>
      </c>
      <c r="J9" s="28"/>
    </row>
    <row r="10" spans="1:27">
      <c r="A10" t="s">
        <v>152</v>
      </c>
      <c r="B10">
        <v>-1</v>
      </c>
      <c r="E10" s="15">
        <v>7</v>
      </c>
      <c r="F10" t="s">
        <v>218</v>
      </c>
      <c r="G10">
        <f>IFERROR(INDEX(B:B,MATCH(F10,A:A,0)),"")</f>
        <v>0</v>
      </c>
      <c r="J10" s="29" t="s">
        <v>390</v>
      </c>
    </row>
    <row r="11" spans="1:27">
      <c r="A11" t="s">
        <v>176</v>
      </c>
      <c r="B11">
        <v>0</v>
      </c>
      <c r="E11" s="15">
        <v>7</v>
      </c>
      <c r="F11" t="s">
        <v>235</v>
      </c>
      <c r="G11">
        <f>IFERROR(INDEX(B:B,MATCH(F11,A:A,0)),"")</f>
        <v>0</v>
      </c>
      <c r="J11" s="28"/>
    </row>
    <row r="12" spans="1:27">
      <c r="A12" t="s">
        <v>294</v>
      </c>
      <c r="B12">
        <v>2</v>
      </c>
      <c r="E12" s="15">
        <v>7</v>
      </c>
      <c r="F12" t="s">
        <v>163</v>
      </c>
      <c r="G12">
        <f>IFERROR(INDEX(B:B,MATCH(F12,A:A,0)),"")</f>
        <v>0</v>
      </c>
      <c r="J12" s="29" t="s">
        <v>391</v>
      </c>
    </row>
    <row r="13" spans="1:27">
      <c r="A13" t="s">
        <v>183</v>
      </c>
      <c r="B13">
        <v>0</v>
      </c>
      <c r="E13" s="15">
        <v>7</v>
      </c>
      <c r="F13" t="s">
        <v>252</v>
      </c>
      <c r="G13">
        <f>IFERROR(INDEX(B:B,MATCH(F13,A:A,0)),"")</f>
        <v>0</v>
      </c>
    </row>
    <row r="14" spans="1:27">
      <c r="A14" t="s">
        <v>341</v>
      </c>
      <c r="B14">
        <v>0</v>
      </c>
      <c r="E14" s="15">
        <v>10</v>
      </c>
      <c r="F14" t="s">
        <v>383</v>
      </c>
      <c r="G14">
        <f>IFERROR(INDEX(B:B,MATCH(F14,A:A,0)),"")</f>
        <v>0</v>
      </c>
    </row>
    <row r="15" spans="1:27">
      <c r="A15" t="s">
        <v>212</v>
      </c>
      <c r="B15">
        <v>0</v>
      </c>
      <c r="E15" s="15">
        <v>10</v>
      </c>
      <c r="F15" t="s">
        <v>358</v>
      </c>
      <c r="G15">
        <f>IFERROR(INDEX(B:B,MATCH(F15,A:A,0)),"")</f>
        <v>0</v>
      </c>
    </row>
    <row r="16" spans="1:27">
      <c r="A16" t="s">
        <v>159</v>
      </c>
      <c r="B16">
        <v>0</v>
      </c>
      <c r="E16" s="15">
        <v>10</v>
      </c>
      <c r="F16" t="s">
        <v>365</v>
      </c>
      <c r="G16">
        <f>IFERROR(INDEX(B:B,MATCH(F16,A:A,0)),"")</f>
        <v>0</v>
      </c>
    </row>
    <row r="17" spans="1:7">
      <c r="A17" t="s">
        <v>168</v>
      </c>
      <c r="B17">
        <v>0</v>
      </c>
      <c r="E17" s="15">
        <v>10</v>
      </c>
      <c r="F17" t="s">
        <v>220</v>
      </c>
      <c r="G17">
        <f>IFERROR(INDEX(B:B,MATCH(F17,A:A,0)),"")</f>
        <v>-1</v>
      </c>
    </row>
    <row r="18" spans="1:7">
      <c r="A18" t="s">
        <v>166</v>
      </c>
      <c r="B18">
        <v>1</v>
      </c>
      <c r="E18" s="15">
        <v>10</v>
      </c>
      <c r="F18" t="s">
        <v>371</v>
      </c>
      <c r="G18">
        <f>IFERROR(INDEX(B:B,MATCH(F18,A:A,0)),"")</f>
        <v>-2</v>
      </c>
    </row>
    <row r="19" spans="1:7">
      <c r="A19" t="s">
        <v>146</v>
      </c>
      <c r="B19">
        <v>1</v>
      </c>
      <c r="E19" s="15">
        <v>10</v>
      </c>
      <c r="F19" t="s">
        <v>236</v>
      </c>
      <c r="G19">
        <f>IFERROR(INDEX(B:B,MATCH(F19,A:A,0)),"")</f>
        <v>-2</v>
      </c>
    </row>
    <row r="20" spans="1:7">
      <c r="A20" t="s">
        <v>295</v>
      </c>
      <c r="B20">
        <v>1</v>
      </c>
      <c r="E20" s="15">
        <v>10</v>
      </c>
      <c r="F20" t="s">
        <v>253</v>
      </c>
      <c r="G20">
        <f>IFERROR(INDEX(B:B,MATCH(F20,A:A,0)),"")</f>
        <v>0</v>
      </c>
    </row>
    <row r="21" spans="1:7">
      <c r="A21" t="s">
        <v>143</v>
      </c>
      <c r="B21">
        <v>2</v>
      </c>
      <c r="E21" s="15">
        <v>10</v>
      </c>
      <c r="F21" t="s">
        <v>210</v>
      </c>
      <c r="G21">
        <f>IFERROR(INDEX(B:B,MATCH(F21,A:A,0)),"")</f>
        <v>0</v>
      </c>
    </row>
    <row r="22" spans="1:7">
      <c r="A22" t="s">
        <v>167</v>
      </c>
      <c r="B22">
        <v>0</v>
      </c>
      <c r="E22" s="15">
        <v>10</v>
      </c>
      <c r="F22" t="s">
        <v>222</v>
      </c>
      <c r="G22">
        <f>IFERROR(INDEX(B:B,MATCH(F22,A:A,0)),"")</f>
        <v>-2</v>
      </c>
    </row>
    <row r="23" spans="1:7">
      <c r="A23" t="s">
        <v>148</v>
      </c>
      <c r="B23">
        <v>1</v>
      </c>
      <c r="E23" s="15">
        <v>10</v>
      </c>
      <c r="F23" t="s">
        <v>221</v>
      </c>
      <c r="G23">
        <f>IFERROR(INDEX(B:B,MATCH(F23,A:A,0)),"")</f>
        <v>0</v>
      </c>
    </row>
    <row r="24" spans="1:7">
      <c r="A24" t="s">
        <v>296</v>
      </c>
      <c r="B24">
        <v>0</v>
      </c>
      <c r="E24" s="15">
        <v>10</v>
      </c>
      <c r="F24" t="s">
        <v>381</v>
      </c>
      <c r="G24">
        <f>IFERROR(INDEX(B:B,MATCH(F24,A:A,0)),"")</f>
        <v>1</v>
      </c>
    </row>
    <row r="25" spans="1:7">
      <c r="A25" t="s">
        <v>170</v>
      </c>
      <c r="B25">
        <v>0</v>
      </c>
      <c r="E25" s="15">
        <v>10</v>
      </c>
      <c r="F25" t="s">
        <v>366</v>
      </c>
      <c r="G25">
        <f>IFERROR(INDEX(B:B,MATCH(F25,A:A,0)),"")</f>
        <v>0</v>
      </c>
    </row>
    <row r="26" spans="1:7">
      <c r="A26" t="s">
        <v>399</v>
      </c>
      <c r="B26">
        <v>1</v>
      </c>
      <c r="E26" s="15">
        <v>11</v>
      </c>
      <c r="F26" t="s">
        <v>362</v>
      </c>
      <c r="G26">
        <f>IFERROR(INDEX(B:B,MATCH(F26,A:A,0)),"")</f>
        <v>1</v>
      </c>
    </row>
    <row r="27" spans="1:7">
      <c r="A27" t="s">
        <v>161</v>
      </c>
      <c r="B27">
        <v>2</v>
      </c>
      <c r="E27" s="15">
        <v>11</v>
      </c>
      <c r="F27" t="s">
        <v>166</v>
      </c>
      <c r="G27">
        <f>IFERROR(INDEX(B:B,MATCH(F27,A:A,0)),"")</f>
        <v>1</v>
      </c>
    </row>
    <row r="28" spans="1:7">
      <c r="A28" t="s">
        <v>165</v>
      </c>
      <c r="B28">
        <v>0</v>
      </c>
      <c r="E28" s="15">
        <v>11</v>
      </c>
      <c r="F28" t="s">
        <v>165</v>
      </c>
      <c r="G28">
        <f>IFERROR(INDEX(B:B,MATCH(F28,A:A,0)),"")</f>
        <v>0</v>
      </c>
    </row>
    <row r="29" spans="1:7">
      <c r="A29" t="s">
        <v>162</v>
      </c>
      <c r="B29">
        <v>0</v>
      </c>
      <c r="E29" s="15">
        <v>11</v>
      </c>
      <c r="F29" t="s">
        <v>162</v>
      </c>
      <c r="G29">
        <f>IFERROR(INDEX(B:B,MATCH(F29,A:A,0)),"")</f>
        <v>0</v>
      </c>
    </row>
    <row r="30" spans="1:7">
      <c r="A30" t="s">
        <v>204</v>
      </c>
      <c r="B30">
        <v>-1</v>
      </c>
      <c r="E30" s="15">
        <v>16</v>
      </c>
      <c r="F30" t="s">
        <v>254</v>
      </c>
      <c r="G30">
        <f>IFERROR(INDEX(B:B,MATCH(F30,A:A,0)),"")</f>
        <v>0</v>
      </c>
    </row>
    <row r="31" spans="1:7">
      <c r="A31" t="s">
        <v>298</v>
      </c>
      <c r="B31">
        <v>0</v>
      </c>
      <c r="E31" s="15">
        <v>16</v>
      </c>
      <c r="F31" t="s">
        <v>168</v>
      </c>
      <c r="G31">
        <f>IFERROR(INDEX(B:B,MATCH(F31,A:A,0)),"")</f>
        <v>0</v>
      </c>
    </row>
    <row r="32" spans="1:7">
      <c r="A32" t="s">
        <v>202</v>
      </c>
      <c r="B32">
        <v>-1</v>
      </c>
      <c r="E32" s="15">
        <v>16</v>
      </c>
      <c r="F32" t="s">
        <v>167</v>
      </c>
      <c r="G32">
        <f>IFERROR(INDEX(B:B,MATCH(F32,A:A,0)),"")</f>
        <v>0</v>
      </c>
    </row>
    <row r="33" spans="1:7">
      <c r="A33" t="s">
        <v>164</v>
      </c>
      <c r="B33">
        <v>0</v>
      </c>
      <c r="E33" s="15">
        <v>16</v>
      </c>
      <c r="F33" t="s">
        <v>165</v>
      </c>
      <c r="G33">
        <f>IFERROR(INDEX(B:B,MATCH(F33,A:A,0)),"")</f>
        <v>0</v>
      </c>
    </row>
    <row r="34" spans="1:7">
      <c r="A34" t="s">
        <v>256</v>
      </c>
      <c r="B34">
        <v>0</v>
      </c>
      <c r="E34" s="15">
        <v>16</v>
      </c>
      <c r="F34" t="s">
        <v>162</v>
      </c>
      <c r="G34">
        <f>IFERROR(INDEX(B:B,MATCH(F34,A:A,0)),"")</f>
        <v>0</v>
      </c>
    </row>
    <row r="35" spans="1:7">
      <c r="A35" t="s">
        <v>181</v>
      </c>
      <c r="B35">
        <v>1</v>
      </c>
      <c r="E35" s="15">
        <v>16</v>
      </c>
      <c r="F35" t="s">
        <v>373</v>
      </c>
      <c r="G35">
        <f>IFERROR(INDEX(B:B,MATCH(F35,A:A,0)),"")</f>
        <v>1</v>
      </c>
    </row>
    <row r="36" spans="1:7">
      <c r="A36" t="s">
        <v>190</v>
      </c>
      <c r="B36">
        <v>0</v>
      </c>
      <c r="E36" s="15">
        <v>16</v>
      </c>
      <c r="F36" t="s">
        <v>223</v>
      </c>
      <c r="G36">
        <f>IFERROR(INDEX(B:B,MATCH(F36,A:A,0)),"")</f>
        <v>0</v>
      </c>
    </row>
    <row r="37" spans="1:7">
      <c r="A37" t="s">
        <v>179</v>
      </c>
      <c r="B37">
        <v>0</v>
      </c>
      <c r="E37" s="15">
        <v>16</v>
      </c>
      <c r="F37" t="s">
        <v>378</v>
      </c>
      <c r="G37">
        <f>IFERROR(INDEX(B:B,MATCH(F37,A:A,0)),"")</f>
        <v>0</v>
      </c>
    </row>
    <row r="38" spans="1:7">
      <c r="A38" t="s">
        <v>151</v>
      </c>
      <c r="B38">
        <v>-1</v>
      </c>
      <c r="E38" s="15">
        <v>16</v>
      </c>
      <c r="F38" t="s">
        <v>142</v>
      </c>
      <c r="G38">
        <f>IFERROR(INDEX(B:B,MATCH(F38,A:A,0)),"")</f>
        <v>1</v>
      </c>
    </row>
    <row r="39" spans="1:7">
      <c r="A39" t="s">
        <v>328</v>
      </c>
      <c r="B39">
        <v>-2</v>
      </c>
      <c r="E39" s="15">
        <v>16</v>
      </c>
      <c r="F39" t="s">
        <v>169</v>
      </c>
      <c r="G39">
        <f>IFERROR(INDEX(B:B,MATCH(F39,A:A,0)),"")</f>
        <v>0</v>
      </c>
    </row>
    <row r="40" spans="1:7">
      <c r="A40" t="s">
        <v>198</v>
      </c>
      <c r="B40">
        <v>0</v>
      </c>
      <c r="E40" s="15">
        <v>21</v>
      </c>
      <c r="F40" t="s">
        <v>225</v>
      </c>
      <c r="G40">
        <f>IFERROR(INDEX(B:B,MATCH(F40,A:A,0)),"")</f>
        <v>-1</v>
      </c>
    </row>
    <row r="41" spans="1:7">
      <c r="A41" t="s">
        <v>329</v>
      </c>
      <c r="B41">
        <v>-1</v>
      </c>
      <c r="E41" s="15">
        <v>21</v>
      </c>
      <c r="F41" t="s">
        <v>381</v>
      </c>
      <c r="G41">
        <f>IFERROR(INDEX(B:B,MATCH(F41,A:A,0)),"")</f>
        <v>1</v>
      </c>
    </row>
    <row r="42" spans="1:7">
      <c r="A42" t="s">
        <v>155</v>
      </c>
      <c r="B42">
        <v>-1</v>
      </c>
      <c r="E42" s="15">
        <v>21</v>
      </c>
      <c r="F42" t="s">
        <v>366</v>
      </c>
      <c r="G42">
        <f>IFERROR(INDEX(B:B,MATCH(F42,A:A,0)),"")</f>
        <v>0</v>
      </c>
    </row>
    <row r="43" spans="1:7">
      <c r="A43" t="s">
        <v>199</v>
      </c>
      <c r="B43">
        <v>0</v>
      </c>
      <c r="E43" s="15">
        <v>26</v>
      </c>
      <c r="F43" t="s">
        <v>224</v>
      </c>
      <c r="G43">
        <f>IFERROR(INDEX(B:B,MATCH(F43,A:A,0)),"")</f>
        <v>0</v>
      </c>
    </row>
    <row r="44" spans="1:7">
      <c r="A44" t="s">
        <v>163</v>
      </c>
      <c r="B44">
        <v>0</v>
      </c>
      <c r="E44" s="15">
        <v>26</v>
      </c>
      <c r="F44" t="s">
        <v>225</v>
      </c>
      <c r="G44">
        <f>IFERROR(INDEX(B:B,MATCH(F44,A:A,0)),"")</f>
        <v>-1</v>
      </c>
    </row>
    <row r="45" spans="1:7">
      <c r="A45" t="s">
        <v>223</v>
      </c>
      <c r="B45">
        <v>0</v>
      </c>
      <c r="E45" s="15">
        <v>26</v>
      </c>
      <c r="F45" t="s">
        <v>371</v>
      </c>
      <c r="G45">
        <f>IFERROR(INDEX(B:B,MATCH(F45,A:A,0)),"")</f>
        <v>-2</v>
      </c>
    </row>
    <row r="46" spans="1:7">
      <c r="A46" t="s">
        <v>222</v>
      </c>
      <c r="B46">
        <v>-2</v>
      </c>
      <c r="E46" s="15">
        <v>28</v>
      </c>
      <c r="F46" t="s">
        <v>165</v>
      </c>
      <c r="G46">
        <f>IFERROR(INDEX(B:B,MATCH(F46,A:A,0)),"")</f>
        <v>0</v>
      </c>
    </row>
    <row r="47" spans="1:7">
      <c r="A47" t="s">
        <v>180</v>
      </c>
      <c r="B47">
        <v>-1</v>
      </c>
      <c r="E47" s="15">
        <v>28</v>
      </c>
      <c r="F47" t="s">
        <v>162</v>
      </c>
      <c r="G47">
        <f>IFERROR(INDEX(B:B,MATCH(F47,A:A,0)),"")</f>
        <v>0</v>
      </c>
    </row>
    <row r="48" spans="1:7">
      <c r="A48" t="s">
        <v>172</v>
      </c>
      <c r="B48">
        <v>-1</v>
      </c>
      <c r="E48" s="15">
        <v>28</v>
      </c>
      <c r="F48" t="s">
        <v>145</v>
      </c>
      <c r="G48">
        <f>IFERROR(INDEX(B:B,MATCH(F48,A:A,0)),"")</f>
        <v>1</v>
      </c>
    </row>
    <row r="49" spans="1:7">
      <c r="A49" t="s">
        <v>173</v>
      </c>
      <c r="B49">
        <v>-1</v>
      </c>
      <c r="E49" s="15">
        <v>28</v>
      </c>
      <c r="F49" t="s">
        <v>397</v>
      </c>
      <c r="G49">
        <f>IFERROR(INDEX(B:B,MATCH(F49,A:A,0)),"")</f>
        <v>1</v>
      </c>
    </row>
    <row r="50" spans="1:7">
      <c r="A50" t="s">
        <v>201</v>
      </c>
      <c r="B50">
        <v>0</v>
      </c>
      <c r="E50" s="15">
        <v>30</v>
      </c>
      <c r="F50" t="s">
        <v>170</v>
      </c>
      <c r="G50">
        <f>IFERROR(INDEX(B:B,MATCH(F50,A:A,0)),"")</f>
        <v>0</v>
      </c>
    </row>
    <row r="51" spans="1:7">
      <c r="A51" t="s">
        <v>184</v>
      </c>
      <c r="B51">
        <v>1</v>
      </c>
      <c r="E51" s="15">
        <v>30</v>
      </c>
      <c r="F51" t="s">
        <v>165</v>
      </c>
      <c r="G51">
        <f>IFERROR(INDEX(B:B,MATCH(F51,A:A,0)),"")</f>
        <v>0</v>
      </c>
    </row>
    <row r="52" spans="1:7">
      <c r="A52" t="s">
        <v>402</v>
      </c>
      <c r="B52">
        <v>1</v>
      </c>
      <c r="E52" s="15">
        <v>30</v>
      </c>
      <c r="F52" t="s">
        <v>171</v>
      </c>
      <c r="G52">
        <f>IFERROR(INDEX(B:B,MATCH(F52,A:A,0)),"")</f>
        <v>0</v>
      </c>
    </row>
    <row r="53" spans="1:7">
      <c r="A53" t="s">
        <v>145</v>
      </c>
      <c r="B53">
        <v>1</v>
      </c>
      <c r="E53" s="15">
        <v>35</v>
      </c>
      <c r="F53" t="s">
        <v>175</v>
      </c>
      <c r="G53">
        <f>IFERROR(INDEX(B:B,MATCH(F53,A:A,0)),"")</f>
        <v>0</v>
      </c>
    </row>
    <row r="54" spans="1:7">
      <c r="A54" t="s">
        <v>142</v>
      </c>
      <c r="B54">
        <v>1</v>
      </c>
      <c r="E54" s="15">
        <v>35</v>
      </c>
      <c r="F54" t="s">
        <v>361</v>
      </c>
      <c r="G54">
        <f>IFERROR(INDEX(B:B,MATCH(F54,A:A,0)),"")</f>
        <v>-1</v>
      </c>
    </row>
    <row r="55" spans="1:7">
      <c r="A55" t="s">
        <v>242</v>
      </c>
      <c r="B55">
        <v>-1</v>
      </c>
      <c r="E55" s="15">
        <v>35</v>
      </c>
      <c r="F55" t="s">
        <v>152</v>
      </c>
      <c r="G55">
        <f>IFERROR(INDEX(B:B,MATCH(F55,A:A,0)),"")</f>
        <v>-1</v>
      </c>
    </row>
    <row r="56" spans="1:7">
      <c r="A56" t="s">
        <v>195</v>
      </c>
      <c r="B56">
        <v>-1</v>
      </c>
      <c r="E56" s="15">
        <v>35</v>
      </c>
      <c r="F56" t="s">
        <v>176</v>
      </c>
      <c r="G56">
        <f>IFERROR(INDEX(B:B,MATCH(F56,A:A,0)),"")</f>
        <v>0</v>
      </c>
    </row>
    <row r="57" spans="1:7">
      <c r="A57" t="s">
        <v>156</v>
      </c>
      <c r="B57">
        <v>-1</v>
      </c>
      <c r="E57" s="15">
        <v>35</v>
      </c>
      <c r="F57" t="s">
        <v>168</v>
      </c>
      <c r="G57">
        <f>IFERROR(INDEX(B:B,MATCH(F57,A:A,0)),"")</f>
        <v>0</v>
      </c>
    </row>
    <row r="58" spans="1:7">
      <c r="A58" t="s">
        <v>191</v>
      </c>
      <c r="B58">
        <v>1</v>
      </c>
      <c r="E58" s="15">
        <v>35</v>
      </c>
      <c r="F58" t="s">
        <v>224</v>
      </c>
      <c r="G58">
        <f>IFERROR(INDEX(B:B,MATCH(F58,A:A,0)),"")</f>
        <v>0</v>
      </c>
    </row>
    <row r="59" spans="1:7">
      <c r="A59" t="s">
        <v>205</v>
      </c>
      <c r="B59">
        <v>1</v>
      </c>
      <c r="E59" s="15">
        <v>35</v>
      </c>
      <c r="F59" t="s">
        <v>247</v>
      </c>
      <c r="G59">
        <f>IFERROR(INDEX(B:B,MATCH(F59,A:A,0)),"")</f>
        <v>-2</v>
      </c>
    </row>
    <row r="60" spans="1:7">
      <c r="A60" t="s">
        <v>206</v>
      </c>
      <c r="B60">
        <v>1</v>
      </c>
      <c r="E60" s="15">
        <v>35</v>
      </c>
      <c r="F60" t="s">
        <v>239</v>
      </c>
      <c r="G60">
        <f>IFERROR(INDEX(B:B,MATCH(F60,A:A,0)),"")</f>
        <v>-1</v>
      </c>
    </row>
    <row r="61" spans="1:7">
      <c r="A61" t="s">
        <v>221</v>
      </c>
      <c r="B61">
        <v>0</v>
      </c>
      <c r="E61" s="15">
        <v>35</v>
      </c>
      <c r="F61" t="s">
        <v>248</v>
      </c>
      <c r="G61">
        <f>IFERROR(INDEX(B:B,MATCH(F61,A:A,0)),"")</f>
        <v>-2</v>
      </c>
    </row>
    <row r="62" spans="1:7">
      <c r="A62" t="s">
        <v>178</v>
      </c>
      <c r="B62">
        <v>0</v>
      </c>
      <c r="E62" s="15">
        <v>35</v>
      </c>
      <c r="F62" t="s">
        <v>246</v>
      </c>
      <c r="G62">
        <f>IFERROR(INDEX(B:B,MATCH(F62,A:A,0)),"")</f>
        <v>-2</v>
      </c>
    </row>
    <row r="63" spans="1:7">
      <c r="A63" t="s">
        <v>186</v>
      </c>
      <c r="B63">
        <v>0</v>
      </c>
      <c r="E63" s="15">
        <v>35</v>
      </c>
      <c r="F63" t="s">
        <v>240</v>
      </c>
      <c r="G63">
        <f>IFERROR(INDEX(B:B,MATCH(F63,A:A,0)),"")</f>
        <v>-2</v>
      </c>
    </row>
    <row r="64" spans="1:7">
      <c r="A64" t="s">
        <v>182</v>
      </c>
      <c r="B64">
        <v>0</v>
      </c>
      <c r="E64" s="15">
        <v>35</v>
      </c>
      <c r="F64" t="s">
        <v>236</v>
      </c>
      <c r="G64">
        <f>IFERROR(INDEX(B:B,MATCH(F64,A:A,0)),"")</f>
        <v>-2</v>
      </c>
    </row>
    <row r="65" spans="1:7">
      <c r="A65" t="s">
        <v>193</v>
      </c>
      <c r="B65">
        <v>0</v>
      </c>
      <c r="E65" s="15">
        <v>35</v>
      </c>
      <c r="F65" t="s">
        <v>373</v>
      </c>
      <c r="G65">
        <f>IFERROR(INDEX(B:B,MATCH(F65,A:A,0)),"")</f>
        <v>1</v>
      </c>
    </row>
    <row r="66" spans="1:7">
      <c r="A66" t="s">
        <v>169</v>
      </c>
      <c r="B66">
        <v>0</v>
      </c>
      <c r="E66" s="15">
        <v>35</v>
      </c>
      <c r="F66" t="s">
        <v>231</v>
      </c>
      <c r="G66">
        <f>IFERROR(INDEX(B:B,MATCH(F66,A:A,0)),"")</f>
        <v>1</v>
      </c>
    </row>
    <row r="67" spans="1:7">
      <c r="A67" t="s">
        <v>177</v>
      </c>
      <c r="B67">
        <v>1</v>
      </c>
      <c r="E67" s="15">
        <v>37</v>
      </c>
      <c r="F67" t="s">
        <v>165</v>
      </c>
      <c r="G67">
        <f>IFERROR(INDEX(B:B,MATCH(F67,A:A,0)),"")</f>
        <v>0</v>
      </c>
    </row>
    <row r="68" spans="1:7">
      <c r="A68" t="s">
        <v>226</v>
      </c>
      <c r="B68">
        <v>-1</v>
      </c>
      <c r="E68" s="15">
        <v>37</v>
      </c>
      <c r="F68" t="s">
        <v>142</v>
      </c>
      <c r="G68">
        <f>IFERROR(INDEX(B:B,MATCH(F68,A:A,0)),"")</f>
        <v>1</v>
      </c>
    </row>
    <row r="69" spans="1:7">
      <c r="A69" t="s">
        <v>299</v>
      </c>
      <c r="B69">
        <v>1</v>
      </c>
      <c r="E69" s="15">
        <v>39</v>
      </c>
      <c r="F69" t="s">
        <v>165</v>
      </c>
      <c r="G69">
        <f>IFERROR(INDEX(B:B,MATCH(F69,A:A,0)),"")</f>
        <v>0</v>
      </c>
    </row>
    <row r="70" spans="1:7">
      <c r="A70" t="s">
        <v>194</v>
      </c>
      <c r="B70">
        <v>1</v>
      </c>
      <c r="E70" s="15">
        <v>39</v>
      </c>
      <c r="F70" t="s">
        <v>274</v>
      </c>
      <c r="G70">
        <f>IFERROR(INDEX(B:B,MATCH(F70,A:A,0)),"")</f>
        <v>2</v>
      </c>
    </row>
    <row r="71" spans="1:7">
      <c r="A71" t="s">
        <v>300</v>
      </c>
      <c r="B71">
        <v>1</v>
      </c>
      <c r="E71" s="15">
        <v>39</v>
      </c>
      <c r="F71" t="s">
        <v>255</v>
      </c>
      <c r="G71">
        <f>IFERROR(INDEX(B:B,MATCH(F71,A:A,0)),"")</f>
        <v>0</v>
      </c>
    </row>
    <row r="72" spans="1:7">
      <c r="A72" t="s">
        <v>200</v>
      </c>
      <c r="B72">
        <v>1</v>
      </c>
      <c r="E72" s="15">
        <v>39</v>
      </c>
      <c r="F72" t="s">
        <v>413</v>
      </c>
      <c r="G72">
        <f>IFERROR(INDEX(B:B,MATCH(F72,A:A,0)),"")</f>
        <v>-1</v>
      </c>
    </row>
    <row r="73" spans="1:7">
      <c r="A73" t="s">
        <v>356</v>
      </c>
      <c r="B73">
        <v>1</v>
      </c>
      <c r="E73" s="15">
        <v>39</v>
      </c>
      <c r="F73" t="s">
        <v>195</v>
      </c>
      <c r="G73">
        <f>IFERROR(INDEX(B:B,MATCH(F73,A:A,0)),"")</f>
        <v>-1</v>
      </c>
    </row>
    <row r="74" spans="1:7">
      <c r="A74" t="s">
        <v>147</v>
      </c>
      <c r="B74">
        <v>1</v>
      </c>
      <c r="E74" s="15">
        <v>39</v>
      </c>
      <c r="F74" t="s">
        <v>265</v>
      </c>
      <c r="G74">
        <f>IFERROR(INDEX(B:B,MATCH(F74,A:A,0)),"")</f>
        <v>0</v>
      </c>
    </row>
    <row r="75" spans="1:7">
      <c r="A75" t="s">
        <v>144</v>
      </c>
      <c r="B75">
        <v>1</v>
      </c>
      <c r="E75" s="15">
        <v>39</v>
      </c>
      <c r="F75" t="s">
        <v>414</v>
      </c>
      <c r="G75">
        <f>IFERROR(INDEX(B:B,MATCH(F75,A:A,0)),"")</f>
        <v>-2</v>
      </c>
    </row>
    <row r="76" spans="1:7">
      <c r="A76" t="s">
        <v>203</v>
      </c>
      <c r="B76">
        <v>0</v>
      </c>
      <c r="E76" s="15">
        <v>39</v>
      </c>
      <c r="F76" t="s">
        <v>232</v>
      </c>
      <c r="G76">
        <f>IFERROR(INDEX(B:B,MATCH(F76,A:A,0)),"")</f>
        <v>-1</v>
      </c>
    </row>
    <row r="77" spans="1:7">
      <c r="A77" t="s">
        <v>325</v>
      </c>
      <c r="B77">
        <v>2</v>
      </c>
      <c r="E77" s="15">
        <v>39</v>
      </c>
      <c r="F77" t="s">
        <v>194</v>
      </c>
      <c r="G77">
        <f>IFERROR(INDEX(B:B,MATCH(F77,A:A,0)),"")</f>
        <v>1</v>
      </c>
    </row>
    <row r="78" spans="1:7">
      <c r="A78" t="s">
        <v>301</v>
      </c>
      <c r="B78">
        <v>0</v>
      </c>
      <c r="E78" s="15">
        <v>39</v>
      </c>
      <c r="F78" t="s">
        <v>172</v>
      </c>
      <c r="G78">
        <f>IFERROR(INDEX(B:B,MATCH(F78,A:A,0)),"")</f>
        <v>-1</v>
      </c>
    </row>
    <row r="79" spans="1:7">
      <c r="A79" t="s">
        <v>187</v>
      </c>
      <c r="B79">
        <v>0</v>
      </c>
      <c r="E79" s="15">
        <v>39</v>
      </c>
      <c r="F79" t="s">
        <v>415</v>
      </c>
      <c r="G79">
        <f>IFERROR(INDEX(B:B,MATCH(F79,A:A,0)),"")</f>
        <v>-2</v>
      </c>
    </row>
    <row r="80" spans="1:7">
      <c r="A80" t="s">
        <v>232</v>
      </c>
      <c r="B80">
        <v>-1</v>
      </c>
      <c r="E80" s="15">
        <v>39</v>
      </c>
      <c r="F80" t="s">
        <v>162</v>
      </c>
      <c r="G80">
        <f>IFERROR(INDEX(B:B,MATCH(F80,A:A,0)),"")</f>
        <v>0</v>
      </c>
    </row>
    <row r="81" spans="1:7">
      <c r="A81" t="s">
        <v>174</v>
      </c>
      <c r="B81">
        <v>-1</v>
      </c>
      <c r="E81" s="15">
        <v>45</v>
      </c>
      <c r="F81" t="s">
        <v>165</v>
      </c>
      <c r="G81">
        <f>IFERROR(INDEX(B:B,MATCH(F81,A:A,0)),"")</f>
        <v>0</v>
      </c>
    </row>
    <row r="82" spans="1:7">
      <c r="A82" t="s">
        <v>149</v>
      </c>
      <c r="B82">
        <v>1</v>
      </c>
      <c r="E82" s="15">
        <v>45</v>
      </c>
      <c r="F82" t="s">
        <v>142</v>
      </c>
      <c r="G82">
        <f>IFERROR(INDEX(B:B,MATCH(F82,A:A,0)),"")</f>
        <v>1</v>
      </c>
    </row>
    <row r="83" spans="1:7">
      <c r="A83" t="s">
        <v>171</v>
      </c>
      <c r="B83">
        <v>0</v>
      </c>
      <c r="E83" s="15">
        <v>45</v>
      </c>
      <c r="F83" t="s">
        <v>148</v>
      </c>
      <c r="G83">
        <f>IFERROR(INDEX(B:B,MATCH(F83,A:A,0)),"")</f>
        <v>1</v>
      </c>
    </row>
    <row r="84" spans="1:7">
      <c r="A84" t="s">
        <v>160</v>
      </c>
      <c r="B84">
        <v>1</v>
      </c>
      <c r="E84" s="15">
        <v>45</v>
      </c>
      <c r="F84" t="s">
        <v>183</v>
      </c>
      <c r="G84">
        <f>IFERROR(INDEX(B:B,MATCH(F84,A:A,0)),"")</f>
        <v>0</v>
      </c>
    </row>
    <row r="85" spans="1:7">
      <c r="A85" t="s">
        <v>188</v>
      </c>
      <c r="B85">
        <v>1</v>
      </c>
      <c r="E85" s="15">
        <v>45</v>
      </c>
      <c r="F85" t="s">
        <v>145</v>
      </c>
      <c r="G85">
        <f>IFERROR(INDEX(B:B,MATCH(F85,A:A,0)),"")</f>
        <v>1</v>
      </c>
    </row>
    <row r="86" spans="1:7">
      <c r="A86" t="s">
        <v>358</v>
      </c>
      <c r="B86">
        <v>0</v>
      </c>
      <c r="E86" s="15">
        <v>45</v>
      </c>
      <c r="F86" t="s">
        <v>416</v>
      </c>
      <c r="G86">
        <f>IFERROR(INDEX(B:B,MATCH(F86,A:A,0)),"")</f>
        <v>2</v>
      </c>
    </row>
    <row r="87" spans="1:7">
      <c r="A87" t="s">
        <v>359</v>
      </c>
      <c r="B87">
        <v>0</v>
      </c>
      <c r="E87" s="15">
        <v>45</v>
      </c>
      <c r="F87" t="s">
        <v>417</v>
      </c>
      <c r="G87">
        <f>IFERROR(INDEX(B:B,MATCH(F87,A:A,0)),"")</f>
        <v>2</v>
      </c>
    </row>
    <row r="88" spans="1:7">
      <c r="A88" t="s">
        <v>361</v>
      </c>
      <c r="B88">
        <v>-1</v>
      </c>
      <c r="E88" s="15">
        <v>45</v>
      </c>
      <c r="F88" t="s">
        <v>367</v>
      </c>
      <c r="G88">
        <f>IFERROR(INDEX(B:B,MATCH(F88,A:A,0)),"")</f>
        <v>1</v>
      </c>
    </row>
    <row r="89" spans="1:7">
      <c r="A89" t="s">
        <v>362</v>
      </c>
      <c r="B89">
        <v>1</v>
      </c>
      <c r="E89" s="15">
        <v>45</v>
      </c>
      <c r="F89" t="s">
        <v>150</v>
      </c>
      <c r="G89">
        <f>IFERROR(INDEX(B:B,MATCH(F89,A:A,0)),"")</f>
        <v>-1</v>
      </c>
    </row>
    <row r="90" spans="1:7">
      <c r="A90" t="s">
        <v>367</v>
      </c>
      <c r="B90">
        <v>1</v>
      </c>
      <c r="E90" s="15">
        <v>45</v>
      </c>
      <c r="F90" t="s">
        <v>203</v>
      </c>
      <c r="G90">
        <f>IFERROR(INDEX(B:B,MATCH(F90,A:A,0)),"")</f>
        <v>0</v>
      </c>
    </row>
    <row r="91" spans="1:7">
      <c r="A91" t="s">
        <v>376</v>
      </c>
      <c r="B91">
        <v>-1</v>
      </c>
      <c r="E91" s="15">
        <v>45</v>
      </c>
      <c r="F91" t="s">
        <v>169</v>
      </c>
      <c r="G91">
        <f>IFERROR(INDEX(B:B,MATCH(F91,A:A,0)),"")</f>
        <v>0</v>
      </c>
    </row>
    <row r="92" spans="1:7">
      <c r="A92" t="s">
        <v>377</v>
      </c>
      <c r="B92">
        <v>-1</v>
      </c>
      <c r="E92" s="15">
        <v>45</v>
      </c>
      <c r="F92" t="s">
        <v>156</v>
      </c>
      <c r="G92">
        <f>IFERROR(INDEX(B:B,MATCH(F92,A:A,0)),"")</f>
        <v>-1</v>
      </c>
    </row>
    <row r="93" spans="1:7">
      <c r="A93" t="s">
        <v>378</v>
      </c>
      <c r="B93">
        <v>0</v>
      </c>
      <c r="E93" s="15">
        <v>45</v>
      </c>
      <c r="F93" t="s">
        <v>329</v>
      </c>
      <c r="G93">
        <f>IFERROR(INDEX(B:B,MATCH(F93,A:A,0)),"")</f>
        <v>-1</v>
      </c>
    </row>
    <row r="94" spans="1:7">
      <c r="A94" t="s">
        <v>379</v>
      </c>
      <c r="B94">
        <v>1</v>
      </c>
      <c r="E94" s="15">
        <v>45</v>
      </c>
      <c r="F94" t="s">
        <v>418</v>
      </c>
      <c r="G94">
        <f>IFERROR(INDEX(B:B,MATCH(F94,A:A,0)),"")</f>
        <v>1</v>
      </c>
    </row>
    <row r="95" spans="1:7">
      <c r="A95" t="s">
        <v>381</v>
      </c>
      <c r="B95">
        <v>1</v>
      </c>
      <c r="E95" s="15">
        <v>45</v>
      </c>
      <c r="F95" t="s">
        <v>419</v>
      </c>
      <c r="G95">
        <f>IFERROR(INDEX(B:B,MATCH(F95,A:A,0)),"")</f>
        <v>1</v>
      </c>
    </row>
    <row r="96" spans="1:7">
      <c r="A96" t="s">
        <v>335</v>
      </c>
      <c r="B96">
        <v>0</v>
      </c>
      <c r="E96" s="15">
        <v>45</v>
      </c>
      <c r="F96" t="s">
        <v>162</v>
      </c>
      <c r="G96">
        <f>IFERROR(INDEX(B:B,MATCH(F96,A:A,0)),"")</f>
        <v>0</v>
      </c>
    </row>
    <row r="97" spans="1:7">
      <c r="A97" t="s">
        <v>336</v>
      </c>
      <c r="B97">
        <v>0</v>
      </c>
      <c r="E97" s="15">
        <v>54</v>
      </c>
      <c r="F97" t="s">
        <v>206</v>
      </c>
      <c r="G97">
        <f>IFERROR(INDEX(B:B,MATCH(F97,A:A,0)),"")</f>
        <v>1</v>
      </c>
    </row>
    <row r="98" spans="1:7">
      <c r="A98" t="s">
        <v>211</v>
      </c>
      <c r="B98">
        <v>0</v>
      </c>
      <c r="E98" s="15">
        <v>54</v>
      </c>
      <c r="F98" t="s">
        <v>300</v>
      </c>
      <c r="G98">
        <f>IFERROR(INDEX(B:B,MATCH(F98,A:A,0)),"")</f>
        <v>1</v>
      </c>
    </row>
    <row r="99" spans="1:7">
      <c r="A99" t="s">
        <v>213</v>
      </c>
      <c r="B99">
        <v>0</v>
      </c>
      <c r="E99" s="15">
        <v>54</v>
      </c>
      <c r="F99" t="s">
        <v>299</v>
      </c>
      <c r="G99">
        <f>IFERROR(INDEX(B:B,MATCH(F99,A:A,0)),"")</f>
        <v>1</v>
      </c>
    </row>
    <row r="100" spans="1:7">
      <c r="A100" t="s">
        <v>210</v>
      </c>
      <c r="B100">
        <v>0</v>
      </c>
      <c r="E100" s="15">
        <v>54</v>
      </c>
      <c r="F100" t="s">
        <v>294</v>
      </c>
      <c r="G100">
        <f>IFERROR(INDEX(B:B,MATCH(F100,A:A,0)),"")</f>
        <v>2</v>
      </c>
    </row>
    <row r="101" spans="1:7">
      <c r="A101" t="s">
        <v>312</v>
      </c>
      <c r="B101">
        <v>0</v>
      </c>
      <c r="E101" s="15">
        <v>54</v>
      </c>
      <c r="F101" t="s">
        <v>150</v>
      </c>
      <c r="G101">
        <f>IFERROR(INDEX(B:B,MATCH(F101,A:A,0)),"")</f>
        <v>-1</v>
      </c>
    </row>
    <row r="102" spans="1:7">
      <c r="A102" t="s">
        <v>365</v>
      </c>
      <c r="B102">
        <v>0</v>
      </c>
      <c r="E102" s="15">
        <v>55</v>
      </c>
      <c r="F102" t="s">
        <v>150</v>
      </c>
      <c r="G102">
        <f>IFERROR(INDEX(B:B,MATCH(F102,A:A,0)),"")</f>
        <v>-1</v>
      </c>
    </row>
    <row r="103" spans="1:7">
      <c r="A103" t="s">
        <v>383</v>
      </c>
      <c r="B103">
        <v>0</v>
      </c>
      <c r="E103" s="15">
        <v>55</v>
      </c>
      <c r="F103" t="s">
        <v>199</v>
      </c>
      <c r="G103">
        <f>IFERROR(INDEX(B:B,MATCH(F103,A:A,0)),"")</f>
        <v>0</v>
      </c>
    </row>
    <row r="104" spans="1:7">
      <c r="A104" t="s">
        <v>230</v>
      </c>
      <c r="B104">
        <v>1</v>
      </c>
      <c r="E104" s="15">
        <v>55</v>
      </c>
      <c r="F104" t="s">
        <v>274</v>
      </c>
      <c r="G104">
        <f>IFERROR(INDEX(B:B,MATCH(F104,A:A,0)),"")</f>
        <v>2</v>
      </c>
    </row>
    <row r="105" spans="1:7">
      <c r="A105" t="s">
        <v>220</v>
      </c>
      <c r="B105">
        <v>-1</v>
      </c>
      <c r="E105" s="15">
        <v>55</v>
      </c>
      <c r="F105" t="s">
        <v>147</v>
      </c>
      <c r="G105">
        <f>IFERROR(INDEX(B:B,MATCH(F105,A:A,0)),"")</f>
        <v>1</v>
      </c>
    </row>
    <row r="106" spans="1:7">
      <c r="A106" t="s">
        <v>224</v>
      </c>
      <c r="B106">
        <v>0</v>
      </c>
      <c r="E106" s="15">
        <v>55</v>
      </c>
      <c r="F106" t="s">
        <v>367</v>
      </c>
      <c r="G106">
        <f>IFERROR(INDEX(B:B,MATCH(F106,A:A,0)),"")</f>
        <v>1</v>
      </c>
    </row>
    <row r="107" spans="1:7">
      <c r="A107" t="s">
        <v>330</v>
      </c>
      <c r="B107">
        <v>-1</v>
      </c>
      <c r="E107" s="15">
        <v>55</v>
      </c>
      <c r="F107" t="s">
        <v>170</v>
      </c>
      <c r="G107">
        <f>IFERROR(INDEX(B:B,MATCH(F107,A:A,0)),"")</f>
        <v>0</v>
      </c>
    </row>
    <row r="108" spans="1:7">
      <c r="A108" t="s">
        <v>331</v>
      </c>
      <c r="B108">
        <v>-1</v>
      </c>
      <c r="E108" s="15">
        <v>63</v>
      </c>
      <c r="F108" t="s">
        <v>339</v>
      </c>
      <c r="G108">
        <f>IFERROR(INDEX(B:B,MATCH(F108,A:A,0)),"")</f>
        <v>-1</v>
      </c>
    </row>
    <row r="109" spans="1:7">
      <c r="A109" t="s">
        <v>227</v>
      </c>
      <c r="B109">
        <v>0</v>
      </c>
      <c r="E109" s="15">
        <v>63</v>
      </c>
      <c r="F109" t="s">
        <v>328</v>
      </c>
      <c r="G109">
        <f>IFERROR(INDEX(B:B,MATCH(F109,A:A,0)),"")</f>
        <v>-2</v>
      </c>
    </row>
    <row r="110" spans="1:7">
      <c r="A110" t="s">
        <v>228</v>
      </c>
      <c r="B110">
        <v>0</v>
      </c>
      <c r="E110" s="15">
        <v>63</v>
      </c>
      <c r="F110" t="s">
        <v>165</v>
      </c>
      <c r="G110">
        <f>IFERROR(INDEX(B:B,MATCH(F110,A:A,0)),"")</f>
        <v>0</v>
      </c>
    </row>
    <row r="111" spans="1:7">
      <c r="A111" t="s">
        <v>216</v>
      </c>
      <c r="B111">
        <v>0</v>
      </c>
      <c r="E111" s="15">
        <v>66</v>
      </c>
      <c r="F111" t="s">
        <v>150</v>
      </c>
      <c r="G111">
        <f>IFERROR(INDEX(B:B,MATCH(F111,A:A,0)),"")</f>
        <v>-1</v>
      </c>
    </row>
    <row r="112" spans="1:7">
      <c r="A112" t="s">
        <v>225</v>
      </c>
      <c r="B112">
        <v>-1</v>
      </c>
      <c r="E112" s="15">
        <v>66</v>
      </c>
      <c r="F112" t="s">
        <v>162</v>
      </c>
      <c r="G112">
        <f>IFERROR(INDEX(B:B,MATCH(F112,A:A,0)),"")</f>
        <v>0</v>
      </c>
    </row>
    <row r="113" spans="1:7">
      <c r="A113" t="s">
        <v>219</v>
      </c>
      <c r="B113">
        <v>0</v>
      </c>
      <c r="E113" s="15">
        <v>66</v>
      </c>
      <c r="F113" t="s">
        <v>151</v>
      </c>
      <c r="G113">
        <f>IFERROR(INDEX(B:B,MATCH(F113,A:A,0)),"")</f>
        <v>-1</v>
      </c>
    </row>
    <row r="114" spans="1:7">
      <c r="A114" t="s">
        <v>217</v>
      </c>
      <c r="B114">
        <v>0</v>
      </c>
      <c r="E114" s="15">
        <v>66</v>
      </c>
      <c r="F114" t="s">
        <v>222</v>
      </c>
      <c r="G114">
        <f>IFERROR(INDEX(B:B,MATCH(F114,A:A,0)),"")</f>
        <v>-2</v>
      </c>
    </row>
    <row r="115" spans="1:7">
      <c r="A115" t="s">
        <v>218</v>
      </c>
      <c r="B115">
        <v>0</v>
      </c>
      <c r="E115" s="15">
        <v>66</v>
      </c>
      <c r="F115" t="s">
        <v>172</v>
      </c>
      <c r="G115">
        <f>IFERROR(INDEX(B:B,MATCH(F115,A:A,0)),"")</f>
        <v>-1</v>
      </c>
    </row>
    <row r="116" spans="1:7">
      <c r="A116" t="s">
        <v>222</v>
      </c>
      <c r="B116">
        <v>-2</v>
      </c>
      <c r="E116" s="15">
        <v>66</v>
      </c>
      <c r="F116" t="s">
        <v>173</v>
      </c>
      <c r="G116">
        <f>IFERROR(INDEX(B:B,MATCH(F116,A:A,0)),"")</f>
        <v>-1</v>
      </c>
    </row>
    <row r="117" spans="1:7">
      <c r="A117" t="s">
        <v>231</v>
      </c>
      <c r="B117">
        <v>1</v>
      </c>
      <c r="E117" s="15">
        <v>67</v>
      </c>
      <c r="F117" t="s">
        <v>150</v>
      </c>
      <c r="G117">
        <f>IFERROR(INDEX(B:B,MATCH(F117,A:A,0)),"")</f>
        <v>-1</v>
      </c>
    </row>
    <row r="118" spans="1:7" s="1" customFormat="1">
      <c r="A118" s="1" t="s">
        <v>368</v>
      </c>
      <c r="B118" s="1">
        <v>0</v>
      </c>
      <c r="E118" s="32">
        <v>67</v>
      </c>
      <c r="F118" s="1" t="s">
        <v>341</v>
      </c>
      <c r="G118" s="1">
        <f>IFERROR(INDEX(B:B,MATCH(F118,A:A,0)),"")</f>
        <v>0</v>
      </c>
    </row>
    <row r="119" spans="1:7">
      <c r="A119" t="s">
        <v>369</v>
      </c>
      <c r="B119">
        <v>0</v>
      </c>
      <c r="E119" s="15">
        <v>67</v>
      </c>
      <c r="F119" t="s">
        <v>237</v>
      </c>
      <c r="G119">
        <f>IFERROR(INDEX(B:B,MATCH(F119,A:A,0)),"")</f>
        <v>0</v>
      </c>
    </row>
    <row r="120" spans="1:7">
      <c r="A120" t="s">
        <v>371</v>
      </c>
      <c r="B120">
        <v>-2</v>
      </c>
      <c r="E120" s="15">
        <v>67</v>
      </c>
      <c r="F120" t="s">
        <v>165</v>
      </c>
      <c r="G120">
        <f>IFERROR(INDEX(B:B,MATCH(F120,A:A,0)),"")</f>
        <v>0</v>
      </c>
    </row>
    <row r="121" spans="1:7">
      <c r="A121" t="s">
        <v>373</v>
      </c>
      <c r="B121">
        <v>1</v>
      </c>
      <c r="E121" s="15">
        <v>67</v>
      </c>
      <c r="F121" t="s">
        <v>162</v>
      </c>
      <c r="G121">
        <f>IFERROR(INDEX(B:B,MATCH(F121,A:A,0)),"")</f>
        <v>0</v>
      </c>
    </row>
    <row r="122" spans="1:7">
      <c r="A122" t="s">
        <v>366</v>
      </c>
      <c r="B122">
        <v>0</v>
      </c>
      <c r="E122" s="15">
        <v>67</v>
      </c>
      <c r="F122" t="s">
        <v>395</v>
      </c>
      <c r="G122">
        <f>IFERROR(INDEX(B:B,MATCH(F122,A:A,0)),"")</f>
        <v>-2</v>
      </c>
    </row>
    <row r="123" spans="1:7" s="1" customFormat="1">
      <c r="A123" s="1" t="s">
        <v>247</v>
      </c>
      <c r="B123" s="1">
        <v>-2</v>
      </c>
      <c r="E123" s="32">
        <v>67</v>
      </c>
      <c r="F123" s="1" t="s">
        <v>149</v>
      </c>
      <c r="G123" s="1">
        <f>IFERROR(INDEX(B:B,MATCH(F123,A:A,0)),"")</f>
        <v>1</v>
      </c>
    </row>
    <row r="124" spans="1:7" s="1" customFormat="1">
      <c r="A124" s="1" t="s">
        <v>239</v>
      </c>
      <c r="B124" s="1">
        <v>-1</v>
      </c>
      <c r="E124" s="32">
        <v>67</v>
      </c>
      <c r="F124" s="1" t="s">
        <v>160</v>
      </c>
      <c r="G124" s="1">
        <f>IFERROR(INDEX(B:B,MATCH(F124,A:A,0)),"")</f>
        <v>1</v>
      </c>
    </row>
    <row r="125" spans="1:7" s="1" customFormat="1">
      <c r="A125" s="1" t="s">
        <v>248</v>
      </c>
      <c r="B125" s="1">
        <v>-2</v>
      </c>
      <c r="E125" s="32">
        <v>68</v>
      </c>
      <c r="F125" s="1" t="s">
        <v>175</v>
      </c>
      <c r="G125" s="1">
        <f>IFERROR(INDEX(B:B,MATCH(F125,A:A,0)),"")</f>
        <v>0</v>
      </c>
    </row>
    <row r="126" spans="1:7">
      <c r="A126" t="s">
        <v>244</v>
      </c>
      <c r="B126">
        <v>-2</v>
      </c>
      <c r="E126" s="15">
        <v>68</v>
      </c>
      <c r="F126" t="s">
        <v>338</v>
      </c>
      <c r="G126">
        <f>IFERROR(INDEX(B:B,MATCH(F126,A:A,0)),"")</f>
        <v>-1</v>
      </c>
    </row>
    <row r="127" spans="1:7">
      <c r="A127" t="s">
        <v>246</v>
      </c>
      <c r="B127">
        <v>-2</v>
      </c>
      <c r="E127" s="15">
        <v>68</v>
      </c>
      <c r="F127" t="s">
        <v>162</v>
      </c>
      <c r="G127">
        <f>IFERROR(INDEX(B:B,MATCH(F127,A:A,0)),"")</f>
        <v>0</v>
      </c>
    </row>
    <row r="128" spans="1:7" s="1" customFormat="1">
      <c r="A128" s="1" t="s">
        <v>240</v>
      </c>
      <c r="B128" s="1">
        <v>-2</v>
      </c>
      <c r="E128" s="32">
        <v>68</v>
      </c>
      <c r="F128" s="1" t="s">
        <v>202</v>
      </c>
      <c r="G128" s="1">
        <f>IFERROR(INDEX(B:B,MATCH(F128,A:A,0)),"")</f>
        <v>-1</v>
      </c>
    </row>
    <row r="129" spans="1:7" s="1" customFormat="1">
      <c r="A129" s="1" t="s">
        <v>236</v>
      </c>
      <c r="B129" s="1">
        <v>-2</v>
      </c>
      <c r="E129" s="32">
        <v>68</v>
      </c>
      <c r="F129" s="1" t="s">
        <v>203</v>
      </c>
      <c r="G129" s="1">
        <f>IFERROR(INDEX(B:B,MATCH(F129,A:A,0)),"")</f>
        <v>0</v>
      </c>
    </row>
    <row r="130" spans="1:7">
      <c r="A130" t="s">
        <v>238</v>
      </c>
      <c r="B130">
        <v>-2</v>
      </c>
      <c r="E130" s="15">
        <v>68</v>
      </c>
      <c r="F130" t="s">
        <v>232</v>
      </c>
      <c r="G130">
        <f>IFERROR(INDEX(B:B,MATCH(F130,A:A,0)),"")</f>
        <v>-1</v>
      </c>
    </row>
    <row r="131" spans="1:7">
      <c r="A131" t="s">
        <v>235</v>
      </c>
      <c r="B131">
        <v>0</v>
      </c>
      <c r="E131" s="15">
        <v>69</v>
      </c>
      <c r="F131" t="s">
        <v>165</v>
      </c>
      <c r="G131">
        <f>IFERROR(INDEX(B:B,MATCH(F131,A:A,0)),"")</f>
        <v>0</v>
      </c>
    </row>
    <row r="132" spans="1:7">
      <c r="A132" t="s">
        <v>245</v>
      </c>
      <c r="B132">
        <v>0</v>
      </c>
      <c r="E132" s="15">
        <v>69</v>
      </c>
      <c r="F132" t="s">
        <v>260</v>
      </c>
      <c r="G132">
        <f>IFERROR(INDEX(B:B,MATCH(F132,A:A,0)),"")</f>
        <v>0</v>
      </c>
    </row>
    <row r="133" spans="1:7">
      <c r="A133" t="s">
        <v>241</v>
      </c>
      <c r="B133">
        <v>-1</v>
      </c>
      <c r="E133" s="15">
        <v>69</v>
      </c>
      <c r="F133" t="s">
        <v>236</v>
      </c>
      <c r="G133">
        <f>IFERROR(INDEX(B:B,MATCH(F133,A:A,0)),"")</f>
        <v>-2</v>
      </c>
    </row>
    <row r="134" spans="1:7">
      <c r="A134" t="s">
        <v>154</v>
      </c>
      <c r="B134">
        <v>-1</v>
      </c>
      <c r="E134" s="15">
        <v>69</v>
      </c>
      <c r="F134" t="s">
        <v>238</v>
      </c>
      <c r="G134">
        <f>IFERROR(INDEX(B:B,MATCH(F134,A:A,0)),"")</f>
        <v>-2</v>
      </c>
    </row>
    <row r="135" spans="1:7">
      <c r="A135" t="s">
        <v>243</v>
      </c>
      <c r="B135">
        <v>-1</v>
      </c>
      <c r="E135" s="15">
        <v>69</v>
      </c>
      <c r="F135" t="s">
        <v>154</v>
      </c>
      <c r="G135">
        <f>IFERROR(INDEX(B:B,MATCH(F135,A:A,0)),"")</f>
        <v>-1</v>
      </c>
    </row>
    <row r="136" spans="1:7">
      <c r="A136" t="s">
        <v>375</v>
      </c>
      <c r="B136">
        <v>-1</v>
      </c>
      <c r="E136" s="15">
        <v>69</v>
      </c>
      <c r="F136" t="s">
        <v>261</v>
      </c>
      <c r="G136">
        <f>IFERROR(INDEX(B:B,MATCH(F136,A:A,0)),"")</f>
        <v>0</v>
      </c>
    </row>
    <row r="137" spans="1:7">
      <c r="A137" t="s">
        <v>255</v>
      </c>
      <c r="B137">
        <v>0</v>
      </c>
      <c r="E137" s="15">
        <v>69</v>
      </c>
      <c r="F137" t="s">
        <v>174</v>
      </c>
      <c r="G137">
        <f>IFERROR(INDEX(B:B,MATCH(F137,A:A,0)),"")</f>
        <v>-1</v>
      </c>
    </row>
    <row r="138" spans="1:7">
      <c r="A138" t="s">
        <v>253</v>
      </c>
      <c r="B138">
        <v>0</v>
      </c>
      <c r="E138" s="15">
        <v>70</v>
      </c>
      <c r="F138" t="s">
        <v>175</v>
      </c>
      <c r="G138">
        <f>IFERROR(INDEX(B:B,MATCH(F138,A:A,0)),"")</f>
        <v>0</v>
      </c>
    </row>
    <row r="139" spans="1:7">
      <c r="A139" t="s">
        <v>400</v>
      </c>
      <c r="B139">
        <v>0</v>
      </c>
      <c r="E139" s="15">
        <v>70</v>
      </c>
      <c r="F139" t="s">
        <v>383</v>
      </c>
      <c r="G139">
        <f>IFERROR(INDEX(B:B,MATCH(F139,A:A,0)),"")</f>
        <v>0</v>
      </c>
    </row>
    <row r="140" spans="1:7">
      <c r="A140" t="s">
        <v>257</v>
      </c>
      <c r="B140">
        <v>0</v>
      </c>
      <c r="E140" s="15">
        <v>70</v>
      </c>
      <c r="F140" t="s">
        <v>220</v>
      </c>
      <c r="G140">
        <f>IFERROR(INDEX(B:B,MATCH(F140,A:A,0)),"")</f>
        <v>-1</v>
      </c>
    </row>
    <row r="141" spans="1:7">
      <c r="A141" t="s">
        <v>252</v>
      </c>
      <c r="B141">
        <v>0</v>
      </c>
      <c r="E141" s="15">
        <v>70</v>
      </c>
      <c r="F141" t="s">
        <v>237</v>
      </c>
      <c r="G141">
        <f>IFERROR(INDEX(B:B,MATCH(F141,A:A,0)),"")</f>
        <v>0</v>
      </c>
    </row>
    <row r="142" spans="1:7">
      <c r="A142" t="s">
        <v>175</v>
      </c>
      <c r="B142">
        <v>0</v>
      </c>
      <c r="E142" s="15">
        <v>70</v>
      </c>
      <c r="F142" t="s">
        <v>162</v>
      </c>
      <c r="G142">
        <f>IFERROR(INDEX(B:B,MATCH(F142,A:A,0)),"")</f>
        <v>0</v>
      </c>
    </row>
    <row r="143" spans="1:7">
      <c r="A143" t="s">
        <v>265</v>
      </c>
      <c r="B143">
        <v>0</v>
      </c>
      <c r="E143" s="15">
        <v>70</v>
      </c>
      <c r="F143" t="s">
        <v>368</v>
      </c>
      <c r="G143">
        <f>IFERROR(INDEX(B:B,MATCH(F143,A:A,0)),"")</f>
        <v>0</v>
      </c>
    </row>
    <row r="144" spans="1:7">
      <c r="A144" t="s">
        <v>268</v>
      </c>
      <c r="B144">
        <v>0</v>
      </c>
      <c r="E144" s="15">
        <v>70</v>
      </c>
      <c r="F144" t="s">
        <v>239</v>
      </c>
      <c r="G144">
        <f>IFERROR(INDEX(B:B,MATCH(F144,A:A,0)),"")</f>
        <v>-1</v>
      </c>
    </row>
    <row r="145" spans="1:7">
      <c r="A145" t="s">
        <v>343</v>
      </c>
      <c r="B145">
        <v>0</v>
      </c>
      <c r="E145" s="15">
        <v>70</v>
      </c>
      <c r="F145" t="s">
        <v>240</v>
      </c>
      <c r="G145">
        <f>IFERROR(INDEX(B:B,MATCH(F145,A:A,0)),"")</f>
        <v>-2</v>
      </c>
    </row>
    <row r="146" spans="1:7">
      <c r="A146" t="s">
        <v>237</v>
      </c>
      <c r="B146">
        <v>0</v>
      </c>
      <c r="E146" s="15">
        <v>70</v>
      </c>
      <c r="F146" t="s">
        <v>236</v>
      </c>
      <c r="G146">
        <f>IFERROR(INDEX(B:B,MATCH(F146,A:A,0)),"")</f>
        <v>-2</v>
      </c>
    </row>
    <row r="147" spans="1:7">
      <c r="A147" t="s">
        <v>263</v>
      </c>
      <c r="B147">
        <v>0</v>
      </c>
      <c r="E147" s="15">
        <v>70</v>
      </c>
      <c r="F147" t="s">
        <v>262</v>
      </c>
      <c r="G147">
        <f>IFERROR(INDEX(B:B,MATCH(F147,A:A,0)),"")</f>
        <v>0</v>
      </c>
    </row>
    <row r="148" spans="1:7">
      <c r="A148" t="s">
        <v>264</v>
      </c>
      <c r="B148">
        <v>0</v>
      </c>
      <c r="E148" s="15">
        <v>74</v>
      </c>
      <c r="F148" t="s">
        <v>176</v>
      </c>
      <c r="G148">
        <f>IFERROR(INDEX(B:B,MATCH(F148,A:A,0)),"")</f>
        <v>0</v>
      </c>
    </row>
    <row r="149" spans="1:7">
      <c r="A149" t="s">
        <v>260</v>
      </c>
      <c r="B149">
        <v>0</v>
      </c>
      <c r="E149" s="15">
        <v>74</v>
      </c>
      <c r="F149" t="s">
        <v>220</v>
      </c>
      <c r="G149">
        <f>IFERROR(INDEX(B:B,MATCH(F149,A:A,0)),"")</f>
        <v>-1</v>
      </c>
    </row>
    <row r="150" spans="1:7">
      <c r="A150" t="s">
        <v>262</v>
      </c>
      <c r="B150">
        <v>0</v>
      </c>
      <c r="E150" s="15">
        <v>74</v>
      </c>
      <c r="F150" t="s">
        <v>162</v>
      </c>
      <c r="G150">
        <f>IFERROR(INDEX(B:B,MATCH(F150,A:A,0)),"")</f>
        <v>0</v>
      </c>
    </row>
    <row r="151" spans="1:7">
      <c r="A151" t="s">
        <v>267</v>
      </c>
      <c r="B151">
        <v>0</v>
      </c>
      <c r="E151" s="15">
        <v>74</v>
      </c>
      <c r="F151" t="s">
        <v>225</v>
      </c>
      <c r="G151">
        <f>IFERROR(INDEX(B:B,MATCH(F151,A:A,0)),"")</f>
        <v>-1</v>
      </c>
    </row>
    <row r="152" spans="1:7">
      <c r="A152" t="s">
        <v>266</v>
      </c>
      <c r="B152">
        <v>-1</v>
      </c>
      <c r="E152" s="15">
        <v>74</v>
      </c>
      <c r="F152" t="s">
        <v>271</v>
      </c>
      <c r="G152">
        <f>IFERROR(INDEX(B:B,MATCH(F152,A:A,0)),"")</f>
        <v>0</v>
      </c>
    </row>
    <row r="153" spans="1:7">
      <c r="A153" t="s">
        <v>185</v>
      </c>
      <c r="B153">
        <v>0</v>
      </c>
      <c r="E153" s="15">
        <v>74</v>
      </c>
      <c r="F153" t="s">
        <v>154</v>
      </c>
      <c r="G153">
        <f>IFERROR(INDEX(B:B,MATCH(F153,A:A,0)),"")</f>
        <v>-1</v>
      </c>
    </row>
    <row r="154" spans="1:7">
      <c r="A154" t="s">
        <v>324</v>
      </c>
      <c r="B154">
        <v>0</v>
      </c>
      <c r="E154" s="15">
        <v>76</v>
      </c>
      <c r="F154" t="s">
        <v>362</v>
      </c>
      <c r="G154">
        <f>IFERROR(INDEX(B:B,MATCH(F154,A:A,0)),"")</f>
        <v>1</v>
      </c>
    </row>
    <row r="155" spans="1:7">
      <c r="A155" t="s">
        <v>261</v>
      </c>
      <c r="B155">
        <v>0</v>
      </c>
      <c r="E155" s="15">
        <v>76</v>
      </c>
      <c r="F155" t="s">
        <v>165</v>
      </c>
      <c r="G155">
        <f>IFERROR(INDEX(B:B,MATCH(F155,A:A,0)),"")</f>
        <v>0</v>
      </c>
    </row>
    <row r="156" spans="1:7">
      <c r="A156" t="s">
        <v>360</v>
      </c>
      <c r="B156">
        <v>-1</v>
      </c>
      <c r="E156" s="15">
        <v>76</v>
      </c>
      <c r="F156" t="s">
        <v>162</v>
      </c>
      <c r="G156">
        <f>IFERROR(INDEX(B:B,MATCH(F156,A:A,0)),"")</f>
        <v>0</v>
      </c>
    </row>
    <row r="157" spans="1:7">
      <c r="A157" t="s">
        <v>363</v>
      </c>
      <c r="B157">
        <v>0</v>
      </c>
      <c r="E157" s="15">
        <v>76</v>
      </c>
      <c r="F157" t="s">
        <v>177</v>
      </c>
      <c r="G157">
        <f>IFERROR(INDEX(B:B,MATCH(F157,A:A,0)),"")</f>
        <v>1</v>
      </c>
    </row>
    <row r="158" spans="1:7">
      <c r="A158" t="s">
        <v>372</v>
      </c>
      <c r="B158">
        <v>0</v>
      </c>
      <c r="E158" s="15">
        <v>77</v>
      </c>
      <c r="F158" t="s">
        <v>362</v>
      </c>
      <c r="G158">
        <f>IFERROR(INDEX(B:B,MATCH(F158,A:A,0)),"")</f>
        <v>1</v>
      </c>
    </row>
    <row r="159" spans="1:7">
      <c r="A159" t="s">
        <v>278</v>
      </c>
      <c r="B159">
        <v>2</v>
      </c>
      <c r="E159" s="15">
        <v>77</v>
      </c>
      <c r="F159" t="s">
        <v>170</v>
      </c>
      <c r="G159">
        <f>IFERROR(INDEX(B:B,MATCH(F159,A:A,0)),"")</f>
        <v>0</v>
      </c>
    </row>
    <row r="160" spans="1:7">
      <c r="A160" t="s">
        <v>229</v>
      </c>
      <c r="B160">
        <v>0</v>
      </c>
      <c r="E160" s="15">
        <v>77</v>
      </c>
      <c r="F160" t="s">
        <v>165</v>
      </c>
      <c r="G160">
        <f>IFERROR(INDEX(B:B,MATCH(F160,A:A,0)),"")</f>
        <v>0</v>
      </c>
    </row>
    <row r="161" spans="1:7">
      <c r="A161" t="s">
        <v>277</v>
      </c>
      <c r="B161">
        <v>0</v>
      </c>
      <c r="E161" s="15">
        <v>77</v>
      </c>
      <c r="F161" t="s">
        <v>162</v>
      </c>
      <c r="G161">
        <f>IFERROR(INDEX(B:B,MATCH(F161,A:A,0)),"")</f>
        <v>0</v>
      </c>
    </row>
    <row r="162" spans="1:7">
      <c r="A162" t="s">
        <v>280</v>
      </c>
      <c r="B162">
        <v>0</v>
      </c>
      <c r="E162" s="15">
        <v>77</v>
      </c>
      <c r="F162" t="s">
        <v>227</v>
      </c>
      <c r="G162">
        <f>IFERROR(INDEX(B:B,MATCH(F162,A:A,0)),"")</f>
        <v>0</v>
      </c>
    </row>
    <row r="163" spans="1:7">
      <c r="A163" t="s">
        <v>275</v>
      </c>
      <c r="B163">
        <v>2</v>
      </c>
      <c r="E163" s="15">
        <v>77</v>
      </c>
      <c r="F163" t="s">
        <v>376</v>
      </c>
      <c r="G163">
        <f>IFERROR(INDEX(B:B,MATCH(F163,A:A,0)),"")</f>
        <v>-1</v>
      </c>
    </row>
    <row r="164" spans="1:7">
      <c r="A164" t="s">
        <v>271</v>
      </c>
      <c r="B164">
        <v>0</v>
      </c>
      <c r="E164" s="15">
        <v>77</v>
      </c>
      <c r="F164" t="s">
        <v>272</v>
      </c>
      <c r="G164">
        <f>IFERROR(INDEX(B:B,MATCH(F164,A:A,0)),"")</f>
        <v>2</v>
      </c>
    </row>
    <row r="165" spans="1:7">
      <c r="A165" t="s">
        <v>272</v>
      </c>
      <c r="B165">
        <v>2</v>
      </c>
      <c r="E165" s="15">
        <v>77</v>
      </c>
      <c r="F165" t="s">
        <v>379</v>
      </c>
      <c r="G165">
        <f>IFERROR(INDEX(B:B,MATCH(F165,A:A,0)),"")</f>
        <v>1</v>
      </c>
    </row>
    <row r="166" spans="1:7">
      <c r="A166" t="s">
        <v>279</v>
      </c>
      <c r="B166">
        <v>2</v>
      </c>
      <c r="E166" s="15">
        <v>77</v>
      </c>
      <c r="F166" t="s">
        <v>177</v>
      </c>
      <c r="G166">
        <f>IFERROR(INDEX(B:B,MATCH(F166,A:A,0)),"")</f>
        <v>1</v>
      </c>
    </row>
    <row r="167" spans="1:7">
      <c r="A167" t="s">
        <v>326</v>
      </c>
      <c r="B167">
        <v>2</v>
      </c>
      <c r="E167" s="15">
        <v>86</v>
      </c>
      <c r="F167" t="s">
        <v>211</v>
      </c>
      <c r="G167">
        <f>IFERROR(INDEX(B:B,MATCH(F167,A:A,0)),"")</f>
        <v>0</v>
      </c>
    </row>
    <row r="168" spans="1:7">
      <c r="A168" t="s">
        <v>274</v>
      </c>
      <c r="B168">
        <v>2</v>
      </c>
      <c r="E168" s="15">
        <v>86</v>
      </c>
      <c r="F168" t="s">
        <v>360</v>
      </c>
      <c r="G168">
        <f>IFERROR(INDEX(B:B,MATCH(F168,A:A,0)),"")</f>
        <v>-1</v>
      </c>
    </row>
    <row r="169" spans="1:7">
      <c r="A169" t="s">
        <v>273</v>
      </c>
      <c r="B169">
        <v>-1</v>
      </c>
      <c r="E169" s="15">
        <v>86</v>
      </c>
      <c r="F169" t="s">
        <v>361</v>
      </c>
      <c r="G169">
        <f>IFERROR(INDEX(B:B,MATCH(F169,A:A,0)),"")</f>
        <v>-1</v>
      </c>
    </row>
    <row r="170" spans="1:7">
      <c r="A170" t="s">
        <v>276</v>
      </c>
      <c r="B170">
        <v>0</v>
      </c>
      <c r="E170" s="15">
        <v>86</v>
      </c>
      <c r="F170" t="s">
        <v>176</v>
      </c>
      <c r="G170">
        <f>IFERROR(INDEX(B:B,MATCH(F170,A:A,0)),"")</f>
        <v>0</v>
      </c>
    </row>
    <row r="171" spans="1:7">
      <c r="A171" t="s">
        <v>374</v>
      </c>
      <c r="B171">
        <v>0</v>
      </c>
      <c r="E171" s="15">
        <v>86</v>
      </c>
      <c r="F171" t="s">
        <v>212</v>
      </c>
      <c r="G171">
        <f>IFERROR(INDEX(B:B,MATCH(F171,A:A,0)),"")</f>
        <v>0</v>
      </c>
    </row>
    <row r="172" spans="1:7">
      <c r="A172" t="s">
        <v>380</v>
      </c>
      <c r="B172">
        <v>0</v>
      </c>
      <c r="E172" s="15">
        <v>86</v>
      </c>
      <c r="F172" t="s">
        <v>213</v>
      </c>
      <c r="G172">
        <f>IFERROR(INDEX(B:B,MATCH(F172,A:A,0)),"")</f>
        <v>0</v>
      </c>
    </row>
    <row r="173" spans="1:7">
      <c r="A173" t="s">
        <v>382</v>
      </c>
      <c r="B173">
        <v>1</v>
      </c>
      <c r="E173" s="15">
        <v>86</v>
      </c>
      <c r="F173" t="s">
        <v>224</v>
      </c>
      <c r="G173">
        <f>IFERROR(INDEX(B:B,MATCH(F173,A:A,0)),"")</f>
        <v>0</v>
      </c>
    </row>
    <row r="174" spans="1:7">
      <c r="A174" t="s">
        <v>413</v>
      </c>
      <c r="B174">
        <v>-1</v>
      </c>
      <c r="E174" s="15">
        <v>86</v>
      </c>
      <c r="F174" t="s">
        <v>369</v>
      </c>
      <c r="G174">
        <f>IFERROR(INDEX(B:B,MATCH(F174,A:A,0)),"")</f>
        <v>0</v>
      </c>
    </row>
    <row r="175" spans="1:7">
      <c r="A175" t="s">
        <v>414</v>
      </c>
      <c r="B175">
        <v>-2</v>
      </c>
      <c r="E175" s="15">
        <v>86</v>
      </c>
      <c r="F175" t="s">
        <v>179</v>
      </c>
      <c r="G175">
        <f>IFERROR(INDEX(B:B,MATCH(F175,A:A,0)),"")</f>
        <v>0</v>
      </c>
    </row>
    <row r="176" spans="1:7">
      <c r="A176" t="s">
        <v>415</v>
      </c>
      <c r="B176">
        <v>-2</v>
      </c>
      <c r="E176" s="15">
        <v>86</v>
      </c>
      <c r="F176" t="s">
        <v>238</v>
      </c>
      <c r="G176">
        <f>IFERROR(INDEX(B:B,MATCH(F176,A:A,0)),"")</f>
        <v>-2</v>
      </c>
    </row>
    <row r="177" spans="1:7">
      <c r="A177" t="s">
        <v>183</v>
      </c>
      <c r="B177">
        <v>0</v>
      </c>
      <c r="E177" s="15">
        <v>86</v>
      </c>
      <c r="F177" t="s">
        <v>180</v>
      </c>
      <c r="G177">
        <f>IFERROR(INDEX(B:B,MATCH(F177,A:A,0)),"")</f>
        <v>-1</v>
      </c>
    </row>
    <row r="178" spans="1:7">
      <c r="A178" t="s">
        <v>416</v>
      </c>
      <c r="B178">
        <v>2</v>
      </c>
      <c r="E178" s="15">
        <v>86</v>
      </c>
      <c r="F178" t="s">
        <v>312</v>
      </c>
      <c r="G178">
        <f>IFERROR(INDEX(B:B,MATCH(F178,A:A,0)),"")</f>
        <v>0</v>
      </c>
    </row>
    <row r="179" spans="1:7">
      <c r="A179" t="s">
        <v>417</v>
      </c>
      <c r="B179">
        <v>2</v>
      </c>
      <c r="E179" s="15">
        <v>86</v>
      </c>
      <c r="F179" t="s">
        <v>178</v>
      </c>
      <c r="G179">
        <f>IFERROR(INDEX(B:B,MATCH(F179,A:A,0)),"")</f>
        <v>0</v>
      </c>
    </row>
    <row r="180" spans="1:7">
      <c r="A180" t="s">
        <v>418</v>
      </c>
      <c r="B180">
        <v>1</v>
      </c>
      <c r="E180" s="15">
        <v>93</v>
      </c>
      <c r="F180" t="s">
        <v>175</v>
      </c>
      <c r="G180">
        <f>IFERROR(INDEX(B:B,MATCH(F180,A:A,0)),"")</f>
        <v>0</v>
      </c>
    </row>
    <row r="181" spans="1:7">
      <c r="A181" t="s">
        <v>419</v>
      </c>
      <c r="B181">
        <v>1</v>
      </c>
      <c r="E181" s="15">
        <v>93</v>
      </c>
      <c r="F181" t="s">
        <v>361</v>
      </c>
      <c r="G181">
        <f>IFERROR(INDEX(B:B,MATCH(F181,A:A,0)),"")</f>
        <v>-1</v>
      </c>
    </row>
    <row r="182" spans="1:7">
      <c r="A182" t="s">
        <v>397</v>
      </c>
      <c r="B182">
        <v>1</v>
      </c>
      <c r="E182" s="15">
        <v>93</v>
      </c>
      <c r="F182" t="s">
        <v>263</v>
      </c>
      <c r="G182">
        <f>IFERROR(INDEX(B:B,MATCH(F182,A:A,0)),"")</f>
        <v>0</v>
      </c>
    </row>
    <row r="183" spans="1:7">
      <c r="A183" t="s">
        <v>395</v>
      </c>
      <c r="B183">
        <v>-2</v>
      </c>
      <c r="E183" s="15">
        <v>93</v>
      </c>
      <c r="F183" t="s">
        <v>165</v>
      </c>
      <c r="G183">
        <f>IFERROR(INDEX(B:B,MATCH(F183,A:A,0)),"")</f>
        <v>0</v>
      </c>
    </row>
    <row r="184" spans="1:7">
      <c r="A184" t="s">
        <v>398</v>
      </c>
      <c r="B184">
        <v>-1</v>
      </c>
      <c r="E184" s="15">
        <v>93</v>
      </c>
      <c r="F184" t="s">
        <v>162</v>
      </c>
      <c r="G184">
        <f>IFERROR(INDEX(B:B,MATCH(F184,A:A,0)),"")</f>
        <v>0</v>
      </c>
    </row>
    <row r="185" spans="1:7">
      <c r="A185" t="s">
        <v>396</v>
      </c>
      <c r="B185">
        <v>-1</v>
      </c>
      <c r="E185" s="15">
        <v>93</v>
      </c>
      <c r="F185" t="s">
        <v>225</v>
      </c>
      <c r="G185">
        <f>IFERROR(INDEX(B:B,MATCH(F185,A:A,0)),"")</f>
        <v>-1</v>
      </c>
    </row>
    <row r="186" spans="1:7">
      <c r="A186" t="s">
        <v>421</v>
      </c>
      <c r="B186">
        <v>1</v>
      </c>
      <c r="E186" s="15">
        <v>93</v>
      </c>
      <c r="F186" t="s">
        <v>368</v>
      </c>
      <c r="G186">
        <f>IFERROR(INDEX(B:B,MATCH(F186,A:A,0)),"")</f>
        <v>0</v>
      </c>
    </row>
    <row r="187" spans="1:7">
      <c r="A187" t="s">
        <v>401</v>
      </c>
      <c r="B187">
        <v>-2</v>
      </c>
      <c r="E187" s="15">
        <v>93</v>
      </c>
      <c r="F187" t="s">
        <v>239</v>
      </c>
      <c r="G187">
        <f>IFERROR(INDEX(B:B,MATCH(F187,A:A,0)),"")</f>
        <v>-1</v>
      </c>
    </row>
    <row r="188" spans="1:7">
      <c r="E188" s="15">
        <v>93</v>
      </c>
      <c r="F188" t="s">
        <v>260</v>
      </c>
      <c r="G188">
        <f>IFERROR(INDEX(B:B,MATCH(F188,A:A,0)),"")</f>
        <v>0</v>
      </c>
    </row>
    <row r="189" spans="1:7">
      <c r="E189" s="15">
        <v>93</v>
      </c>
      <c r="F189" t="s">
        <v>371</v>
      </c>
      <c r="G189">
        <f>IFERROR(INDEX(B:B,MATCH(F189,A:A,0)),"")</f>
        <v>-2</v>
      </c>
    </row>
    <row r="190" spans="1:7">
      <c r="E190" s="15">
        <v>93</v>
      </c>
      <c r="F190" t="s">
        <v>372</v>
      </c>
      <c r="G190">
        <f>IFERROR(INDEX(B:B,MATCH(F190,A:A,0)),"")</f>
        <v>0</v>
      </c>
    </row>
    <row r="191" spans="1:7">
      <c r="E191" s="15">
        <v>93</v>
      </c>
      <c r="F191" t="s">
        <v>373</v>
      </c>
      <c r="G191">
        <f>IFERROR(INDEX(B:B,MATCH(F191,A:A,0)),"")</f>
        <v>1</v>
      </c>
    </row>
    <row r="192" spans="1:7">
      <c r="E192" s="15">
        <v>93</v>
      </c>
      <c r="F192" t="s">
        <v>374</v>
      </c>
      <c r="G192">
        <f>IFERROR(INDEX(B:B,MATCH(F192,A:A,0)),"")</f>
        <v>0</v>
      </c>
    </row>
    <row r="193" spans="5:7">
      <c r="E193" s="15">
        <v>93</v>
      </c>
      <c r="F193" t="s">
        <v>242</v>
      </c>
      <c r="G193">
        <f>IFERROR(INDEX(B:B,MATCH(F193,A:A,0)),"")</f>
        <v>-1</v>
      </c>
    </row>
    <row r="194" spans="5:7">
      <c r="E194" s="15">
        <v>93</v>
      </c>
      <c r="F194" t="s">
        <v>312</v>
      </c>
      <c r="G194">
        <f>IFERROR(INDEX(B:B,MATCH(F194,A:A,0)),"")</f>
        <v>0</v>
      </c>
    </row>
    <row r="195" spans="5:7">
      <c r="E195" s="15">
        <v>93</v>
      </c>
      <c r="F195" t="s">
        <v>241</v>
      </c>
      <c r="G195">
        <f>IFERROR(INDEX(B:B,MATCH(F195,A:A,0)),"")</f>
        <v>-1</v>
      </c>
    </row>
    <row r="196" spans="5:7">
      <c r="E196" s="15">
        <v>93</v>
      </c>
      <c r="F196" t="s">
        <v>154</v>
      </c>
      <c r="G196">
        <f>IFERROR(INDEX(B:B,MATCH(F196,A:A,0)),"")</f>
        <v>-1</v>
      </c>
    </row>
    <row r="197" spans="5:7">
      <c r="E197" s="15">
        <v>93</v>
      </c>
      <c r="F197" t="s">
        <v>261</v>
      </c>
      <c r="G197">
        <f>IFERROR(INDEX(B:B,MATCH(F197,A:A,0)),"")</f>
        <v>0</v>
      </c>
    </row>
    <row r="198" spans="5:7">
      <c r="E198" s="15">
        <v>94</v>
      </c>
      <c r="F198" t="s">
        <v>220</v>
      </c>
      <c r="G198">
        <f>IFERROR(INDEX(B:B,MATCH(F198,A:A,0)),"")</f>
        <v>-1</v>
      </c>
    </row>
    <row r="199" spans="5:7">
      <c r="E199" s="15">
        <v>94</v>
      </c>
      <c r="F199" t="s">
        <v>237</v>
      </c>
      <c r="G199">
        <f>IFERROR(INDEX(B:B,MATCH(F199,A:A,0)),"")</f>
        <v>0</v>
      </c>
    </row>
    <row r="200" spans="5:7">
      <c r="E200" s="15">
        <v>94</v>
      </c>
      <c r="F200" t="s">
        <v>162</v>
      </c>
      <c r="G200">
        <f>IFERROR(INDEX(B:B,MATCH(F200,A:A,0)),"")</f>
        <v>0</v>
      </c>
    </row>
    <row r="201" spans="5:7">
      <c r="E201" s="15">
        <v>94</v>
      </c>
      <c r="F201" t="s">
        <v>239</v>
      </c>
      <c r="G201">
        <f>IFERROR(INDEX(B:B,MATCH(F201,A:A,0)),"")</f>
        <v>-1</v>
      </c>
    </row>
    <row r="202" spans="5:7">
      <c r="E202" s="15">
        <v>94</v>
      </c>
      <c r="F202" t="s">
        <v>371</v>
      </c>
      <c r="G202">
        <f>IFERROR(INDEX(B:B,MATCH(F202,A:A,0)),"")</f>
        <v>-2</v>
      </c>
    </row>
    <row r="203" spans="5:7">
      <c r="E203" s="15">
        <v>94</v>
      </c>
      <c r="F203" t="s">
        <v>236</v>
      </c>
      <c r="G203">
        <f>IFERROR(INDEX(B:B,MATCH(F203,A:A,0)),"")</f>
        <v>-2</v>
      </c>
    </row>
    <row r="204" spans="5:7">
      <c r="E204" s="15">
        <v>94</v>
      </c>
      <c r="F204" t="s">
        <v>398</v>
      </c>
      <c r="G204">
        <f>IFERROR(INDEX(B:B,MATCH(F204,A:A,0)),"")</f>
        <v>-1</v>
      </c>
    </row>
    <row r="205" spans="5:7">
      <c r="E205" s="15">
        <v>94</v>
      </c>
      <c r="F205" t="s">
        <v>273</v>
      </c>
      <c r="G205">
        <f>IFERROR(INDEX(B:B,MATCH(F205,A:A,0)),"")</f>
        <v>-1</v>
      </c>
    </row>
    <row r="206" spans="5:7">
      <c r="E206" s="15">
        <v>94</v>
      </c>
      <c r="F206" t="s">
        <v>243</v>
      </c>
      <c r="G206">
        <f>IFERROR(INDEX(B:B,MATCH(F206,A:A,0)),"")</f>
        <v>-1</v>
      </c>
    </row>
    <row r="207" spans="5:7">
      <c r="E207" s="15">
        <v>97</v>
      </c>
      <c r="F207" t="s">
        <v>162</v>
      </c>
      <c r="G207">
        <f>IFERROR(INDEX(B:B,MATCH(F207,A:A,0)),"")</f>
        <v>0</v>
      </c>
    </row>
    <row r="208" spans="5:7">
      <c r="E208" s="15">
        <v>97</v>
      </c>
      <c r="F208" t="s">
        <v>159</v>
      </c>
      <c r="G208">
        <f>IFERROR(INDEX(B:B,MATCH(F208,A:A,0)),"")</f>
        <v>0</v>
      </c>
    </row>
    <row r="209" spans="5:7">
      <c r="E209" s="15">
        <v>97</v>
      </c>
      <c r="F209" t="s">
        <v>142</v>
      </c>
      <c r="G209">
        <f>IFERROR(INDEX(B:B,MATCH(F209,A:A,0)),"")</f>
        <v>1</v>
      </c>
    </row>
    <row r="210" spans="5:7">
      <c r="E210" s="15">
        <v>97</v>
      </c>
      <c r="F210" t="s">
        <v>176</v>
      </c>
      <c r="G210">
        <f>IFERROR(INDEX(B:B,MATCH(F210,A:A,0)),"")</f>
        <v>0</v>
      </c>
    </row>
    <row r="211" spans="5:7">
      <c r="E211" s="15">
        <v>97</v>
      </c>
      <c r="F211" t="s">
        <v>224</v>
      </c>
      <c r="G211">
        <f>IFERROR(INDEX(B:B,MATCH(F211,A:A,0)),"")</f>
        <v>0</v>
      </c>
    </row>
    <row r="212" spans="5:7">
      <c r="E212" s="15">
        <v>99</v>
      </c>
      <c r="F212" t="s">
        <v>244</v>
      </c>
      <c r="G212">
        <f>IFERROR(INDEX(B:B,MATCH(F212,A:A,0)),"")</f>
        <v>-2</v>
      </c>
    </row>
    <row r="213" spans="5:7">
      <c r="E213" s="15">
        <v>100</v>
      </c>
      <c r="F213" t="s">
        <v>324</v>
      </c>
      <c r="G213">
        <f>IFERROR(INDEX(B:B,MATCH(F213,A:A,0)),"")</f>
        <v>0</v>
      </c>
    </row>
    <row r="214" spans="5:7">
      <c r="E214" s="15">
        <v>100</v>
      </c>
      <c r="F214" t="s">
        <v>263</v>
      </c>
      <c r="G214">
        <f>IFERROR(INDEX(B:B,MATCH(F214,A:A,0)),"")</f>
        <v>0</v>
      </c>
    </row>
    <row r="215" spans="5:7">
      <c r="E215" s="15">
        <v>100</v>
      </c>
      <c r="F215" t="s">
        <v>330</v>
      </c>
      <c r="G215">
        <f>IFERROR(INDEX(B:B,MATCH(F215,A:A,0)),"")</f>
        <v>-1</v>
      </c>
    </row>
    <row r="216" spans="5:7">
      <c r="E216" s="15">
        <v>100</v>
      </c>
      <c r="F216" t="s">
        <v>329</v>
      </c>
      <c r="G216">
        <f>IFERROR(INDEX(B:B,MATCH(F216,A:A,0)),"")</f>
        <v>-1</v>
      </c>
    </row>
    <row r="217" spans="5:7">
      <c r="E217" s="15">
        <v>112</v>
      </c>
      <c r="F217" t="s">
        <v>359</v>
      </c>
      <c r="G217">
        <f>IFERROR(INDEX(B:B,MATCH(F217,A:A,0)),"")</f>
        <v>0</v>
      </c>
    </row>
    <row r="218" spans="5:7">
      <c r="E218" s="15">
        <v>112</v>
      </c>
      <c r="F218" t="s">
        <v>176</v>
      </c>
      <c r="G218">
        <f>IFERROR(INDEX(B:B,MATCH(F218,A:A,0)),"")</f>
        <v>0</v>
      </c>
    </row>
    <row r="219" spans="5:7">
      <c r="E219" s="15">
        <v>112</v>
      </c>
      <c r="F219" t="s">
        <v>166</v>
      </c>
      <c r="G219">
        <f>IFERROR(INDEX(B:B,MATCH(F219,A:A,0)),"")</f>
        <v>1</v>
      </c>
    </row>
    <row r="220" spans="5:7">
      <c r="E220" s="15">
        <v>112</v>
      </c>
      <c r="F220" t="s">
        <v>165</v>
      </c>
      <c r="G220">
        <f>IFERROR(INDEX(B:B,MATCH(F220,A:A,0)),"")</f>
        <v>0</v>
      </c>
    </row>
    <row r="221" spans="5:7">
      <c r="E221" s="15">
        <v>112</v>
      </c>
      <c r="F221" t="s">
        <v>162</v>
      </c>
      <c r="G221">
        <f>IFERROR(INDEX(B:B,MATCH(F221,A:A,0)),"")</f>
        <v>0</v>
      </c>
    </row>
    <row r="222" spans="5:7">
      <c r="E222" s="15">
        <v>112</v>
      </c>
      <c r="F222" t="s">
        <v>368</v>
      </c>
      <c r="G222">
        <f>IFERROR(INDEX(B:B,MATCH(F222,A:A,0)),"")</f>
        <v>0</v>
      </c>
    </row>
    <row r="223" spans="5:7">
      <c r="E223" s="15">
        <v>112</v>
      </c>
      <c r="F223" t="s">
        <v>274</v>
      </c>
      <c r="G223">
        <f>IFERROR(INDEX(B:B,MATCH(F223,A:A,0)),"")</f>
        <v>2</v>
      </c>
    </row>
    <row r="224" spans="5:7">
      <c r="E224" s="15">
        <v>112</v>
      </c>
      <c r="F224" t="s">
        <v>325</v>
      </c>
      <c r="G224">
        <f>IFERROR(INDEX(B:B,MATCH(F224,A:A,0)),"")</f>
        <v>2</v>
      </c>
    </row>
    <row r="225" spans="5:7">
      <c r="E225" s="15">
        <v>120</v>
      </c>
      <c r="F225" t="s">
        <v>175</v>
      </c>
      <c r="G225">
        <f>IFERROR(INDEX(B:B,MATCH(F225,A:A,0)),"")</f>
        <v>0</v>
      </c>
    </row>
    <row r="226" spans="5:7">
      <c r="E226" s="15">
        <v>120</v>
      </c>
      <c r="F226" t="s">
        <v>383</v>
      </c>
      <c r="G226">
        <f>IFERROR(INDEX(B:B,MATCH(F226,A:A,0)),"")</f>
        <v>0</v>
      </c>
    </row>
    <row r="227" spans="5:7">
      <c r="E227" s="15">
        <v>120</v>
      </c>
      <c r="F227" t="s">
        <v>150</v>
      </c>
      <c r="G227">
        <f>IFERROR(INDEX(B:B,MATCH(F227,A:A,0)),"")</f>
        <v>-1</v>
      </c>
    </row>
    <row r="228" spans="5:7">
      <c r="E228" s="15">
        <v>120</v>
      </c>
      <c r="F228" t="s">
        <v>362</v>
      </c>
      <c r="G228">
        <f>IFERROR(INDEX(B:B,MATCH(F228,A:A,0)),"")</f>
        <v>1</v>
      </c>
    </row>
    <row r="229" spans="5:7">
      <c r="E229" s="15">
        <v>120</v>
      </c>
      <c r="F229" t="s">
        <v>176</v>
      </c>
      <c r="G229">
        <f>IFERROR(INDEX(B:B,MATCH(F229,A:A,0)),"")</f>
        <v>0</v>
      </c>
    </row>
    <row r="230" spans="5:7">
      <c r="E230" s="15">
        <v>120</v>
      </c>
      <c r="F230" t="s">
        <v>213</v>
      </c>
      <c r="G230">
        <f>IFERROR(INDEX(B:B,MATCH(F230,A:A,0)),"")</f>
        <v>0</v>
      </c>
    </row>
    <row r="231" spans="5:7">
      <c r="E231" s="15">
        <v>120</v>
      </c>
      <c r="F231" t="s">
        <v>168</v>
      </c>
      <c r="G231">
        <f>IFERROR(INDEX(B:B,MATCH(F231,A:A,0)),"")</f>
        <v>0</v>
      </c>
    </row>
    <row r="232" spans="5:7">
      <c r="E232" s="15">
        <v>120</v>
      </c>
      <c r="F232" t="s">
        <v>396</v>
      </c>
      <c r="G232">
        <f>IFERROR(INDEX(B:B,MATCH(F232,A:A,0)),"")</f>
        <v>-1</v>
      </c>
    </row>
    <row r="233" spans="5:7">
      <c r="E233" s="15">
        <v>120</v>
      </c>
      <c r="F233" t="s">
        <v>330</v>
      </c>
      <c r="G233">
        <f>IFERROR(INDEX(B:B,MATCH(F233,A:A,0)),"")</f>
        <v>-1</v>
      </c>
    </row>
    <row r="234" spans="5:7">
      <c r="E234" s="15">
        <v>120</v>
      </c>
      <c r="F234" t="s">
        <v>162</v>
      </c>
      <c r="G234">
        <f>IFERROR(INDEX(B:B,MATCH(F234,A:A,0)),"")</f>
        <v>0</v>
      </c>
    </row>
    <row r="235" spans="5:7">
      <c r="E235" s="15">
        <v>120</v>
      </c>
      <c r="F235" t="s">
        <v>368</v>
      </c>
      <c r="G235">
        <f>IFERROR(INDEX(B:B,MATCH(F235,A:A,0)),"")</f>
        <v>0</v>
      </c>
    </row>
    <row r="236" spans="5:7">
      <c r="E236" s="15">
        <v>120</v>
      </c>
      <c r="F236" t="s">
        <v>244</v>
      </c>
      <c r="G236">
        <f>IFERROR(INDEX(B:B,MATCH(F236,A:A,0)),"")</f>
        <v>-2</v>
      </c>
    </row>
    <row r="237" spans="5:7">
      <c r="E237" s="15">
        <v>120</v>
      </c>
      <c r="F237" t="s">
        <v>373</v>
      </c>
      <c r="G237">
        <f>IFERROR(INDEX(B:B,MATCH(F237,A:A,0)),"")</f>
        <v>1</v>
      </c>
    </row>
    <row r="238" spans="5:7">
      <c r="E238" s="15">
        <v>120</v>
      </c>
      <c r="F238" t="s">
        <v>178</v>
      </c>
      <c r="G238">
        <f>IFERROR(INDEX(B:B,MATCH(F238,A:A,0)),"")</f>
        <v>0</v>
      </c>
    </row>
    <row r="239" spans="5:7">
      <c r="E239" s="15">
        <v>120</v>
      </c>
      <c r="F239" t="s">
        <v>149</v>
      </c>
      <c r="G239">
        <f>IFERROR(INDEX(B:B,MATCH(F239,A:A,0)),"")</f>
        <v>1</v>
      </c>
    </row>
    <row r="240" spans="5:7">
      <c r="E240" s="15">
        <v>121</v>
      </c>
      <c r="F240" t="s">
        <v>369</v>
      </c>
      <c r="G240">
        <f>IFERROR(INDEX(B:B,MATCH(F240,A:A,0)),"")</f>
        <v>0</v>
      </c>
    </row>
    <row r="241" spans="5:7">
      <c r="E241" s="15">
        <v>121</v>
      </c>
      <c r="F241" t="s">
        <v>162</v>
      </c>
      <c r="G241">
        <f>IFERROR(INDEX(B:B,MATCH(F241,A:A,0)),"")</f>
        <v>0</v>
      </c>
    </row>
    <row r="242" spans="5:7">
      <c r="E242" s="15">
        <v>121</v>
      </c>
      <c r="F242" t="s">
        <v>149</v>
      </c>
      <c r="G242">
        <f>IFERROR(INDEX(B:B,MATCH(F242,A:A,0)),"")</f>
        <v>1</v>
      </c>
    </row>
    <row r="243" spans="5:7">
      <c r="E243" s="15">
        <v>121</v>
      </c>
      <c r="F243" t="s">
        <v>154</v>
      </c>
      <c r="G243">
        <f>IFERROR(INDEX(B:B,MATCH(F243,A:A,0)),"")</f>
        <v>-1</v>
      </c>
    </row>
    <row r="244" spans="5:7">
      <c r="E244" s="15">
        <v>124</v>
      </c>
      <c r="F244" t="s">
        <v>159</v>
      </c>
      <c r="G244">
        <f>IFERROR(INDEX(B:B,MATCH(F244,A:A,0)),"")</f>
        <v>0</v>
      </c>
    </row>
    <row r="245" spans="5:7">
      <c r="E245" s="15">
        <v>124</v>
      </c>
      <c r="F245" t="s">
        <v>298</v>
      </c>
      <c r="G245">
        <f>IFERROR(INDEX(B:B,MATCH(F245,A:A,0)),"")</f>
        <v>0</v>
      </c>
    </row>
    <row r="246" spans="5:7">
      <c r="E246" s="15">
        <v>126</v>
      </c>
      <c r="F246" t="s">
        <v>265</v>
      </c>
      <c r="G246">
        <f>IFERROR(INDEX(B:B,MATCH(F246,A:A,0)),"")</f>
        <v>0</v>
      </c>
    </row>
    <row r="247" spans="5:7">
      <c r="E247" s="15">
        <v>126</v>
      </c>
      <c r="F247" t="s">
        <v>162</v>
      </c>
      <c r="G247">
        <f>IFERROR(INDEX(B:B,MATCH(F247,A:A,0)),"")</f>
        <v>0</v>
      </c>
    </row>
    <row r="248" spans="5:7">
      <c r="E248" s="15">
        <v>126</v>
      </c>
      <c r="F248" t="s">
        <v>181</v>
      </c>
      <c r="G248">
        <f>IFERROR(INDEX(B:B,MATCH(F248,A:A,0)),"")</f>
        <v>1</v>
      </c>
    </row>
    <row r="249" spans="5:7">
      <c r="E249" s="15">
        <v>126</v>
      </c>
      <c r="F249" t="s">
        <v>272</v>
      </c>
      <c r="G249">
        <f>IFERROR(INDEX(B:B,MATCH(F249,A:A,0)),"")</f>
        <v>2</v>
      </c>
    </row>
    <row r="250" spans="5:7">
      <c r="E250" s="15">
        <v>126</v>
      </c>
      <c r="F250" t="s">
        <v>182</v>
      </c>
      <c r="G250">
        <f>IFERROR(INDEX(B:B,MATCH(F250,A:A,0)),"")</f>
        <v>0</v>
      </c>
    </row>
    <row r="251" spans="5:7">
      <c r="E251" s="15">
        <v>127</v>
      </c>
      <c r="F251" t="s">
        <v>176</v>
      </c>
      <c r="G251">
        <f>IFERROR(INDEX(B:B,MATCH(F251,A:A,0)),"")</f>
        <v>0</v>
      </c>
    </row>
    <row r="252" spans="5:7">
      <c r="E252" s="15">
        <v>127</v>
      </c>
      <c r="F252" t="s">
        <v>183</v>
      </c>
      <c r="G252">
        <f>IFERROR(INDEX(B:B,MATCH(F252,A:A,0)),"")</f>
        <v>0</v>
      </c>
    </row>
    <row r="253" spans="5:7">
      <c r="E253" s="15">
        <v>127</v>
      </c>
      <c r="F253" t="s">
        <v>295</v>
      </c>
      <c r="G253">
        <f>IFERROR(INDEX(B:B,MATCH(F253,A:A,0)),"")</f>
        <v>1</v>
      </c>
    </row>
    <row r="254" spans="5:7">
      <c r="E254" s="15">
        <v>127</v>
      </c>
      <c r="F254" t="s">
        <v>165</v>
      </c>
      <c r="G254">
        <f>IFERROR(INDEX(B:B,MATCH(F254,A:A,0)),"")</f>
        <v>0</v>
      </c>
    </row>
    <row r="255" spans="5:7">
      <c r="E255" s="15">
        <v>127</v>
      </c>
      <c r="F255" t="s">
        <v>162</v>
      </c>
      <c r="G255">
        <f>IFERROR(INDEX(B:B,MATCH(F255,A:A,0)),"")</f>
        <v>0</v>
      </c>
    </row>
    <row r="256" spans="5:7">
      <c r="E256" s="15">
        <v>127</v>
      </c>
      <c r="F256" t="s">
        <v>369</v>
      </c>
      <c r="G256">
        <f>IFERROR(INDEX(B:B,MATCH(F256,A:A,0)),"")</f>
        <v>0</v>
      </c>
    </row>
    <row r="257" spans="5:7">
      <c r="E257" s="15">
        <v>127</v>
      </c>
      <c r="F257" t="s">
        <v>184</v>
      </c>
      <c r="G257">
        <f>IFERROR(INDEX(B:B,MATCH(F257,A:A,0)),"")</f>
        <v>1</v>
      </c>
    </row>
    <row r="258" spans="5:7">
      <c r="E258" s="15">
        <v>127</v>
      </c>
      <c r="F258" t="s">
        <v>272</v>
      </c>
      <c r="G258">
        <f>IFERROR(INDEX(B:B,MATCH(F258,A:A,0)),"")</f>
        <v>2</v>
      </c>
    </row>
    <row r="259" spans="5:7">
      <c r="E259" s="15">
        <v>127</v>
      </c>
      <c r="F259" t="s">
        <v>145</v>
      </c>
      <c r="G259">
        <f>IFERROR(INDEX(B:B,MATCH(F259,A:A,0)),"")</f>
        <v>1</v>
      </c>
    </row>
    <row r="260" spans="5:7">
      <c r="E260" s="15">
        <v>128</v>
      </c>
      <c r="F260" t="s">
        <v>165</v>
      </c>
      <c r="G260">
        <f>IFERROR(INDEX(B:B,MATCH(F260,A:A,0)),"")</f>
        <v>0</v>
      </c>
    </row>
    <row r="261" spans="5:7">
      <c r="E261" s="15">
        <v>128</v>
      </c>
      <c r="F261" t="s">
        <v>162</v>
      </c>
      <c r="G261">
        <f>IFERROR(INDEX(B:B,MATCH(F261,A:A,0)),"")</f>
        <v>0</v>
      </c>
    </row>
    <row r="262" spans="5:7">
      <c r="E262" s="15">
        <v>128</v>
      </c>
      <c r="F262" t="s">
        <v>145</v>
      </c>
      <c r="G262">
        <f>IFERROR(INDEX(B:B,MATCH(F262,A:A,0)),"")</f>
        <v>1</v>
      </c>
    </row>
    <row r="263" spans="5:7">
      <c r="E263" s="15">
        <v>128</v>
      </c>
      <c r="F263" t="s">
        <v>142</v>
      </c>
      <c r="G263">
        <f>IFERROR(INDEX(B:B,MATCH(F263,A:A,0)),"")</f>
        <v>1</v>
      </c>
    </row>
    <row r="264" spans="5:7">
      <c r="E264" s="15">
        <v>144</v>
      </c>
      <c r="F264" t="s">
        <v>176</v>
      </c>
      <c r="G264">
        <f>IFERROR(INDEX(B:B,MATCH(F264,A:A,0)),"")</f>
        <v>0</v>
      </c>
    </row>
    <row r="265" spans="5:7">
      <c r="E265" s="15">
        <v>144</v>
      </c>
      <c r="F265" t="s">
        <v>165</v>
      </c>
      <c r="G265">
        <f>IFERROR(INDEX(B:B,MATCH(F265,A:A,0)),"")</f>
        <v>0</v>
      </c>
    </row>
    <row r="266" spans="5:7">
      <c r="E266" s="15">
        <v>144</v>
      </c>
      <c r="F266" t="s">
        <v>162</v>
      </c>
      <c r="G266">
        <f>IFERROR(INDEX(B:B,MATCH(F266,A:A,0)),"")</f>
        <v>0</v>
      </c>
    </row>
    <row r="267" spans="5:7">
      <c r="E267" s="15">
        <v>144</v>
      </c>
      <c r="F267" t="s">
        <v>145</v>
      </c>
      <c r="G267">
        <f>IFERROR(INDEX(B:B,MATCH(F267,A:A,0)),"")</f>
        <v>1</v>
      </c>
    </row>
    <row r="268" spans="5:7">
      <c r="E268" s="15">
        <v>146</v>
      </c>
      <c r="F268" t="s">
        <v>166</v>
      </c>
      <c r="G268">
        <f>IFERROR(INDEX(B:B,MATCH(F268,A:A,0)),"")</f>
        <v>1</v>
      </c>
    </row>
    <row r="269" spans="5:7">
      <c r="E269" s="15">
        <v>146</v>
      </c>
      <c r="F269" t="s">
        <v>275</v>
      </c>
      <c r="G269">
        <f>IFERROR(INDEX(B:B,MATCH(F269,A:A,0)),"")</f>
        <v>2</v>
      </c>
    </row>
    <row r="270" spans="5:7">
      <c r="E270" s="15">
        <v>146</v>
      </c>
      <c r="F270" t="s">
        <v>399</v>
      </c>
      <c r="G270">
        <f>IFERROR(INDEX(B:B,MATCH(F270,A:A,0)),"")</f>
        <v>1</v>
      </c>
    </row>
    <row r="271" spans="5:7">
      <c r="E271" s="15">
        <v>146</v>
      </c>
      <c r="F271" t="s">
        <v>161</v>
      </c>
      <c r="G271">
        <f>IFERROR(INDEX(B:B,MATCH(F271,A:A,0)),"")</f>
        <v>2</v>
      </c>
    </row>
    <row r="272" spans="5:7">
      <c r="E272" s="15">
        <v>146</v>
      </c>
      <c r="F272" t="s">
        <v>165</v>
      </c>
      <c r="G272">
        <f>IFERROR(INDEX(B:B,MATCH(F272,A:A,0)),"")</f>
        <v>0</v>
      </c>
    </row>
    <row r="273" spans="5:7">
      <c r="E273" s="15">
        <v>146</v>
      </c>
      <c r="F273" t="s">
        <v>162</v>
      </c>
      <c r="G273">
        <f>IFERROR(INDEX(B:B,MATCH(F273,A:A,0)),"")</f>
        <v>0</v>
      </c>
    </row>
    <row r="274" spans="5:7">
      <c r="E274" s="15">
        <v>146</v>
      </c>
      <c r="F274" t="s">
        <v>228</v>
      </c>
      <c r="G274">
        <f>IFERROR(INDEX(B:B,MATCH(F274,A:A,0)),"")</f>
        <v>0</v>
      </c>
    </row>
    <row r="275" spans="5:7">
      <c r="E275" s="15">
        <v>146</v>
      </c>
      <c r="F275" t="s">
        <v>145</v>
      </c>
      <c r="G275">
        <f>IFERROR(INDEX(B:B,MATCH(F275,A:A,0)),"")</f>
        <v>1</v>
      </c>
    </row>
    <row r="276" spans="5:7">
      <c r="E276" s="15">
        <v>146</v>
      </c>
      <c r="F276" t="s">
        <v>272</v>
      </c>
      <c r="G276">
        <f>IFERROR(INDEX(B:B,MATCH(F276,A:A,0)),"")</f>
        <v>2</v>
      </c>
    </row>
    <row r="277" spans="5:7">
      <c r="E277" s="15">
        <v>146</v>
      </c>
      <c r="F277" t="s">
        <v>326</v>
      </c>
      <c r="G277">
        <f>IFERROR(INDEX(B:B,MATCH(F277,A:A,0)),"")</f>
        <v>2</v>
      </c>
    </row>
    <row r="278" spans="5:7">
      <c r="E278" s="15">
        <v>146</v>
      </c>
      <c r="F278" t="s">
        <v>145</v>
      </c>
      <c r="G278">
        <f>IFERROR(INDEX(B:B,MATCH(F278,A:A,0)),"")</f>
        <v>1</v>
      </c>
    </row>
    <row r="279" spans="5:7">
      <c r="E279" s="15">
        <v>146</v>
      </c>
      <c r="F279" t="s">
        <v>185</v>
      </c>
      <c r="G279">
        <f>IFERROR(INDEX(B:B,MATCH(F279,A:A,0)),"")</f>
        <v>0</v>
      </c>
    </row>
    <row r="280" spans="5:7">
      <c r="E280" s="15">
        <v>146</v>
      </c>
      <c r="F280" t="s">
        <v>186</v>
      </c>
      <c r="G280">
        <f>IFERROR(INDEX(B:B,MATCH(F280,A:A,0)),"")</f>
        <v>0</v>
      </c>
    </row>
    <row r="281" spans="5:7">
      <c r="E281" s="15">
        <v>146</v>
      </c>
      <c r="F281" t="s">
        <v>276</v>
      </c>
      <c r="G281">
        <f>IFERROR(INDEX(B:B,MATCH(F281,A:A,0)),"")</f>
        <v>0</v>
      </c>
    </row>
    <row r="282" spans="5:7">
      <c r="E282" s="15">
        <v>149</v>
      </c>
      <c r="F282" t="s">
        <v>143</v>
      </c>
      <c r="G282">
        <f>IFERROR(INDEX(B:B,MATCH(F282,A:A,0)),"")</f>
        <v>2</v>
      </c>
    </row>
    <row r="283" spans="5:7">
      <c r="E283" s="15">
        <v>149</v>
      </c>
      <c r="F283" t="s">
        <v>399</v>
      </c>
      <c r="G283">
        <f>IFERROR(INDEX(B:B,MATCH(F283,A:A,0)),"")</f>
        <v>1</v>
      </c>
    </row>
    <row r="284" spans="5:7">
      <c r="E284" s="15">
        <v>149</v>
      </c>
      <c r="F284" t="s">
        <v>165</v>
      </c>
      <c r="G284">
        <f>IFERROR(INDEX(B:B,MATCH(F284,A:A,0)),"")</f>
        <v>0</v>
      </c>
    </row>
    <row r="285" spans="5:7">
      <c r="E285" s="15">
        <v>149</v>
      </c>
      <c r="F285" t="s">
        <v>162</v>
      </c>
      <c r="G285">
        <f>IFERROR(INDEX(B:B,MATCH(F285,A:A,0)),"")</f>
        <v>0</v>
      </c>
    </row>
    <row r="286" spans="5:7">
      <c r="E286" s="15">
        <v>149</v>
      </c>
      <c r="F286" t="s">
        <v>145</v>
      </c>
      <c r="G286">
        <f>IFERROR(INDEX(B:B,MATCH(F286,A:A,0)),"")</f>
        <v>1</v>
      </c>
    </row>
    <row r="287" spans="5:7">
      <c r="E287" s="15">
        <v>149</v>
      </c>
      <c r="F287" t="s">
        <v>274</v>
      </c>
      <c r="G287">
        <f>IFERROR(INDEX(B:B,MATCH(F287,A:A,0)),"")</f>
        <v>2</v>
      </c>
    </row>
    <row r="288" spans="5:7">
      <c r="E288" s="15">
        <v>149</v>
      </c>
      <c r="F288" t="s">
        <v>187</v>
      </c>
      <c r="G288">
        <f>IFERROR(INDEX(B:B,MATCH(F288,A:A,0)),"")</f>
        <v>0</v>
      </c>
    </row>
    <row r="289" spans="5:7">
      <c r="E289" s="15">
        <v>152</v>
      </c>
      <c r="F289" t="s">
        <v>278</v>
      </c>
      <c r="G289">
        <f>IFERROR(INDEX(B:B,MATCH(F289,A:A,0)),"")</f>
        <v>2</v>
      </c>
    </row>
    <row r="290" spans="5:7">
      <c r="E290" s="15">
        <v>152</v>
      </c>
      <c r="F290" t="s">
        <v>296</v>
      </c>
      <c r="G290">
        <f>IFERROR(INDEX(B:B,MATCH(F290,A:A,0)),"")</f>
        <v>0</v>
      </c>
    </row>
    <row r="291" spans="5:7">
      <c r="E291" s="15">
        <v>152</v>
      </c>
      <c r="F291" t="s">
        <v>162</v>
      </c>
      <c r="G291">
        <f>IFERROR(INDEX(B:B,MATCH(F291,A:A,0)),"")</f>
        <v>0</v>
      </c>
    </row>
    <row r="292" spans="5:7">
      <c r="E292" s="15">
        <v>152</v>
      </c>
      <c r="F292" t="s">
        <v>165</v>
      </c>
      <c r="G292">
        <f>IFERROR(INDEX(B:B,MATCH(F292,A:A,0)),"")</f>
        <v>0</v>
      </c>
    </row>
    <row r="293" spans="5:7">
      <c r="E293" s="15">
        <v>152</v>
      </c>
      <c r="F293" t="s">
        <v>142</v>
      </c>
      <c r="G293">
        <f>IFERROR(INDEX(B:B,MATCH(F293,A:A,0)),"")</f>
        <v>1</v>
      </c>
    </row>
    <row r="294" spans="5:7">
      <c r="E294" s="15">
        <v>157</v>
      </c>
      <c r="F294" t="s">
        <v>151</v>
      </c>
      <c r="G294">
        <f>IFERROR(INDEX(B:B,MATCH(F294,A:A,0)),"")</f>
        <v>-1</v>
      </c>
    </row>
    <row r="295" spans="5:7">
      <c r="E295" s="15">
        <v>157</v>
      </c>
      <c r="F295" t="s">
        <v>330</v>
      </c>
      <c r="G295">
        <f>IFERROR(INDEX(B:B,MATCH(F295,A:A,0)),"")</f>
        <v>-1</v>
      </c>
    </row>
    <row r="296" spans="5:7">
      <c r="E296" s="15">
        <v>160</v>
      </c>
      <c r="F296" t="s">
        <v>189</v>
      </c>
      <c r="G296">
        <f>IFERROR(INDEX(B:B,MATCH(F296,A:A,0)),"")</f>
        <v>0</v>
      </c>
    </row>
    <row r="297" spans="5:7">
      <c r="E297" s="15">
        <v>160</v>
      </c>
      <c r="F297" t="s">
        <v>150</v>
      </c>
      <c r="G297">
        <f>IFERROR(INDEX(B:B,MATCH(F297,A:A,0)),"")</f>
        <v>-1</v>
      </c>
    </row>
    <row r="298" spans="5:7">
      <c r="E298" s="15">
        <v>160</v>
      </c>
      <c r="F298" t="s">
        <v>176</v>
      </c>
      <c r="G298">
        <f>IFERROR(INDEX(B:B,MATCH(F298,A:A,0)),"")</f>
        <v>0</v>
      </c>
    </row>
    <row r="299" spans="5:7">
      <c r="E299" s="15">
        <v>160</v>
      </c>
      <c r="F299" t="s">
        <v>224</v>
      </c>
      <c r="G299">
        <f>IFERROR(INDEX(B:B,MATCH(F299,A:A,0)),"")</f>
        <v>0</v>
      </c>
    </row>
    <row r="300" spans="5:7">
      <c r="E300" s="15">
        <v>160</v>
      </c>
      <c r="F300" t="s">
        <v>165</v>
      </c>
      <c r="G300">
        <f>IFERROR(INDEX(B:B,MATCH(F300,A:A,0)),"")</f>
        <v>0</v>
      </c>
    </row>
    <row r="301" spans="5:7">
      <c r="E301" s="15">
        <v>160</v>
      </c>
      <c r="F301" t="s">
        <v>162</v>
      </c>
      <c r="G301">
        <f>IFERROR(INDEX(B:B,MATCH(F301,A:A,0)),"")</f>
        <v>0</v>
      </c>
    </row>
    <row r="302" spans="5:7">
      <c r="E302" s="15">
        <v>160</v>
      </c>
      <c r="F302" t="s">
        <v>144</v>
      </c>
      <c r="G302">
        <f>IFERROR(INDEX(B:B,MATCH(F302,A:A,0)),"")</f>
        <v>1</v>
      </c>
    </row>
    <row r="303" spans="5:7">
      <c r="E303" s="15">
        <v>160</v>
      </c>
      <c r="F303" t="s">
        <v>188</v>
      </c>
      <c r="G303">
        <f>IFERROR(INDEX(B:B,MATCH(F303,A:A,0)),"")</f>
        <v>1</v>
      </c>
    </row>
    <row r="304" spans="5:7">
      <c r="E304" s="15">
        <v>166</v>
      </c>
      <c r="F304" t="s">
        <v>165</v>
      </c>
      <c r="G304">
        <f>IFERROR(INDEX(B:B,MATCH(F304,A:A,0)),"")</f>
        <v>0</v>
      </c>
    </row>
    <row r="305" spans="5:7">
      <c r="E305" s="15">
        <v>166</v>
      </c>
      <c r="F305" t="s">
        <v>162</v>
      </c>
      <c r="G305">
        <f>IFERROR(INDEX(B:B,MATCH(F305,A:A,0)),"")</f>
        <v>0</v>
      </c>
    </row>
    <row r="306" spans="5:7">
      <c r="E306" s="15">
        <v>166</v>
      </c>
      <c r="F306" t="s">
        <v>179</v>
      </c>
      <c r="G306">
        <f>IFERROR(INDEX(B:B,MATCH(F306,A:A,0)),"")</f>
        <v>0</v>
      </c>
    </row>
    <row r="307" spans="5:7">
      <c r="E307" s="15">
        <v>166</v>
      </c>
      <c r="F307" t="s">
        <v>156</v>
      </c>
      <c r="G307">
        <f>IFERROR(INDEX(B:B,MATCH(F307,A:A,0)),"")</f>
        <v>-1</v>
      </c>
    </row>
    <row r="308" spans="5:7">
      <c r="E308" s="15">
        <v>166</v>
      </c>
      <c r="F308" t="s">
        <v>400</v>
      </c>
      <c r="G308">
        <f>IFERROR(INDEX(B:B,MATCH(F308,A:A,0)),"")</f>
        <v>0</v>
      </c>
    </row>
    <row r="309" spans="5:7">
      <c r="E309" s="15">
        <v>168</v>
      </c>
      <c r="F309" t="s">
        <v>150</v>
      </c>
      <c r="G309">
        <f>IFERROR(INDEX(B:B,MATCH(F309,A:A,0)),"")</f>
        <v>-1</v>
      </c>
    </row>
    <row r="310" spans="5:7">
      <c r="E310" s="15">
        <v>168</v>
      </c>
      <c r="F310" t="s">
        <v>255</v>
      </c>
      <c r="G310">
        <f>IFERROR(INDEX(B:B,MATCH(F310,A:A,0)),"")</f>
        <v>0</v>
      </c>
    </row>
    <row r="311" spans="5:7">
      <c r="E311" s="15">
        <v>168</v>
      </c>
      <c r="F311" t="s">
        <v>162</v>
      </c>
      <c r="G311">
        <f>IFERROR(INDEX(B:B,MATCH(F311,A:A,0)),"")</f>
        <v>0</v>
      </c>
    </row>
    <row r="312" spans="5:7">
      <c r="E312" s="15">
        <v>177</v>
      </c>
      <c r="F312" t="s">
        <v>150</v>
      </c>
      <c r="G312">
        <f>IFERROR(INDEX(B:B,MATCH(F312,A:A,0)),"")</f>
        <v>-1</v>
      </c>
    </row>
    <row r="313" spans="5:7">
      <c r="E313" s="15">
        <v>177</v>
      </c>
      <c r="F313" t="s">
        <v>244</v>
      </c>
      <c r="G313">
        <f>IFERROR(INDEX(B:B,MATCH(F313,A:A,0)),"")</f>
        <v>-2</v>
      </c>
    </row>
    <row r="314" spans="5:7">
      <c r="E314" s="15">
        <v>177</v>
      </c>
      <c r="F314" t="s">
        <v>240</v>
      </c>
      <c r="G314">
        <f>IFERROR(INDEX(B:B,MATCH(F314,A:A,0)),"")</f>
        <v>-2</v>
      </c>
    </row>
    <row r="315" spans="5:7">
      <c r="E315" s="15">
        <v>177</v>
      </c>
      <c r="F315" t="s">
        <v>179</v>
      </c>
      <c r="G315">
        <f>IFERROR(INDEX(B:B,MATCH(F315,A:A,0)),"")</f>
        <v>0</v>
      </c>
    </row>
    <row r="316" spans="5:7">
      <c r="E316" s="15">
        <v>177</v>
      </c>
      <c r="F316" t="s">
        <v>190</v>
      </c>
      <c r="G316">
        <f>IFERROR(INDEX(B:B,MATCH(F316,A:A,0)),"")</f>
        <v>0</v>
      </c>
    </row>
    <row r="317" spans="5:7">
      <c r="E317" s="15">
        <v>177</v>
      </c>
      <c r="F317" t="s">
        <v>154</v>
      </c>
      <c r="G317">
        <f>IFERROR(INDEX(B:B,MATCH(F317,A:A,0)),"")</f>
        <v>-1</v>
      </c>
    </row>
    <row r="318" spans="5:7">
      <c r="E318" s="15">
        <v>177</v>
      </c>
      <c r="F318" t="s">
        <v>366</v>
      </c>
      <c r="G318">
        <f>IFERROR(INDEX(B:B,MATCH(F318,A:A,0)),"")</f>
        <v>0</v>
      </c>
    </row>
    <row r="319" spans="5:7">
      <c r="E319" s="15">
        <v>178</v>
      </c>
      <c r="F319" t="s">
        <v>150</v>
      </c>
      <c r="G319">
        <f>IFERROR(INDEX(B:B,MATCH(F319,A:A,0)),"")</f>
        <v>-1</v>
      </c>
    </row>
    <row r="320" spans="5:7">
      <c r="E320" s="15">
        <v>178</v>
      </c>
      <c r="F320" t="s">
        <v>192</v>
      </c>
      <c r="G320">
        <f>IFERROR(INDEX(B:B,MATCH(F320,A:A,0)),"")</f>
        <v>-1</v>
      </c>
    </row>
    <row r="321" spans="5:7">
      <c r="E321" s="15">
        <v>178</v>
      </c>
      <c r="F321" t="s">
        <v>176</v>
      </c>
      <c r="G321">
        <f>IFERROR(INDEX(B:B,MATCH(F321,A:A,0)),"")</f>
        <v>0</v>
      </c>
    </row>
    <row r="322" spans="5:7">
      <c r="E322" s="15">
        <v>178</v>
      </c>
      <c r="F322" t="s">
        <v>165</v>
      </c>
      <c r="G322">
        <f>IFERROR(INDEX(B:B,MATCH(F322,A:A,0)),"")</f>
        <v>0</v>
      </c>
    </row>
    <row r="323" spans="5:7">
      <c r="E323" s="15">
        <v>178</v>
      </c>
      <c r="F323" t="s">
        <v>162</v>
      </c>
      <c r="G323">
        <f>IFERROR(INDEX(B:B,MATCH(F323,A:A,0)),"")</f>
        <v>0</v>
      </c>
    </row>
    <row r="324" spans="5:7">
      <c r="E324" s="15">
        <v>178</v>
      </c>
      <c r="F324" t="s">
        <v>245</v>
      </c>
      <c r="G324">
        <f>IFERROR(INDEX(B:B,MATCH(F324,A:A,0)),"")</f>
        <v>0</v>
      </c>
    </row>
    <row r="325" spans="5:7">
      <c r="E325" s="15">
        <v>178</v>
      </c>
      <c r="F325" t="s">
        <v>272</v>
      </c>
      <c r="G325">
        <f>IFERROR(INDEX(B:B,MATCH(F325,A:A,0)),"")</f>
        <v>2</v>
      </c>
    </row>
    <row r="326" spans="5:7">
      <c r="E326" s="15">
        <v>178</v>
      </c>
      <c r="F326" t="s">
        <v>191</v>
      </c>
      <c r="G326">
        <f>IFERROR(INDEX(B:B,MATCH(F326,A:A,0)),"")</f>
        <v>1</v>
      </c>
    </row>
    <row r="327" spans="5:7">
      <c r="E327" s="15">
        <v>178</v>
      </c>
      <c r="F327" t="s">
        <v>193</v>
      </c>
      <c r="G327">
        <f>IFERROR(INDEX(B:B,MATCH(F327,A:A,0)),"")</f>
        <v>0</v>
      </c>
    </row>
    <row r="328" spans="5:7">
      <c r="E328" s="15">
        <v>178</v>
      </c>
      <c r="F328" t="s">
        <v>380</v>
      </c>
      <c r="G328">
        <f>IFERROR(INDEX(B:B,MATCH(F328,A:A,0)),"")</f>
        <v>0</v>
      </c>
    </row>
    <row r="329" spans="5:7">
      <c r="E329" s="15">
        <v>178</v>
      </c>
      <c r="F329" t="s">
        <v>381</v>
      </c>
      <c r="G329">
        <f>IFERROR(INDEX(B:B,MATCH(F329,A:A,0)),"")</f>
        <v>1</v>
      </c>
    </row>
    <row r="330" spans="5:7">
      <c r="E330" s="15">
        <v>178</v>
      </c>
      <c r="F330" t="s">
        <v>149</v>
      </c>
      <c r="G330">
        <f>IFERROR(INDEX(B:B,MATCH(F330,A:A,0)),"")</f>
        <v>1</v>
      </c>
    </row>
    <row r="331" spans="5:7">
      <c r="E331" s="15">
        <v>181</v>
      </c>
      <c r="F331" t="s">
        <v>331</v>
      </c>
      <c r="G331">
        <f>IFERROR(INDEX(B:B,MATCH(F331,A:A,0)),"")</f>
        <v>-1</v>
      </c>
    </row>
    <row r="332" spans="5:7">
      <c r="E332" s="15">
        <v>182</v>
      </c>
      <c r="F332" t="s">
        <v>230</v>
      </c>
      <c r="G332">
        <f>IFERROR(INDEX(B:B,MATCH(F332,A:A,0)),"")</f>
        <v>1</v>
      </c>
    </row>
    <row r="333" spans="5:7">
      <c r="E333" s="15">
        <v>182</v>
      </c>
      <c r="F333" t="s">
        <v>150</v>
      </c>
      <c r="G333">
        <f>IFERROR(INDEX(B:B,MATCH(F333,A:A,0)),"")</f>
        <v>-1</v>
      </c>
    </row>
    <row r="334" spans="5:7">
      <c r="E334" s="15">
        <v>182</v>
      </c>
      <c r="F334" t="s">
        <v>343</v>
      </c>
      <c r="G334">
        <f>IFERROR(INDEX(B:B,MATCH(F334,A:A,0)),"")</f>
        <v>0</v>
      </c>
    </row>
    <row r="335" spans="5:7">
      <c r="E335" s="15">
        <v>182</v>
      </c>
      <c r="F335" t="s">
        <v>143</v>
      </c>
      <c r="G335">
        <f>IFERROR(INDEX(B:B,MATCH(F335,A:A,0)),"")</f>
        <v>2</v>
      </c>
    </row>
    <row r="336" spans="5:7">
      <c r="E336" s="15">
        <v>182</v>
      </c>
      <c r="F336" t="s">
        <v>229</v>
      </c>
      <c r="G336">
        <f>IFERROR(INDEX(B:B,MATCH(F336,A:A,0)),"")</f>
        <v>0</v>
      </c>
    </row>
    <row r="337" spans="5:7">
      <c r="E337" s="15">
        <v>182</v>
      </c>
      <c r="F337" t="s">
        <v>162</v>
      </c>
      <c r="G337">
        <f>IFERROR(INDEX(B:B,MATCH(F337,A:A,0)),"")</f>
        <v>0</v>
      </c>
    </row>
    <row r="338" spans="5:7">
      <c r="E338" s="15">
        <v>182</v>
      </c>
      <c r="F338" t="s">
        <v>179</v>
      </c>
      <c r="G338">
        <f>IFERROR(INDEX(B:B,MATCH(F338,A:A,0)),"")</f>
        <v>0</v>
      </c>
    </row>
    <row r="339" spans="5:7">
      <c r="E339" s="15">
        <v>182</v>
      </c>
      <c r="F339" t="s">
        <v>198</v>
      </c>
      <c r="G339">
        <f>IFERROR(INDEX(B:B,MATCH(F339,A:A,0)),"")</f>
        <v>0</v>
      </c>
    </row>
    <row r="340" spans="5:7">
      <c r="E340" s="15">
        <v>182</v>
      </c>
      <c r="F340" t="s">
        <v>155</v>
      </c>
      <c r="G340">
        <f>IFERROR(INDEX(B:B,MATCH(F340,A:A,0)),"")</f>
        <v>-1</v>
      </c>
    </row>
    <row r="341" spans="5:7">
      <c r="E341" s="15">
        <v>200</v>
      </c>
      <c r="F341" t="s">
        <v>421</v>
      </c>
      <c r="G341">
        <f>IFERROR(INDEX(B:B,MATCH(F341,A:A,0)),"")</f>
        <v>1</v>
      </c>
    </row>
    <row r="342" spans="5:7">
      <c r="E342" s="15">
        <v>200</v>
      </c>
      <c r="F342" t="s">
        <v>367</v>
      </c>
      <c r="G342">
        <f>IFERROR(INDEX(B:B,MATCH(F342,A:A,0)),"")</f>
        <v>1</v>
      </c>
    </row>
    <row r="343" spans="5:7">
      <c r="E343" s="15">
        <v>200</v>
      </c>
      <c r="F343" t="s">
        <v>165</v>
      </c>
      <c r="G343">
        <f>IFERROR(INDEX(B:B,MATCH(F343,A:A,0)),"")</f>
        <v>0</v>
      </c>
    </row>
    <row r="344" spans="5:7">
      <c r="E344" s="15">
        <v>200</v>
      </c>
      <c r="F344" t="s">
        <v>145</v>
      </c>
      <c r="G344">
        <f>IFERROR(INDEX(B:B,MATCH(F344,A:A,0)),"")</f>
        <v>1</v>
      </c>
    </row>
    <row r="345" spans="5:7">
      <c r="E345" s="15">
        <v>200</v>
      </c>
      <c r="F345" t="s">
        <v>274</v>
      </c>
      <c r="G345">
        <f>IFERROR(INDEX(B:B,MATCH(F345,A:A,0)),"")</f>
        <v>2</v>
      </c>
    </row>
    <row r="346" spans="5:7">
      <c r="E346" s="15">
        <v>200</v>
      </c>
      <c r="F346" t="s">
        <v>147</v>
      </c>
      <c r="G346">
        <f>IFERROR(INDEX(B:B,MATCH(F346,A:A,0)),"")</f>
        <v>1</v>
      </c>
    </row>
    <row r="347" spans="5:7">
      <c r="E347" s="15">
        <v>226</v>
      </c>
      <c r="F347" t="s">
        <v>278</v>
      </c>
      <c r="G347">
        <f>IFERROR(INDEX(B:B,MATCH(F347,A:A,0)),"")</f>
        <v>2</v>
      </c>
    </row>
    <row r="348" spans="5:7">
      <c r="E348" s="15">
        <v>226</v>
      </c>
      <c r="F348" t="s">
        <v>165</v>
      </c>
      <c r="G348">
        <f>IFERROR(INDEX(B:B,MATCH(F348,A:A,0)),"")</f>
        <v>0</v>
      </c>
    </row>
    <row r="349" spans="5:7">
      <c r="E349" s="15">
        <v>226</v>
      </c>
      <c r="F349" t="s">
        <v>199</v>
      </c>
      <c r="G349">
        <f>IFERROR(INDEX(B:B,MATCH(F349,A:A,0)),"")</f>
        <v>0</v>
      </c>
    </row>
    <row r="350" spans="5:7">
      <c r="E350" s="15">
        <v>226</v>
      </c>
      <c r="F350" t="s">
        <v>142</v>
      </c>
      <c r="G350">
        <f>IFERROR(INDEX(B:B,MATCH(F350,A:A,0)),"")</f>
        <v>1</v>
      </c>
    </row>
    <row r="351" spans="5:7">
      <c r="E351" s="15">
        <v>226</v>
      </c>
      <c r="F351" t="s">
        <v>200</v>
      </c>
      <c r="G351">
        <f>IFERROR(INDEX(B:B,MATCH(F351,A:A,0)),"")</f>
        <v>1</v>
      </c>
    </row>
    <row r="352" spans="5:7">
      <c r="E352" s="15">
        <v>227</v>
      </c>
      <c r="F352" t="s">
        <v>165</v>
      </c>
      <c r="G352">
        <f>IFERROR(INDEX(B:B,MATCH(F352,A:A,0)),"")</f>
        <v>0</v>
      </c>
    </row>
    <row r="353" spans="5:7">
      <c r="E353" s="15">
        <v>227</v>
      </c>
      <c r="F353" t="s">
        <v>162</v>
      </c>
      <c r="G353">
        <f>IFERROR(INDEX(B:B,MATCH(F353,A:A,0)),"")</f>
        <v>0</v>
      </c>
    </row>
    <row r="354" spans="5:7">
      <c r="E354" s="15">
        <v>227</v>
      </c>
      <c r="F354" t="s">
        <v>228</v>
      </c>
      <c r="G354">
        <f>IFERROR(INDEX(B:B,MATCH(F354,A:A,0)),"")</f>
        <v>0</v>
      </c>
    </row>
    <row r="355" spans="5:7">
      <c r="E355" s="15">
        <v>227</v>
      </c>
      <c r="F355" t="s">
        <v>190</v>
      </c>
      <c r="G355">
        <f>IFERROR(INDEX(B:B,MATCH(F355,A:A,0)),"")</f>
        <v>0</v>
      </c>
    </row>
    <row r="356" spans="5:7">
      <c r="E356" s="15">
        <v>227</v>
      </c>
      <c r="F356" t="s">
        <v>402</v>
      </c>
      <c r="G356">
        <f>IFERROR(INDEX(B:B,MATCH(F356,A:A,0)),"")</f>
        <v>1</v>
      </c>
    </row>
    <row r="357" spans="5:7">
      <c r="E357" s="15">
        <v>227</v>
      </c>
      <c r="F357" t="s">
        <v>194</v>
      </c>
      <c r="G357">
        <f>IFERROR(INDEX(B:B,MATCH(F357,A:A,0)),"")</f>
        <v>1</v>
      </c>
    </row>
    <row r="358" spans="5:7">
      <c r="E358" s="15">
        <v>227</v>
      </c>
      <c r="F358" t="s">
        <v>144</v>
      </c>
      <c r="G358">
        <f>IFERROR(INDEX(B:B,MATCH(F358,A:A,0)),"")</f>
        <v>1</v>
      </c>
    </row>
    <row r="359" spans="5:7">
      <c r="E359" s="15">
        <v>229</v>
      </c>
      <c r="F359" t="s">
        <v>142</v>
      </c>
      <c r="G359">
        <f>IFERROR(INDEX(B:B,MATCH(F359,A:A,0)),"")</f>
        <v>1</v>
      </c>
    </row>
    <row r="360" spans="5:7">
      <c r="E360" s="15">
        <v>229</v>
      </c>
      <c r="F360" t="s">
        <v>143</v>
      </c>
      <c r="G360">
        <f>IFERROR(INDEX(B:B,MATCH(F360,A:A,0)),"")</f>
        <v>2</v>
      </c>
    </row>
    <row r="361" spans="5:7">
      <c r="E361" s="15">
        <v>229</v>
      </c>
      <c r="F361" t="s">
        <v>194</v>
      </c>
      <c r="G361">
        <f>IFERROR(INDEX(B:B,MATCH(F361,A:A,0)),"")</f>
        <v>1</v>
      </c>
    </row>
    <row r="362" spans="5:7">
      <c r="E362" s="15">
        <v>229</v>
      </c>
      <c r="F362" t="s">
        <v>299</v>
      </c>
      <c r="G362">
        <f>IFERROR(INDEX(B:B,MATCH(F362,A:A,0)),"")</f>
        <v>1</v>
      </c>
    </row>
    <row r="363" spans="5:7">
      <c r="E363" s="15">
        <v>229</v>
      </c>
      <c r="F363" t="s">
        <v>325</v>
      </c>
      <c r="G363">
        <f>IFERROR(INDEX(B:B,MATCH(F363,A:A,0)),"")</f>
        <v>2</v>
      </c>
    </row>
    <row r="364" spans="5:7">
      <c r="E364" s="15">
        <v>229</v>
      </c>
      <c r="F364" t="s">
        <v>199</v>
      </c>
      <c r="G364">
        <f>IFERROR(INDEX(B:B,MATCH(F364,A:A,0)),"")</f>
        <v>0</v>
      </c>
    </row>
    <row r="365" spans="5:7">
      <c r="E365" s="15">
        <v>230</v>
      </c>
      <c r="F365" t="s">
        <v>143</v>
      </c>
      <c r="G365">
        <f>IFERROR(INDEX(B:B,MATCH(F365,A:A,0)),"")</f>
        <v>2</v>
      </c>
    </row>
    <row r="366" spans="5:7">
      <c r="E366" s="15">
        <v>230</v>
      </c>
      <c r="F366" t="s">
        <v>299</v>
      </c>
      <c r="G366">
        <f>IFERROR(INDEX(B:B,MATCH(F366,A:A,0)),"")</f>
        <v>1</v>
      </c>
    </row>
    <row r="367" spans="5:7">
      <c r="E367" s="15">
        <v>230</v>
      </c>
      <c r="F367" t="s">
        <v>187</v>
      </c>
      <c r="G367">
        <f>IFERROR(INDEX(B:B,MATCH(F367,A:A,0)),"")</f>
        <v>0</v>
      </c>
    </row>
    <row r="368" spans="5:7">
      <c r="E368" s="15">
        <v>230</v>
      </c>
      <c r="F368" t="s">
        <v>228</v>
      </c>
      <c r="G368">
        <f>IFERROR(INDEX(B:B,MATCH(F368,A:A,0)),"")</f>
        <v>0</v>
      </c>
    </row>
    <row r="369" spans="5:7">
      <c r="E369" s="15">
        <v>230</v>
      </c>
      <c r="F369" t="s">
        <v>325</v>
      </c>
      <c r="G369">
        <f>IFERROR(INDEX(B:B,MATCH(F369,A:A,0)),"")</f>
        <v>2</v>
      </c>
    </row>
    <row r="370" spans="5:7">
      <c r="E370" s="15">
        <v>230</v>
      </c>
      <c r="F370" t="s">
        <v>198</v>
      </c>
      <c r="G370">
        <f>IFERROR(INDEX(B:B,MATCH(F370,A:A,0)),"")</f>
        <v>0</v>
      </c>
    </row>
    <row r="371" spans="5:7">
      <c r="E371" s="15">
        <v>230</v>
      </c>
      <c r="F371" t="s">
        <v>150</v>
      </c>
      <c r="G371">
        <f>IFERROR(INDEX(B:B,MATCH(F371,A:A,0)),"")</f>
        <v>-1</v>
      </c>
    </row>
    <row r="372" spans="5:7">
      <c r="E372" s="15">
        <v>230</v>
      </c>
      <c r="F372" t="s">
        <v>329</v>
      </c>
      <c r="G372">
        <f>IFERROR(INDEX(B:B,MATCH(F372,A:A,0)),"")</f>
        <v>-1</v>
      </c>
    </row>
    <row r="373" spans="5:7">
      <c r="E373" s="15">
        <v>230</v>
      </c>
      <c r="F373" t="s">
        <v>182</v>
      </c>
      <c r="G373">
        <f>IFERROR(INDEX(B:B,MATCH(F373,A:A,0)),"")</f>
        <v>0</v>
      </c>
    </row>
    <row r="374" spans="5:7">
      <c r="E374" s="15">
        <v>230</v>
      </c>
      <c r="F374" t="s">
        <v>222</v>
      </c>
      <c r="G374">
        <f>IFERROR(INDEX(B:B,MATCH(F374,A:A,0)),"")</f>
        <v>-2</v>
      </c>
    </row>
    <row r="375" spans="5:7">
      <c r="E375" s="15">
        <v>230</v>
      </c>
      <c r="F375" t="s">
        <v>147</v>
      </c>
      <c r="G375">
        <f>IFERROR(INDEX(B:B,MATCH(F375,A:A,0)),"")</f>
        <v>1</v>
      </c>
    </row>
    <row r="376" spans="5:7">
      <c r="E376" s="15">
        <v>230</v>
      </c>
      <c r="F376" t="s">
        <v>228</v>
      </c>
      <c r="G376">
        <f>IFERROR(INDEX(B:B,MATCH(F376,A:A,0)),"")</f>
        <v>0</v>
      </c>
    </row>
    <row r="377" spans="5:7">
      <c r="E377" s="15">
        <v>232</v>
      </c>
      <c r="F377" t="s">
        <v>176</v>
      </c>
      <c r="G377">
        <f>IFERROR(INDEX(B:B,MATCH(F377,A:A,0)),"")</f>
        <v>0</v>
      </c>
    </row>
    <row r="378" spans="5:7">
      <c r="E378" s="15">
        <v>232</v>
      </c>
      <c r="F378" t="s">
        <v>280</v>
      </c>
      <c r="G378">
        <f>IFERROR(INDEX(B:B,MATCH(F378,A:A,0)),"")</f>
        <v>0</v>
      </c>
    </row>
    <row r="379" spans="5:7">
      <c r="E379" s="15">
        <v>232</v>
      </c>
      <c r="F379" t="s">
        <v>165</v>
      </c>
      <c r="G379">
        <f>IFERROR(INDEX(B:B,MATCH(F379,A:A,0)),"")</f>
        <v>0</v>
      </c>
    </row>
    <row r="380" spans="5:7">
      <c r="E380" s="15">
        <v>232</v>
      </c>
      <c r="F380" t="s">
        <v>162</v>
      </c>
      <c r="G380">
        <f>IFERROR(INDEX(B:B,MATCH(F380,A:A,0)),"")</f>
        <v>0</v>
      </c>
    </row>
    <row r="381" spans="5:7">
      <c r="E381" s="15">
        <v>232</v>
      </c>
      <c r="F381" t="s">
        <v>201</v>
      </c>
      <c r="G381">
        <f>IFERROR(INDEX(B:B,MATCH(F381,A:A,0)),"")</f>
        <v>0</v>
      </c>
    </row>
    <row r="382" spans="5:7">
      <c r="E382" s="15">
        <v>232</v>
      </c>
      <c r="F382" t="s">
        <v>279</v>
      </c>
      <c r="G382">
        <f>IFERROR(INDEX(B:B,MATCH(F382,A:A,0)),"")</f>
        <v>2</v>
      </c>
    </row>
    <row r="383" spans="5:7">
      <c r="E383" s="15">
        <v>232</v>
      </c>
      <c r="F383" t="s">
        <v>145</v>
      </c>
      <c r="G383">
        <f>IFERROR(INDEX(B:B,MATCH(F383,A:A,0)),"")</f>
        <v>1</v>
      </c>
    </row>
    <row r="384" spans="5:7">
      <c r="E384" s="15">
        <v>232</v>
      </c>
      <c r="F384" t="s">
        <v>382</v>
      </c>
      <c r="G384">
        <f>IFERROR(INDEX(B:B,MATCH(F384,A:A,0)),"")</f>
        <v>1</v>
      </c>
    </row>
    <row r="385" spans="5:7">
      <c r="E385" s="15">
        <v>233</v>
      </c>
      <c r="F385" s="30" t="s">
        <v>162</v>
      </c>
      <c r="G385">
        <f>IFERROR(INDEX(B:B,MATCH(F385,A:A,0)),"")</f>
        <v>0</v>
      </c>
    </row>
    <row r="386" spans="5:7">
      <c r="E386" s="15">
        <v>233</v>
      </c>
      <c r="F386" s="30" t="s">
        <v>279</v>
      </c>
      <c r="G386">
        <f>IFERROR(INDEX(B:B,MATCH(F386,A:A,0)),"")</f>
        <v>2</v>
      </c>
    </row>
    <row r="387" spans="5:7">
      <c r="E387" s="15">
        <v>233</v>
      </c>
      <c r="F387" s="30" t="s">
        <v>165</v>
      </c>
      <c r="G387">
        <f>IFERROR(INDEX(B:B,MATCH(F387,A:A,0)),"")</f>
        <v>0</v>
      </c>
    </row>
    <row r="388" spans="5:7">
      <c r="E388" s="15">
        <v>233</v>
      </c>
      <c r="F388" s="30" t="s">
        <v>176</v>
      </c>
      <c r="G388">
        <f>IFERROR(INDEX(B:B,MATCH(F388,A:A,0)),"")</f>
        <v>0</v>
      </c>
    </row>
    <row r="389" spans="5:7">
      <c r="E389" s="15">
        <v>233</v>
      </c>
      <c r="F389" s="30" t="s">
        <v>201</v>
      </c>
      <c r="G389">
        <f>IFERROR(INDEX(B:B,MATCH(F389,A:A,0)),"")</f>
        <v>0</v>
      </c>
    </row>
    <row r="390" spans="5:7">
      <c r="E390" s="15">
        <v>233</v>
      </c>
      <c r="F390" s="30" t="s">
        <v>145</v>
      </c>
      <c r="G390">
        <f>IFERROR(INDEX(B:B,MATCH(F390,A:A,0)),"")</f>
        <v>1</v>
      </c>
    </row>
    <row r="391" spans="5:7">
      <c r="E391" s="15">
        <v>233</v>
      </c>
      <c r="F391" s="30" t="s">
        <v>280</v>
      </c>
      <c r="G391">
        <f>IFERROR(INDEX(B:B,MATCH(F391,A:A,0)),"")</f>
        <v>0</v>
      </c>
    </row>
    <row r="392" spans="5:7">
      <c r="E392" s="15">
        <v>233</v>
      </c>
      <c r="F392" s="30" t="s">
        <v>382</v>
      </c>
      <c r="G392">
        <f>IFERROR(INDEX(B:B,MATCH(F392,A:A,0)),"")</f>
        <v>1</v>
      </c>
    </row>
    <row r="393" spans="5:7">
      <c r="E393" s="15">
        <v>235</v>
      </c>
      <c r="F393" t="s">
        <v>213</v>
      </c>
      <c r="G393">
        <f>IFERROR(INDEX(B:B,MATCH(F393,A:A,0)),"")</f>
        <v>0</v>
      </c>
    </row>
    <row r="394" spans="5:7">
      <c r="E394" s="15">
        <v>235</v>
      </c>
      <c r="F394" t="s">
        <v>162</v>
      </c>
      <c r="G394">
        <f>IFERROR(INDEX(B:B,MATCH(F394,A:A,0)),"")</f>
        <v>0</v>
      </c>
    </row>
    <row r="395" spans="5:7">
      <c r="E395" s="15">
        <v>235</v>
      </c>
      <c r="F395" t="s">
        <v>204</v>
      </c>
      <c r="G395">
        <f>IFERROR(INDEX(B:B,MATCH(F395,A:A,0)),"")</f>
        <v>-1</v>
      </c>
    </row>
    <row r="396" spans="5:7">
      <c r="E396" s="15">
        <v>235</v>
      </c>
      <c r="F396" t="s">
        <v>142</v>
      </c>
      <c r="G396">
        <f>IFERROR(INDEX(B:B,MATCH(F396,A:A,0)),"")</f>
        <v>1</v>
      </c>
    </row>
    <row r="397" spans="5:7">
      <c r="E397" s="15">
        <v>235</v>
      </c>
      <c r="F397" t="s">
        <v>272</v>
      </c>
      <c r="G397">
        <f>IFERROR(INDEX(B:B,MATCH(F397,A:A,0)),"")</f>
        <v>2</v>
      </c>
    </row>
    <row r="398" spans="5:7">
      <c r="E398" s="15">
        <v>235</v>
      </c>
      <c r="F398" t="s">
        <v>145</v>
      </c>
      <c r="G398">
        <f>IFERROR(INDEX(B:B,MATCH(F398,A:A,0)),"")</f>
        <v>1</v>
      </c>
    </row>
    <row r="399" spans="5:7">
      <c r="E399" s="15">
        <v>236</v>
      </c>
      <c r="F399" t="s">
        <v>176</v>
      </c>
      <c r="G399">
        <f>IFERROR(INDEX(B:B,MATCH(F399,A:A,0)),"")</f>
        <v>0</v>
      </c>
    </row>
    <row r="400" spans="5:7">
      <c r="E400" s="15">
        <v>236</v>
      </c>
      <c r="F400" t="s">
        <v>165</v>
      </c>
      <c r="G400">
        <f>IFERROR(INDEX(B:B,MATCH(F400,A:A,0)),"")</f>
        <v>0</v>
      </c>
    </row>
    <row r="401" spans="5:7">
      <c r="E401" s="15">
        <v>236</v>
      </c>
      <c r="F401" t="s">
        <v>162</v>
      </c>
      <c r="G401">
        <f>IFERROR(INDEX(B:B,MATCH(F401,A:A,0)),"")</f>
        <v>0</v>
      </c>
    </row>
    <row r="402" spans="5:7">
      <c r="E402" s="15">
        <v>236</v>
      </c>
      <c r="F402" t="s">
        <v>164</v>
      </c>
      <c r="G402">
        <f>IFERROR(INDEX(B:B,MATCH(F402,A:A,0)),"")</f>
        <v>0</v>
      </c>
    </row>
    <row r="403" spans="5:7">
      <c r="E403" s="15">
        <v>236</v>
      </c>
      <c r="F403" t="s">
        <v>142</v>
      </c>
      <c r="G403">
        <f>IFERROR(INDEX(B:B,MATCH(F403,A:A,0)),"")</f>
        <v>1</v>
      </c>
    </row>
    <row r="404" spans="5:7">
      <c r="E404" s="15">
        <v>236</v>
      </c>
      <c r="F404" t="s">
        <v>272</v>
      </c>
      <c r="G404">
        <f>IFERROR(INDEX(B:B,MATCH(F404,A:A,0)),"")</f>
        <v>2</v>
      </c>
    </row>
    <row r="405" spans="5:7">
      <c r="E405" s="15">
        <v>236</v>
      </c>
      <c r="F405" t="s">
        <v>279</v>
      </c>
      <c r="G405">
        <f>IFERROR(INDEX(B:B,MATCH(F405,A:A,0)),"")</f>
        <v>2</v>
      </c>
    </row>
    <row r="406" spans="5:7">
      <c r="E406" s="15">
        <v>236</v>
      </c>
      <c r="F406" t="s">
        <v>145</v>
      </c>
      <c r="G406">
        <f>IFERROR(INDEX(B:B,MATCH(F406,A:A,0)),"")</f>
        <v>1</v>
      </c>
    </row>
    <row r="407" spans="5:7">
      <c r="E407" s="15">
        <v>238</v>
      </c>
      <c r="F407" t="s">
        <v>145</v>
      </c>
      <c r="G407">
        <f>IFERROR(INDEX(B:B,MATCH(F407,A:A,0)),"")</f>
        <v>1</v>
      </c>
    </row>
    <row r="408" spans="5:7">
      <c r="E408" s="15">
        <v>239</v>
      </c>
      <c r="F408" t="s">
        <v>176</v>
      </c>
      <c r="G408">
        <f>IFERROR(INDEX(B:B,MATCH(F408,A:A,0)),"")</f>
        <v>0</v>
      </c>
    </row>
    <row r="409" spans="5:7">
      <c r="E409" s="15">
        <v>239</v>
      </c>
      <c r="F409" t="s">
        <v>165</v>
      </c>
      <c r="G409">
        <f>IFERROR(INDEX(B:B,MATCH(F409,A:A,0)),"")</f>
        <v>0</v>
      </c>
    </row>
    <row r="410" spans="5:7">
      <c r="E410" s="15">
        <v>239</v>
      </c>
      <c r="F410" t="s">
        <v>162</v>
      </c>
      <c r="G410">
        <f>IFERROR(INDEX(B:B,MATCH(F410,A:A,0)),"")</f>
        <v>0</v>
      </c>
    </row>
    <row r="411" spans="5:7">
      <c r="E411" s="15">
        <v>239</v>
      </c>
      <c r="F411" t="s">
        <v>272</v>
      </c>
      <c r="G411">
        <f>IFERROR(INDEX(B:B,MATCH(F411,A:A,0)),"")</f>
        <v>2</v>
      </c>
    </row>
    <row r="412" spans="5:7">
      <c r="E412" s="15">
        <v>239</v>
      </c>
      <c r="F412" t="s">
        <v>145</v>
      </c>
      <c r="G412">
        <f>IFERROR(INDEX(B:B,MATCH(F412,A:A,0)),"")</f>
        <v>1</v>
      </c>
    </row>
    <row r="413" spans="5:7">
      <c r="E413" s="15">
        <v>239</v>
      </c>
      <c r="F413" t="s">
        <v>142</v>
      </c>
      <c r="G413">
        <f>IFERROR(INDEX(B:B,MATCH(F413,A:A,0)),"")</f>
        <v>1</v>
      </c>
    </row>
    <row r="414" spans="5:7">
      <c r="E414" s="15">
        <v>245</v>
      </c>
      <c r="F414" t="s">
        <v>165</v>
      </c>
      <c r="G414">
        <f>IFERROR(INDEX(B:B,MATCH(F414,A:A,0)),"")</f>
        <v>0</v>
      </c>
    </row>
    <row r="415" spans="5:7">
      <c r="E415" s="15">
        <v>245</v>
      </c>
      <c r="F415" t="s">
        <v>162</v>
      </c>
      <c r="G415">
        <f>IFERROR(INDEX(B:B,MATCH(F415,A:A,0)),"")</f>
        <v>0</v>
      </c>
    </row>
    <row r="416" spans="5:7">
      <c r="E416" s="15">
        <v>245</v>
      </c>
      <c r="F416" t="s">
        <v>164</v>
      </c>
      <c r="G416">
        <f>IFERROR(INDEX(B:B,MATCH(F416,A:A,0)),"")</f>
        <v>0</v>
      </c>
    </row>
    <row r="417" spans="5:7">
      <c r="E417" s="15">
        <v>245</v>
      </c>
      <c r="F417" t="s">
        <v>145</v>
      </c>
      <c r="G417">
        <f>IFERROR(INDEX(B:B,MATCH(F417,A:A,0)),"")</f>
        <v>1</v>
      </c>
    </row>
    <row r="418" spans="5:7">
      <c r="E418" s="15">
        <v>248</v>
      </c>
      <c r="F418" t="s">
        <v>336</v>
      </c>
      <c r="G418">
        <f>IFERROR(INDEX(B:B,MATCH(F418,A:A,0)),"")</f>
        <v>0</v>
      </c>
    </row>
    <row r="419" spans="5:7">
      <c r="E419" s="15">
        <v>248</v>
      </c>
      <c r="F419" t="s">
        <v>150</v>
      </c>
      <c r="G419">
        <f>IFERROR(INDEX(B:B,MATCH(F419,A:A,0)),"")</f>
        <v>-1</v>
      </c>
    </row>
    <row r="420" spans="5:7">
      <c r="E420" s="15">
        <v>248</v>
      </c>
      <c r="F420" t="s">
        <v>363</v>
      </c>
      <c r="G420">
        <f>IFERROR(INDEX(B:B,MATCH(F420,A:A,0)),"")</f>
        <v>0</v>
      </c>
    </row>
    <row r="421" spans="5:7">
      <c r="E421" s="15">
        <v>248</v>
      </c>
      <c r="F421" t="s">
        <v>268</v>
      </c>
      <c r="G421">
        <f>IFERROR(INDEX(B:B,MATCH(F421,A:A,0)),"")</f>
        <v>0</v>
      </c>
    </row>
    <row r="422" spans="5:7">
      <c r="E422" s="15">
        <v>248</v>
      </c>
      <c r="F422" t="s">
        <v>146</v>
      </c>
      <c r="G422">
        <f>IFERROR(INDEX(B:B,MATCH(F422,A:A,0)),"")</f>
        <v>1</v>
      </c>
    </row>
    <row r="423" spans="5:7">
      <c r="E423" s="15">
        <v>248</v>
      </c>
      <c r="F423" t="s">
        <v>277</v>
      </c>
      <c r="G423">
        <f>IFERROR(INDEX(B:B,MATCH(F423,A:A,0)),"")</f>
        <v>0</v>
      </c>
    </row>
    <row r="424" spans="5:7">
      <c r="E424" s="15">
        <v>248</v>
      </c>
      <c r="F424" t="s">
        <v>162</v>
      </c>
      <c r="G424">
        <f>IFERROR(INDEX(B:B,MATCH(F424,A:A,0)),"")</f>
        <v>0</v>
      </c>
    </row>
    <row r="425" spans="5:7">
      <c r="E425" s="15">
        <v>248</v>
      </c>
      <c r="F425" t="s">
        <v>247</v>
      </c>
      <c r="G425">
        <f>IFERROR(INDEX(B:B,MATCH(F425,A:A,0)),"")</f>
        <v>-2</v>
      </c>
    </row>
    <row r="426" spans="5:7">
      <c r="E426" s="15">
        <v>248</v>
      </c>
      <c r="F426" t="s">
        <v>248</v>
      </c>
      <c r="G426">
        <f>IFERROR(INDEX(B:B,MATCH(F426,A:A,0)),"")</f>
        <v>-2</v>
      </c>
    </row>
    <row r="427" spans="5:7">
      <c r="E427" s="15">
        <v>248</v>
      </c>
      <c r="F427" t="s">
        <v>246</v>
      </c>
      <c r="G427">
        <f>IFERROR(INDEX(B:B,MATCH(F427,A:A,0)),"")</f>
        <v>-2</v>
      </c>
    </row>
    <row r="428" spans="5:7">
      <c r="E428" s="15">
        <v>248</v>
      </c>
      <c r="F428" t="s">
        <v>267</v>
      </c>
      <c r="G428">
        <f>IFERROR(INDEX(B:B,MATCH(F428,A:A,0)),"")</f>
        <v>0</v>
      </c>
    </row>
    <row r="429" spans="5:7">
      <c r="E429" s="15">
        <v>255</v>
      </c>
      <c r="F429" t="s">
        <v>150</v>
      </c>
      <c r="G429">
        <f>IFERROR(INDEX(B:B,MATCH(F429,A:A,0)),"")</f>
        <v>-1</v>
      </c>
    </row>
    <row r="430" spans="5:7">
      <c r="E430" s="15">
        <v>255</v>
      </c>
      <c r="F430" t="s">
        <v>192</v>
      </c>
      <c r="G430">
        <f>IFERROR(INDEX(B:B,MATCH(F430,A:A,0)),"")</f>
        <v>-1</v>
      </c>
    </row>
    <row r="431" spans="5:7">
      <c r="E431" s="15">
        <v>255</v>
      </c>
      <c r="F431" t="s">
        <v>153</v>
      </c>
      <c r="G431">
        <f>IFERROR(INDEX(B:B,MATCH(F431,A:A,0)),"")</f>
        <v>-1</v>
      </c>
    </row>
    <row r="432" spans="5:7">
      <c r="E432" s="15">
        <v>255</v>
      </c>
      <c r="F432" t="s">
        <v>165</v>
      </c>
      <c r="G432">
        <f>IFERROR(INDEX(B:B,MATCH(F432,A:A,0)),"")</f>
        <v>0</v>
      </c>
    </row>
    <row r="433" spans="5:7">
      <c r="E433" s="15">
        <v>255</v>
      </c>
      <c r="F433" t="s">
        <v>162</v>
      </c>
      <c r="G433">
        <f>IFERROR(INDEX(B:B,MATCH(F433,A:A,0)),"")</f>
        <v>0</v>
      </c>
    </row>
    <row r="434" spans="5:7">
      <c r="E434" s="15">
        <v>255</v>
      </c>
      <c r="F434" t="s">
        <v>206</v>
      </c>
      <c r="G434">
        <f>IFERROR(INDEX(B:B,MATCH(F434,A:A,0)),"")</f>
        <v>1</v>
      </c>
    </row>
    <row r="435" spans="5:7">
      <c r="E435" s="15">
        <v>255</v>
      </c>
      <c r="F435" t="s">
        <v>165</v>
      </c>
      <c r="G435">
        <f>IFERROR(INDEX(B:B,MATCH(F435,A:A,0)),"")</f>
        <v>0</v>
      </c>
    </row>
    <row r="436" spans="5:7">
      <c r="E436" s="15">
        <v>256</v>
      </c>
      <c r="F436" t="s">
        <v>164</v>
      </c>
      <c r="G436">
        <f>IFERROR(INDEX(B:B,MATCH(F436,A:A,0)),"")</f>
        <v>0</v>
      </c>
    </row>
    <row r="437" spans="5:7">
      <c r="E437" s="15">
        <v>256</v>
      </c>
      <c r="F437" t="s">
        <v>256</v>
      </c>
      <c r="G437">
        <f>IFERROR(INDEX(B:B,MATCH(F437,A:A,0)),"")</f>
        <v>0</v>
      </c>
    </row>
    <row r="438" spans="5:7">
      <c r="E438" s="15">
        <v>256</v>
      </c>
      <c r="F438" t="s">
        <v>266</v>
      </c>
      <c r="G438">
        <f>IFERROR(INDEX(B:B,MATCH(F438,A:A,0)),"")</f>
        <v>-1</v>
      </c>
    </row>
    <row r="439" spans="5:7">
      <c r="E439" s="15">
        <v>256</v>
      </c>
      <c r="F439" t="s">
        <v>165</v>
      </c>
      <c r="G439">
        <f>IFERROR(INDEX(B:B,MATCH(F439,A:A,0)),"")</f>
        <v>0</v>
      </c>
    </row>
    <row r="440" spans="5:7">
      <c r="E440" s="15">
        <v>261</v>
      </c>
      <c r="F440" t="s">
        <v>162</v>
      </c>
      <c r="G440">
        <f>IFERROR(INDEX(B:B,MATCH(F440,A:A,0)),"")</f>
        <v>0</v>
      </c>
    </row>
    <row r="441" spans="5:7">
      <c r="E441" s="15">
        <v>261</v>
      </c>
      <c r="F441" t="s">
        <v>145</v>
      </c>
      <c r="G441">
        <f>IFERROR(INDEX(B:B,MATCH(F441,A:A,0)),"")</f>
        <v>1</v>
      </c>
    </row>
    <row r="442" spans="5:7">
      <c r="E442" s="15">
        <v>261</v>
      </c>
      <c r="F442" t="s">
        <v>148</v>
      </c>
      <c r="G442">
        <f>IFERROR(INDEX(B:B,MATCH(F442,A:A,0)),"")</f>
        <v>1</v>
      </c>
    </row>
    <row r="443" spans="5:7">
      <c r="E443" s="15">
        <v>262</v>
      </c>
      <c r="F443" t="s">
        <v>161</v>
      </c>
      <c r="G443">
        <f>IFERROR(INDEX(B:B,MATCH(F443,A:A,0)),"")</f>
        <v>2</v>
      </c>
    </row>
    <row r="444" spans="5:7">
      <c r="E444" s="15">
        <v>262</v>
      </c>
      <c r="F444" t="s">
        <v>272</v>
      </c>
      <c r="G444">
        <f>IFERROR(INDEX(B:B,MATCH(F444,A:A,0)),"")</f>
        <v>2</v>
      </c>
    </row>
    <row r="445" spans="5:7">
      <c r="E445" s="15">
        <v>262</v>
      </c>
      <c r="F445" t="s">
        <v>142</v>
      </c>
      <c r="G445">
        <f>IFERROR(INDEX(B:B,MATCH(F445,A:A,0)),"")</f>
        <v>1</v>
      </c>
    </row>
    <row r="446" spans="5:7">
      <c r="E446" s="15">
        <v>262</v>
      </c>
      <c r="F446" t="s">
        <v>205</v>
      </c>
      <c r="G446">
        <f>IFERROR(INDEX(B:B,MATCH(F446,A:A,0)),"")</f>
        <v>1</v>
      </c>
    </row>
    <row r="447" spans="5:7">
      <c r="E447" s="15">
        <v>262</v>
      </c>
      <c r="F447" t="s">
        <v>255</v>
      </c>
      <c r="G447">
        <f>IFERROR(INDEX(B:B,MATCH(F447,A:A,0)),"")</f>
        <v>0</v>
      </c>
    </row>
    <row r="448" spans="5:7">
      <c r="E448" s="15">
        <v>271</v>
      </c>
      <c r="F448" t="s">
        <v>165</v>
      </c>
      <c r="G448">
        <f>IFERROR(INDEX(B:B,MATCH(F448,A:A,0)),"")</f>
        <v>0</v>
      </c>
    </row>
    <row r="449" spans="5:7">
      <c r="E449" s="15">
        <v>271</v>
      </c>
      <c r="F449" t="s">
        <v>162</v>
      </c>
      <c r="G449">
        <f>IFERROR(INDEX(B:B,MATCH(F449,A:A,0)),"")</f>
        <v>0</v>
      </c>
    </row>
    <row r="450" spans="5:7">
      <c r="E450" s="15">
        <v>271</v>
      </c>
      <c r="F450" t="s">
        <v>145</v>
      </c>
      <c r="G450">
        <f>IFERROR(INDEX(B:B,MATCH(F450,A:A,0)),"")</f>
        <v>1</v>
      </c>
    </row>
    <row r="451" spans="5:7">
      <c r="E451" s="15">
        <v>271</v>
      </c>
      <c r="F451" t="s">
        <v>176</v>
      </c>
      <c r="G451">
        <f>IFERROR(INDEX(B:B,MATCH(F451,A:A,0)),"")</f>
        <v>0</v>
      </c>
    </row>
    <row r="452" spans="5:7">
      <c r="E452" s="15">
        <v>287</v>
      </c>
      <c r="F452" t="s">
        <v>165</v>
      </c>
      <c r="G452">
        <f>IFERROR(INDEX(B:B,MATCH(F452,A:A,0)),"")</f>
        <v>0</v>
      </c>
    </row>
    <row r="453" spans="5:7">
      <c r="E453" s="15">
        <v>287</v>
      </c>
      <c r="F453" t="s">
        <v>162</v>
      </c>
      <c r="G453">
        <f>IFERROR(INDEX(B:B,MATCH(F453,A:A,0)),"")</f>
        <v>0</v>
      </c>
    </row>
    <row r="454" spans="5:7">
      <c r="E454" s="15">
        <v>287</v>
      </c>
      <c r="F454" t="s">
        <v>272</v>
      </c>
      <c r="G454">
        <f>IFERROR(INDEX(B:B,MATCH(F454,A:A,0)),"")</f>
        <v>2</v>
      </c>
    </row>
    <row r="455" spans="5:7">
      <c r="E455" s="15">
        <v>287</v>
      </c>
      <c r="F455" t="s">
        <v>145</v>
      </c>
      <c r="G455">
        <f>IFERROR(INDEX(B:B,MATCH(F455,A:A,0)),"")</f>
        <v>1</v>
      </c>
    </row>
    <row r="456" spans="5:7">
      <c r="E456" s="15">
        <v>287</v>
      </c>
      <c r="F456" t="s">
        <v>401</v>
      </c>
      <c r="G456">
        <f>IFERROR(INDEX(B:B,MATCH(F456,A:A,0)),"")</f>
        <v>-2</v>
      </c>
    </row>
    <row r="457" spans="5:7">
      <c r="E457" s="15">
        <v>287</v>
      </c>
      <c r="F457" t="s">
        <v>175</v>
      </c>
      <c r="G457">
        <f>IFERROR(INDEX(B:B,MATCH(F457,A:A,0)),"")</f>
        <v>0</v>
      </c>
    </row>
    <row r="458" spans="5:7">
      <c r="E458" s="15">
        <v>296</v>
      </c>
      <c r="F458" t="s">
        <v>277</v>
      </c>
      <c r="G458">
        <f>IFERROR(INDEX(B:B,MATCH(F458,A:A,0)),"")</f>
        <v>0</v>
      </c>
    </row>
    <row r="459" spans="5:7">
      <c r="E459" s="15">
        <v>296</v>
      </c>
      <c r="F459" t="s">
        <v>164</v>
      </c>
      <c r="G459">
        <f>IFERROR(INDEX(B:B,MATCH(F459,A:A,0)),"")</f>
        <v>0</v>
      </c>
    </row>
    <row r="460" spans="5:7">
      <c r="E460" s="15">
        <v>296</v>
      </c>
      <c r="F460" t="s">
        <v>176</v>
      </c>
      <c r="G460">
        <f>IFERROR(INDEX(B:B,MATCH(F460,A:A,0)),"")</f>
        <v>0</v>
      </c>
    </row>
    <row r="461" spans="5:7">
      <c r="E461" s="15">
        <v>300</v>
      </c>
      <c r="F461" t="s">
        <v>165</v>
      </c>
      <c r="G461">
        <f>IFERROR(INDEX(B:B,MATCH(F461,A:A,0)),"")</f>
        <v>0</v>
      </c>
    </row>
    <row r="462" spans="5:7">
      <c r="E462" s="15">
        <v>300</v>
      </c>
      <c r="F462" t="s">
        <v>162</v>
      </c>
      <c r="G462">
        <f>IFERROR(INDEX(B:B,MATCH(F462,A:A,0)),"")</f>
        <v>0</v>
      </c>
    </row>
    <row r="463" spans="5:7">
      <c r="E463" s="15">
        <v>300</v>
      </c>
      <c r="F463" t="s">
        <v>145</v>
      </c>
      <c r="G463">
        <f>IFERROR(INDEX(B:B,MATCH(F463,A:A,0)),"")</f>
        <v>1</v>
      </c>
    </row>
    <row r="464" spans="5:7">
      <c r="E464" s="15">
        <v>300</v>
      </c>
      <c r="F464" t="s">
        <v>257</v>
      </c>
      <c r="G464">
        <f>IFERROR(INDEX(B:B,MATCH(F464,A:A,0)),"")</f>
        <v>0</v>
      </c>
    </row>
    <row r="465" spans="5:7">
      <c r="E465" s="15">
        <v>300</v>
      </c>
      <c r="F465" t="s">
        <v>176</v>
      </c>
      <c r="G465">
        <f>IFERROR(INDEX(B:B,MATCH(F465,A:A,0)),"")</f>
        <v>0</v>
      </c>
    </row>
    <row r="466" spans="5:7">
      <c r="E466" s="15">
        <v>306</v>
      </c>
      <c r="F466" t="s">
        <v>165</v>
      </c>
      <c r="G466">
        <f>IFERROR(INDEX(B:B,MATCH(F466,A:A,0)),"")</f>
        <v>0</v>
      </c>
    </row>
    <row r="467" spans="5:7">
      <c r="E467" s="15">
        <v>306</v>
      </c>
      <c r="F467" t="s">
        <v>162</v>
      </c>
      <c r="G467">
        <f>IFERROR(INDEX(B:B,MATCH(F467,A:A,0)),"")</f>
        <v>0</v>
      </c>
    </row>
    <row r="468" spans="5:7">
      <c r="E468" s="15">
        <v>306</v>
      </c>
      <c r="F468" t="s">
        <v>272</v>
      </c>
      <c r="G468">
        <f>IFERROR(INDEX(B:B,MATCH(F468,A:A,0)),"")</f>
        <v>2</v>
      </c>
    </row>
    <row r="469" spans="5:7">
      <c r="E469" s="15">
        <v>306</v>
      </c>
      <c r="F469" t="s">
        <v>145</v>
      </c>
      <c r="G469">
        <f>IFERROR(INDEX(B:B,MATCH(F469,A:A,0)),"")</f>
        <v>1</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3 U y W 0 n G M M e k A A A A 9 g A A A B I A H A B D b 2 5 m a W c v U G F j a 2 F n Z S 5 4 b W w g o h g A K K A U A A A A A A A A A A A A A A A A A A A A A A A A A A A A h Y 9 N D o I w G E S v Q r q n P 2 i U k I + y c A v G x M S 4 b W q F R i i G F s v d X H g k r y B G U X c u 5 8 1 b z N y v N 8 i G p g 4 u q r O 6 N S l i m K J A G d k e t C l T 1 L t j G K O M w 0 b I k y h V M M r G J o M 9 p K h y 7 p w Q 4 r 3 H f o b b r i Q R p Y z s i 3 w r K 9 U I 9 J H 1 f z n U x j p h p E I c d q 8 x P M J s v s B s G W M K Z I J Q a P M V o n H v s / 2 B s O p r 1 3 e K K x O u c y B T B P L + w B 9 Q S w M E F A A C A A g A u 3 U y 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t 1 M l s o i k e 4 D g A A A B E A A A A T A B w A R m 9 y b X V s Y X M v U 2 V j d G l v b j E u b S C i G A A o o B Q A A A A A A A A A A A A A A A A A A A A A A A A A A A A r T k 0 u y c z P U w i G 0 I b W A F B L A Q I t A B Q A A g A I A L t 1 M l t J x j D H p A A A A P Y A A A A S A A A A A A A A A A A A A A A A A A A A A A B D b 2 5 m a W c v U G F j a 2 F n Z S 5 4 b W x Q S w E C L Q A U A A I A C A C 7 d T J b D 8 r p q 6 Q A A A D p A A A A E w A A A A A A A A A A A A A A A A D w A A A A W 0 N v b n R l b n R f V H l w Z X N d L n h t b F B L A Q I t A B Q A A g A I A L t 1 M l s 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1 n y H L m u x y 0 q F X V D g y 3 e E L Q A A A A A C A A A A A A A Q Z g A A A A E A A C A A A A B 1 U m a s 6 C z B i e 7 Y 4 8 Q T u f B k A + g N p A P 4 F e C N P C u D L P w / B w A A A A A O g A A A A A I A A C A A A A B r t J 3 6 9 3 o 5 c v Z h A K 6 3 m A P f Y 2 5 L D A i f W K C 6 C h I Z j W 6 r H l A A A A C J 0 L 0 r N 1 / 5 r P k k H U e p P / y K W n T 3 2 Y K w X R 8 i y l t + 0 8 9 q u J z W W W S P O d r X f U y V L p L 1 K a a / C e 8 O d t U 9 6 J n b v A o l N 5 8 C W O n N 8 c G r V H K q F k I 5 p 1 n K P E A A A A B z L D n E X N Z l y A A / M e D 9 R / 8 E 2 5 Z R l A b A C Z n a b g B s d b Q E P 2 Q d 3 l i z F y 5 I N a h K p q p y l D z j e f i 8 2 g N 4 t R 4 A + u j 0 j A y M < / D a t a M a s h u p > 
</file>

<file path=customXml/itemProps1.xml><?xml version="1.0" encoding="utf-8"?>
<ds:datastoreItem xmlns:ds="http://schemas.openxmlformats.org/officeDocument/2006/customXml" ds:itemID="{823BFBF0-E122-4243-A187-D15C038D54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in-exclusie</vt:lpstr>
      <vt:lpstr>exclusie redencodes</vt:lpstr>
      <vt:lpstr>Axiaal coderen</vt:lpstr>
      <vt:lpstr>Krantenoverzicht</vt:lpstr>
      <vt:lpstr>Sentiment berichten</vt:lpstr>
      <vt:lpstr>Codetabel sentiscore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Maaike Waleboer</dc:creator>
  <cp:lastModifiedBy>Maaike Waleboer</cp:lastModifiedBy>
  <dcterms:created xsi:type="dcterms:W3CDTF">2025-06-02T09:33:32Z</dcterms:created>
  <dcterms:modified xsi:type="dcterms:W3CDTF">2025-09-21T10:44:44Z</dcterms:modified>
</cp:coreProperties>
</file>