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eren\Desktop\Repos\Semi-ATE\Brduino-Nano\hardware\electornics\altium\20.1.12\Output\Assembly\BOM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L36" i="1" l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 l="1"/>
  <c r="L11" i="1" l="1"/>
  <c r="H37" i="1"/>
  <c r="L37" i="1" l="1"/>
</calcChain>
</file>

<file path=xl/sharedStrings.xml><?xml version="1.0" encoding="utf-8"?>
<sst xmlns="http://schemas.openxmlformats.org/spreadsheetml/2006/main" count="279" uniqueCount="218">
  <si>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</si>
  <si>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</si>
  <si>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</si>
  <si>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</si>
  <si>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</si>
  <si>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</si>
  <si>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</si>
  <si>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</si>
  <si>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</si>
  <si>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</si>
  <si>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</si>
  <si>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</si>
  <si>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</si>
  <si>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</si>
  <si>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</si>
  <si>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Description</t>
  </si>
  <si>
    <t>Manufacturer</t>
  </si>
  <si>
    <t>Value</t>
  </si>
  <si>
    <t>Designator(s)</t>
  </si>
  <si>
    <t>Qty</t>
  </si>
  <si>
    <t>Supplier</t>
  </si>
  <si>
    <t>Revision :</t>
  </si>
  <si>
    <t>Variant :</t>
  </si>
  <si>
    <t>Organization :</t>
  </si>
  <si>
    <t>Engineer :</t>
  </si>
  <si>
    <t>Draftsman :</t>
  </si>
  <si>
    <t>Reviewer :</t>
  </si>
  <si>
    <t>Name</t>
  </si>
  <si>
    <t>Part Number</t>
  </si>
  <si>
    <r>
      <t>UP [</t>
    </r>
    <r>
      <rPr>
        <b/>
        <sz val="10"/>
        <rFont val="Calibri"/>
        <family val="2"/>
      </rPr>
      <t>€</t>
    </r>
    <r>
      <rPr>
        <b/>
        <sz val="8.5"/>
        <rFont val="Arial"/>
        <family val="2"/>
      </rPr>
      <t>]</t>
    </r>
  </si>
  <si>
    <t>TP [€]</t>
  </si>
  <si>
    <t>Foot Print</t>
  </si>
  <si>
    <t>Bill of Material for :</t>
  </si>
  <si>
    <t>Repository :</t>
  </si>
  <si>
    <t>Project Nr. :</t>
  </si>
  <si>
    <t>Brduino-Nano</t>
  </si>
  <si>
    <t>https://github.com/Semi-ATE/Brduino-Nano</t>
  </si>
  <si>
    <t>RevisionOne</t>
  </si>
  <si>
    <t>U33115</t>
  </si>
  <si>
    <t>Mörz</t>
  </si>
  <si>
    <t>V1.0</t>
  </si>
  <si>
    <t>None</t>
  </si>
  <si>
    <t>Hören</t>
  </si>
  <si>
    <t>CAP CER 0.1UF 25V X7R 0402</t>
  </si>
  <si>
    <t>CAP CER 2.2UF 10V X5R 0603</t>
  </si>
  <si>
    <t>CAP CER 10UF 10V X7R 0805</t>
  </si>
  <si>
    <t>CAP CER 4.7UF 10V X7R 0805</t>
  </si>
  <si>
    <t>CAP CER 22PF 16V C0G/NP0 0402</t>
  </si>
  <si>
    <t>CAP CER 22UF 10V X5R 0805</t>
  </si>
  <si>
    <t>CAP CER 10000PF 50V X7R 0402</t>
  </si>
  <si>
    <t>CAP CER 10UF 25V X5R 0805</t>
  </si>
  <si>
    <t>DIODE ARRAY SCHOTTKY 30V SOT23-3</t>
  </si>
  <si>
    <t>LED GREEN CLEAR 1608 SMD</t>
  </si>
  <si>
    <t>MICRO B SKT, BOTTOM-SMT, R/A, 30</t>
  </si>
  <si>
    <t>RES SMD 0 OHM JUMPER 1/10W 0603</t>
  </si>
  <si>
    <t>FERRITE BEAD 600 OHM 0805 1LN</t>
  </si>
  <si>
    <t>MOSFET N-CHANNEL 30V 1A SC70</t>
  </si>
  <si>
    <t>RES SMD 0 OHM JUMPER 1/16W 0402</t>
  </si>
  <si>
    <t>RES SMD 4.7K OHM 1% 1/16W 0402</t>
  </si>
  <si>
    <t>RES SMD 22 OHM 1% 1/16W 0402</t>
  </si>
  <si>
    <t>RES SMD 100 OHM 1% 1/16W 0402</t>
  </si>
  <si>
    <t>RES SMD 10K OHM 1% 1/16W 0402</t>
  </si>
  <si>
    <t>RES SMD 33 OHM 1% 1/16W 0402</t>
  </si>
  <si>
    <t>RES SMD 1M OHM 1% 1/16W 0402</t>
  </si>
  <si>
    <t>RES SMD 3.9K OHM 1% 1/16W 0402</t>
  </si>
  <si>
    <t>IC MCU 32BIT 512KB FLASH 64LQFP</t>
  </si>
  <si>
    <t>IC REG LINEAR POS ADJ 2A 20VQFN</t>
  </si>
  <si>
    <t>CONN HEADER VERT 15POS 2.54MM</t>
  </si>
  <si>
    <t>Crystals 32.768 kHz 9.0 pF +/-20 PPM</t>
  </si>
  <si>
    <t>CRYSTAL 24.0000MHZ 18PF SMD</t>
  </si>
  <si>
    <t>Designator</t>
  </si>
  <si>
    <t>C1, C2, C4, C5, C6, C9, C10, C11, C12, C13</t>
  </si>
  <si>
    <t>C3</t>
  </si>
  <si>
    <t>C7, C8</t>
  </si>
  <si>
    <t>C14</t>
  </si>
  <si>
    <t>C16, C17</t>
  </si>
  <si>
    <t>C18</t>
  </si>
  <si>
    <t>C19, C22</t>
  </si>
  <si>
    <t>C20, C21</t>
  </si>
  <si>
    <t>D1</t>
  </si>
  <si>
    <t>D6</t>
  </si>
  <si>
    <t>J3</t>
  </si>
  <si>
    <t>J4, J5</t>
  </si>
  <si>
    <t>L1</t>
  </si>
  <si>
    <t>Q1</t>
  </si>
  <si>
    <t>R1, R5</t>
  </si>
  <si>
    <t>R2, R15, R20</t>
  </si>
  <si>
    <t>R3</t>
  </si>
  <si>
    <t>R4</t>
  </si>
  <si>
    <t>R6, R8, R16</t>
  </si>
  <si>
    <t>R7</t>
  </si>
  <si>
    <t>R9</t>
  </si>
  <si>
    <t>R25</t>
  </si>
  <si>
    <t>U1</t>
  </si>
  <si>
    <t>U2</t>
  </si>
  <si>
    <t>X1, X2</t>
  </si>
  <si>
    <t>Y1</t>
  </si>
  <si>
    <t>Y2</t>
  </si>
  <si>
    <t>100nF</t>
  </si>
  <si>
    <t>2u2F</t>
  </si>
  <si>
    <t>10uF</t>
  </si>
  <si>
    <t>4u7F</t>
  </si>
  <si>
    <t>22pF</t>
  </si>
  <si>
    <t>22uF</t>
  </si>
  <si>
    <t>10nF</t>
  </si>
  <si>
    <t>Green</t>
  </si>
  <si>
    <t>0R</t>
  </si>
  <si>
    <t>600R@100MHz</t>
  </si>
  <si>
    <t>4K7</t>
  </si>
  <si>
    <t>22R</t>
  </si>
  <si>
    <t>100R</t>
  </si>
  <si>
    <t>10K</t>
  </si>
  <si>
    <t>33R</t>
  </si>
  <si>
    <t>1M</t>
  </si>
  <si>
    <t>3K9</t>
  </si>
  <si>
    <t>32.768KHz</t>
  </si>
  <si>
    <t>24.0000MHz</t>
  </si>
  <si>
    <t>Footprint</t>
  </si>
  <si>
    <t>C0402</t>
  </si>
  <si>
    <t>C0603</t>
  </si>
  <si>
    <t>C0805</t>
  </si>
  <si>
    <t>SOT23</t>
  </si>
  <si>
    <t>LED0603</t>
  </si>
  <si>
    <t>Molex-0565790519</t>
  </si>
  <si>
    <t>JumperSMD</t>
  </si>
  <si>
    <t>L0805</t>
  </si>
  <si>
    <t>SOT323</t>
  </si>
  <si>
    <t>R0402</t>
  </si>
  <si>
    <t>NXP-SOT1699-1</t>
  </si>
  <si>
    <t>S-PVQFN-N20</t>
  </si>
  <si>
    <t>CM7V-T1A</t>
  </si>
  <si>
    <t>FA-238</t>
  </si>
  <si>
    <t>04. Manufacturer</t>
  </si>
  <si>
    <t>Yageo</t>
  </si>
  <si>
    <t>Samsung Electro-Mechanics</t>
  </si>
  <si>
    <t>Murata Electronics</t>
  </si>
  <si>
    <t>KEMET</t>
  </si>
  <si>
    <t>ON Semiconductor</t>
  </si>
  <si>
    <t>KINGBRIGHT</t>
  </si>
  <si>
    <t>GCT</t>
  </si>
  <si>
    <t>WUERTH</t>
  </si>
  <si>
    <t>NEXPERIA</t>
  </si>
  <si>
    <t>NXP USA Inc.</t>
  </si>
  <si>
    <t>Texas Instruments</t>
  </si>
  <si>
    <t>Samtec Inc.</t>
  </si>
  <si>
    <t>Micro Crystal</t>
  </si>
  <si>
    <t>EPSON</t>
  </si>
  <si>
    <t>05. Manufacturer PN</t>
  </si>
  <si>
    <t>CC0402KRX7R8BB104</t>
  </si>
  <si>
    <t>CL10A225KP8NNNC</t>
  </si>
  <si>
    <t>GRM21BR71A106KA73L</t>
  </si>
  <si>
    <t>CL21B475KPFNNNE</t>
  </si>
  <si>
    <t>C0402C220J4GACTU</t>
  </si>
  <si>
    <t>GRM21BR61A226ME44#</t>
  </si>
  <si>
    <t>GRM155R71H103KA88D</t>
  </si>
  <si>
    <t>GRM21BR61E106KA73L</t>
  </si>
  <si>
    <t>BAT54C</t>
  </si>
  <si>
    <t>APHD1608LCGCK</t>
  </si>
  <si>
    <t>USB3080-30-00-A</t>
  </si>
  <si>
    <t>RC0603JR-070RL</t>
  </si>
  <si>
    <t>742792040</t>
  </si>
  <si>
    <t>PMF250XNEX</t>
  </si>
  <si>
    <t>RC0402JR-070RL</t>
  </si>
  <si>
    <t>RC0402FR-074K7L</t>
  </si>
  <si>
    <t>RC0402FR-0722RL</t>
  </si>
  <si>
    <t>RC0402FR-07100RL</t>
  </si>
  <si>
    <t>RC0402FR-0710KL</t>
  </si>
  <si>
    <t>RC0402FR-0733RL</t>
  </si>
  <si>
    <t>RC0402FR-071ML</t>
  </si>
  <si>
    <t>RC0402FR-073K9L</t>
  </si>
  <si>
    <t>MK22FN512VLH12</t>
  </si>
  <si>
    <t>TPS7A8300RGWT</t>
  </si>
  <si>
    <t>HTSW-115-08-F-S</t>
  </si>
  <si>
    <t>CM7V-T1A-32.768k-9pF-20PPM-TA-QA T3</t>
  </si>
  <si>
    <t>FA-238 24.0000MB-C3</t>
  </si>
  <si>
    <t>Quantity</t>
  </si>
  <si>
    <t>01. Distributor</t>
  </si>
  <si>
    <t>DigiKey</t>
  </si>
  <si>
    <t>Mouseer</t>
  </si>
  <si>
    <t>02. Distributor PN</t>
  </si>
  <si>
    <t>311-2077-6-ND</t>
  </si>
  <si>
    <t>1276-1085-6-ND</t>
  </si>
  <si>
    <t>490-10516-6-ND</t>
  </si>
  <si>
    <t>1276-2972-6-ND</t>
  </si>
  <si>
    <t>399-8954-6-ND</t>
  </si>
  <si>
    <t>490-10746-6-ND</t>
  </si>
  <si>
    <t>490-4516-6-ND</t>
  </si>
  <si>
    <t>490-5523-6-ND</t>
  </si>
  <si>
    <t>BAT54CFSCT-ND</t>
  </si>
  <si>
    <t>754-2031-6-ND</t>
  </si>
  <si>
    <t>2073-USB3080-30-00-ATR-ND</t>
  </si>
  <si>
    <t>311-0.0GRDKR-ND</t>
  </si>
  <si>
    <t>732-1620-6-ND</t>
  </si>
  <si>
    <t>1727-2693-6-ND</t>
  </si>
  <si>
    <t>311-0.0JRDKR-ND</t>
  </si>
  <si>
    <t>311-4.7KLRDKR-ND</t>
  </si>
  <si>
    <t>311-22.0LRDKR-ND</t>
  </si>
  <si>
    <t>311-100LRDKR-ND</t>
  </si>
  <si>
    <t>311-10.0KLRDKR-ND</t>
  </si>
  <si>
    <t>311-33.0LRDKR-ND</t>
  </si>
  <si>
    <t>311-1.00MLRDKR-ND</t>
  </si>
  <si>
    <t>311-3.90KLRDKR-ND</t>
  </si>
  <si>
    <t>MK22FN512VLH12-ND</t>
  </si>
  <si>
    <t>296-36510-6-ND</t>
  </si>
  <si>
    <t>HTSW-115-08-F-S-ND</t>
  </si>
  <si>
    <t>428-201568-MG03</t>
  </si>
  <si>
    <t>SER3689DKR-ND</t>
  </si>
  <si>
    <t>03. Unit Price</t>
  </si>
  <si>
    <t>C:\Users\hoeren\Desktop\Repos\Semi-ATE\Brduino-Nano\hardware\electornics\altium\20.1.12\Brduino-Nano.PrjPcb</t>
  </si>
  <si>
    <t>Brduino-Nano.PrjPcb</t>
  </si>
  <si>
    <t>Bill of Materials for Project [Brduino-Nano.PrjPcb] (No PCB Document Selected)</t>
  </si>
  <si>
    <t>47</t>
  </si>
  <si>
    <t>11:52 AM</t>
  </si>
  <si>
    <t>9/18/2020</t>
  </si>
  <si>
    <t>9/18/2020 11:52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</si>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</sst>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&quot;€&quot;"/>
    <numFmt numFmtId="165" formatCode="#,##0.00\ [$€-1]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0"/>
      <name val="Calibri"/>
      <family val="2"/>
    </font>
    <font>
      <b/>
      <sz val="8.5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horizontal="left" vertical="top"/>
      <protection locked="0"/>
    </xf>
    <xf numFmtId="0" fontId="5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wrapText="1"/>
    </xf>
    <xf numFmtId="0" fontId="4" fillId="0" borderId="0" xfId="0" applyFont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0" fillId="0" borderId="0" xfId="0" applyBorder="1" applyAlignment="1">
      <alignment horizontal="left" vertical="top"/>
    </xf>
    <xf numFmtId="0" fontId="4" fillId="0" borderId="0" xfId="0" applyFont="1"/>
    <xf numFmtId="0" fontId="4" fillId="0" borderId="0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Fill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center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>
      <alignment vertical="top"/>
    </xf>
    <xf numFmtId="1" fontId="0" fillId="0" borderId="0" xfId="0" applyNumberForma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4" fillId="0" borderId="0" xfId="0" applyFont="1" applyBorder="1" applyAlignment="1"/>
    <xf numFmtId="0" fontId="0" fillId="0" borderId="0" xfId="0" applyBorder="1" applyAlignment="1"/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7" xfId="0" applyFont="1" applyBorder="1" applyAlignment="1" applyProtection="1">
      <alignment horizontal="left" vertical="center" wrapText="1"/>
      <protection locked="0"/>
    </xf>
    <xf numFmtId="0" fontId="4" fillId="0" borderId="9" xfId="0" applyFont="1" applyBorder="1" applyAlignment="1" applyProtection="1">
      <alignment horizontal="left" vertical="center" wrapText="1"/>
      <protection locked="0"/>
    </xf>
    <xf numFmtId="164" fontId="4" fillId="0" borderId="10" xfId="0" applyNumberFormat="1" applyFont="1" applyBorder="1" applyAlignment="1" applyProtection="1">
      <alignment horizontal="left" vertical="center" wrapText="1"/>
      <protection locked="0"/>
    </xf>
    <xf numFmtId="0" fontId="4" fillId="0" borderId="12" xfId="0" applyFont="1" applyBorder="1" applyAlignment="1" applyProtection="1">
      <alignment horizontal="left" vertical="center" wrapText="1"/>
      <protection locked="0"/>
    </xf>
    <xf numFmtId="164" fontId="4" fillId="0" borderId="7" xfId="0" applyNumberFormat="1" applyFont="1" applyBorder="1" applyAlignment="1" applyProtection="1">
      <alignment horizontal="left" vertical="center" wrapText="1"/>
      <protection locked="0"/>
    </xf>
    <xf numFmtId="1" fontId="4" fillId="0" borderId="10" xfId="0" applyNumberFormat="1" applyFont="1" applyFill="1" applyBorder="1" applyAlignment="1" applyProtection="1">
      <alignment horizontal="right" vertical="center" wrapText="1"/>
      <protection locked="0"/>
    </xf>
    <xf numFmtId="1" fontId="4" fillId="0" borderId="7" xfId="0" applyNumberFormat="1" applyFont="1" applyFill="1" applyBorder="1" applyAlignment="1" applyProtection="1">
      <alignment horizontal="right" vertical="center" wrapText="1"/>
      <protection locked="0"/>
    </xf>
    <xf numFmtId="165" fontId="4" fillId="0" borderId="11" xfId="0" applyNumberFormat="1" applyFont="1" applyBorder="1" applyAlignment="1" applyProtection="1">
      <alignment horizontal="right" vertical="center" wrapText="1"/>
      <protection locked="0"/>
    </xf>
    <xf numFmtId="165" fontId="4" fillId="0" borderId="13" xfId="0" applyNumberFormat="1" applyFont="1" applyBorder="1" applyAlignment="1" applyProtection="1">
      <alignment horizontal="right" vertical="center" wrapText="1"/>
      <protection locked="0"/>
    </xf>
    <xf numFmtId="165" fontId="2" fillId="0" borderId="5" xfId="0" applyNumberFormat="1" applyFont="1" applyBorder="1" applyAlignment="1">
      <alignment horizontal="right" vertical="center" wrapText="1"/>
    </xf>
    <xf numFmtId="1" fontId="2" fillId="0" borderId="8" xfId="0" applyNumberFormat="1" applyFont="1" applyBorder="1" applyAlignment="1">
      <alignment horizontal="right" vertical="center"/>
    </xf>
    <xf numFmtId="49" fontId="4" fillId="0" borderId="10" xfId="0" applyNumberFormat="1" applyFont="1" applyBorder="1" applyAlignment="1" applyProtection="1">
      <alignment horizontal="left" vertical="center" wrapText="1"/>
      <protection locked="0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Border="1" applyAlignment="1">
      <alignment horizontal="right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indent="3"/>
    </xf>
    <xf numFmtId="0" fontId="6" fillId="0" borderId="0" xfId="0" quotePrefix="1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3" borderId="2" xfId="0" quotePrefix="1" applyFont="1" applyFill="1" applyBorder="1" applyAlignment="1">
      <alignment horizontal="left" vertical="center"/>
    </xf>
    <xf numFmtId="0" fontId="4" fillId="2" borderId="4" xfId="0" quotePrefix="1" applyFont="1" applyFill="1" applyBorder="1" applyAlignment="1">
      <alignment horizontal="left" vertical="center"/>
    </xf>
    <xf numFmtId="0" fontId="4" fillId="3" borderId="4" xfId="0" quotePrefix="1" applyFont="1" applyFill="1" applyBorder="1" applyAlignment="1">
      <alignment horizontal="left" vertical="center"/>
    </xf>
    <xf numFmtId="0" fontId="4" fillId="2" borderId="6" xfId="0" quotePrefix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40"/>
  <sheetViews>
    <sheetView showGridLines="0" tabSelected="1" zoomScale="130" zoomScaleNormal="130" workbookViewId="0"/>
  </sheetViews>
  <sheetFormatPr defaultColWidth="11.42578125" defaultRowHeight="12.75" x14ac:dyDescent="0.2"/>
  <cols>
    <col min="1" max="1" width="4" style="1" customWidth="1"/>
    <col min="2" max="2" width="43.7109375" style="1" customWidth="1"/>
    <col min="3" max="3" width="43.7109375" style="3" customWidth="1"/>
    <col min="4" max="4" width="14.28515625" style="3" customWidth="1"/>
    <col min="5" max="5" width="28.7109375" style="3" customWidth="1"/>
    <col min="6" max="6" width="30.7109375" style="1" customWidth="1"/>
    <col min="7" max="7" width="28.7109375" style="1" customWidth="1"/>
    <col min="8" max="8" width="13.140625" style="1" customWidth="1"/>
    <col min="9" max="9" width="14.85546875" style="10" customWidth="1"/>
    <col min="10" max="10" width="30" style="10" customWidth="1"/>
    <col min="11" max="12" width="10.28515625" style="10" customWidth="1"/>
    <col min="13" max="13" width="16" style="10" customWidth="1"/>
    <col min="14" max="16384" width="11.42578125" style="1"/>
  </cols>
  <sheetData>
    <row r="2" spans="2:13" ht="37.5" customHeight="1" x14ac:dyDescent="0.2">
      <c r="B2" s="64" t="s">
        <v>32</v>
      </c>
      <c r="C2" s="71" t="s">
        <v>35</v>
      </c>
      <c r="F2" s="69"/>
      <c r="G2" s="69"/>
      <c r="H2" s="35"/>
      <c r="I2" s="11"/>
      <c r="J2" s="13"/>
      <c r="K2" s="13"/>
      <c r="L2" s="13"/>
      <c r="M2" s="14"/>
    </row>
    <row r="3" spans="2:13" ht="23.25" customHeight="1" x14ac:dyDescent="0.2">
      <c r="B3" s="33" t="s">
        <v>33</v>
      </c>
      <c r="C3" s="72" t="s">
        <v>36</v>
      </c>
      <c r="D3" s="33"/>
      <c r="E3" s="34" t="s">
        <v>23</v>
      </c>
      <c r="F3" s="72" t="s">
        <v>37</v>
      </c>
      <c r="I3" s="1"/>
      <c r="J3" s="70"/>
      <c r="K3" s="70"/>
      <c r="L3" s="70"/>
    </row>
    <row r="4" spans="2:13" ht="17.25" customHeight="1" x14ac:dyDescent="0.2">
      <c r="B4" s="34" t="s">
        <v>34</v>
      </c>
      <c r="C4" s="72" t="s">
        <v>38</v>
      </c>
      <c r="E4" s="33" t="s">
        <v>24</v>
      </c>
      <c r="F4" s="72" t="s">
        <v>39</v>
      </c>
      <c r="I4" s="17"/>
      <c r="J4" s="70"/>
      <c r="K4" s="70"/>
      <c r="L4" s="70"/>
    </row>
    <row r="5" spans="2:13" ht="17.25" customHeight="1" x14ac:dyDescent="0.2">
      <c r="B5" s="34" t="s">
        <v>21</v>
      </c>
      <c r="C5" s="72" t="s">
        <v>40</v>
      </c>
      <c r="E5" s="34" t="s">
        <v>25</v>
      </c>
      <c r="F5" s="72" t="s">
        <v>39</v>
      </c>
      <c r="I5" s="17"/>
      <c r="J5" s="70"/>
      <c r="K5" s="70"/>
      <c r="L5" s="70"/>
    </row>
    <row r="6" spans="2:13" ht="22.5" customHeight="1" thickBot="1" x14ac:dyDescent="0.25">
      <c r="B6" s="33" t="s">
        <v>22</v>
      </c>
      <c r="C6" s="72" t="s">
        <v>41</v>
      </c>
      <c r="D6" s="19"/>
      <c r="E6" s="33" t="s">
        <v>26</v>
      </c>
      <c r="F6" s="72" t="s">
        <v>42</v>
      </c>
      <c r="I6" s="17"/>
      <c r="J6" s="70"/>
      <c r="K6" s="70"/>
      <c r="L6" s="70"/>
    </row>
    <row r="7" spans="2:13" ht="15.75" customHeight="1" thickBot="1" x14ac:dyDescent="0.25">
      <c r="B7" s="39"/>
      <c r="C7" s="28"/>
      <c r="D7" s="28"/>
      <c r="E7" s="28"/>
      <c r="F7" s="65" t="s">
        <v>16</v>
      </c>
      <c r="G7" s="66"/>
      <c r="H7" s="40"/>
      <c r="I7" s="67" t="s">
        <v>20</v>
      </c>
      <c r="J7" s="68"/>
      <c r="K7" s="13"/>
      <c r="L7" s="13"/>
    </row>
    <row r="8" spans="2:13" ht="26.25" customHeight="1" thickBot="1" x14ac:dyDescent="0.25">
      <c r="B8" s="41" t="s">
        <v>15</v>
      </c>
      <c r="C8" s="42" t="s">
        <v>18</v>
      </c>
      <c r="D8" s="42" t="s">
        <v>17</v>
      </c>
      <c r="E8" s="42" t="s">
        <v>31</v>
      </c>
      <c r="F8" s="42" t="s">
        <v>27</v>
      </c>
      <c r="G8" s="42" t="s">
        <v>28</v>
      </c>
      <c r="H8" s="43" t="s">
        <v>19</v>
      </c>
      <c r="I8" s="43" t="s">
        <v>27</v>
      </c>
      <c r="J8" s="43" t="s">
        <v>28</v>
      </c>
      <c r="K8" s="43" t="s">
        <v>29</v>
      </c>
      <c r="L8" s="44" t="s">
        <v>30</v>
      </c>
    </row>
    <row r="9" spans="2:13" s="4" customFormat="1" ht="26.25" hidden="1" customHeight="1" thickBot="1" x14ac:dyDescent="0.25">
      <c r="B9" s="45" t="s">
        <v>15</v>
      </c>
      <c r="C9" s="46" t="s">
        <v>70</v>
      </c>
      <c r="D9" s="47" t="s">
        <v>17</v>
      </c>
      <c r="E9" s="47" t="s">
        <v>117</v>
      </c>
      <c r="F9" s="47" t="s">
        <v>132</v>
      </c>
      <c r="G9" s="48" t="s">
        <v>147</v>
      </c>
      <c r="H9" s="48" t="s">
        <v>175</v>
      </c>
      <c r="I9" s="48" t="s">
        <v>176</v>
      </c>
      <c r="J9" s="48" t="s">
        <v>179</v>
      </c>
      <c r="K9" s="48" t="s">
        <v>207</v>
      </c>
      <c r="L9" s="49"/>
    </row>
    <row r="10" spans="2:13" s="2" customFormat="1" ht="12.75" customHeight="1" x14ac:dyDescent="0.2">
      <c r="B10" s="52" t="s">
        <v>43</v>
      </c>
      <c r="C10" s="50" t="s">
        <v>71</v>
      </c>
      <c r="D10" s="50" t="s">
        <v>98</v>
      </c>
      <c r="E10" s="50" t="s">
        <v>118</v>
      </c>
      <c r="F10" s="62" t="s">
        <v>133</v>
      </c>
      <c r="G10" s="62" t="s">
        <v>148</v>
      </c>
      <c r="H10" s="56">
        <v>10</v>
      </c>
      <c r="I10" s="53" t="s">
        <v>177</v>
      </c>
      <c r="J10" s="50" t="s">
        <v>180</v>
      </c>
      <c r="K10" s="50">
        <v>0.08</v>
      </c>
      <c r="L10" s="58">
        <f>H10*K10</f>
        <v>0.8</v>
      </c>
      <c r="M10" s="12"/>
    </row>
    <row r="11" spans="2:13" s="2" customFormat="1" ht="12.75" customHeight="1" thickBot="1" x14ac:dyDescent="0.25">
      <c r="B11" s="54" t="s">
        <v>44</v>
      </c>
      <c r="C11" s="51" t="s">
        <v>72</v>
      </c>
      <c r="D11" s="51" t="s">
        <v>99</v>
      </c>
      <c r="E11" s="51" t="s">
        <v>119</v>
      </c>
      <c r="F11" s="63" t="s">
        <v>134</v>
      </c>
      <c r="G11" s="63" t="s">
        <v>149</v>
      </c>
      <c r="H11" s="57">
        <v>1</v>
      </c>
      <c r="I11" s="55" t="s">
        <v>177</v>
      </c>
      <c r="J11" s="51" t="s">
        <v>181</v>
      </c>
      <c r="K11" s="51">
        <v>0.08</v>
      </c>
      <c r="L11" s="59">
        <f t="shared" ref="L11:L36" si="0">H11*K11</f>
        <v>0.08</v>
      </c>
      <c r="M11" s="12"/>
    </row>
    <row r="12" spans="2:13" s="2" customFormat="1" ht="12.75" customHeight="1" x14ac:dyDescent="0.2">
      <c r="B12" s="52" t="s">
        <v>45</v>
      </c>
      <c r="C12" s="50" t="s">
        <v>73</v>
      </c>
      <c r="D12" s="50" t="s">
        <v>100</v>
      </c>
      <c r="E12" s="50" t="s">
        <v>120</v>
      </c>
      <c r="F12" s="62" t="s">
        <v>135</v>
      </c>
      <c r="G12" s="62" t="s">
        <v>150</v>
      </c>
      <c r="H12" s="56">
        <v>2</v>
      </c>
      <c r="I12" s="53" t="s">
        <v>177</v>
      </c>
      <c r="J12" s="50" t="s">
        <v>182</v>
      </c>
      <c r="K12" s="50">
        <v>0.21</v>
      </c>
      <c r="L12" s="58">
        <f>H12*K12</f>
        <v>0.42</v>
      </c>
      <c r="M12" s="12"/>
    </row>
    <row r="13" spans="2:13" s="2" customFormat="1" ht="12.75" customHeight="1" thickBot="1" x14ac:dyDescent="0.25">
      <c r="B13" s="54" t="s">
        <v>46</v>
      </c>
      <c r="C13" s="51" t="s">
        <v>74</v>
      </c>
      <c r="D13" s="51" t="s">
        <v>101</v>
      </c>
      <c r="E13" s="51" t="s">
        <v>120</v>
      </c>
      <c r="F13" s="63" t="s">
        <v>134</v>
      </c>
      <c r="G13" s="63" t="s">
        <v>151</v>
      </c>
      <c r="H13" s="57">
        <v>1</v>
      </c>
      <c r="I13" s="55" t="s">
        <v>177</v>
      </c>
      <c r="J13" s="51" t="s">
        <v>183</v>
      </c>
      <c r="K13" s="51">
        <v>0.21</v>
      </c>
      <c r="L13" s="59">
        <f t="shared" ref="L13" si="1">H13*K13</f>
        <v>0.21</v>
      </c>
      <c r="M13" s="12"/>
    </row>
    <row r="14" spans="2:13" s="2" customFormat="1" ht="12.75" customHeight="1" x14ac:dyDescent="0.2">
      <c r="B14" s="52" t="s">
        <v>47</v>
      </c>
      <c r="C14" s="50" t="s">
        <v>75</v>
      </c>
      <c r="D14" s="50" t="s">
        <v>102</v>
      </c>
      <c r="E14" s="50" t="s">
        <v>118</v>
      </c>
      <c r="F14" s="62" t="s">
        <v>136</v>
      </c>
      <c r="G14" s="62" t="s">
        <v>152</v>
      </c>
      <c r="H14" s="56">
        <v>2</v>
      </c>
      <c r="I14" s="53" t="s">
        <v>177</v>
      </c>
      <c r="J14" s="50" t="s">
        <v>184</v>
      </c>
      <c r="K14" s="50">
        <v>0.08</v>
      </c>
      <c r="L14" s="58">
        <f>H14*K14</f>
        <v>0.16</v>
      </c>
      <c r="M14" s="12"/>
    </row>
    <row r="15" spans="2:13" s="2" customFormat="1" ht="12.75" customHeight="1" thickBot="1" x14ac:dyDescent="0.25">
      <c r="B15" s="54" t="s">
        <v>48</v>
      </c>
      <c r="C15" s="51" t="s">
        <v>76</v>
      </c>
      <c r="D15" s="51" t="s">
        <v>103</v>
      </c>
      <c r="E15" s="51" t="s">
        <v>120</v>
      </c>
      <c r="F15" s="63" t="s">
        <v>135</v>
      </c>
      <c r="G15" s="63" t="s">
        <v>153</v>
      </c>
      <c r="H15" s="57">
        <v>1</v>
      </c>
      <c r="I15" s="55" t="s">
        <v>177</v>
      </c>
      <c r="J15" s="51" t="s">
        <v>185</v>
      </c>
      <c r="K15" s="51">
        <v>0.49</v>
      </c>
      <c r="L15" s="59">
        <f t="shared" ref="L15:L17" si="2">H15*K15</f>
        <v>0.49</v>
      </c>
      <c r="M15" s="12"/>
    </row>
    <row r="16" spans="2:13" s="2" customFormat="1" ht="12.75" customHeight="1" x14ac:dyDescent="0.2">
      <c r="B16" s="52" t="s">
        <v>49</v>
      </c>
      <c r="C16" s="50" t="s">
        <v>77</v>
      </c>
      <c r="D16" s="50" t="s">
        <v>104</v>
      </c>
      <c r="E16" s="50" t="s">
        <v>118</v>
      </c>
      <c r="F16" s="62" t="s">
        <v>135</v>
      </c>
      <c r="G16" s="62" t="s">
        <v>154</v>
      </c>
      <c r="H16" s="56">
        <v>2</v>
      </c>
      <c r="I16" s="53" t="s">
        <v>177</v>
      </c>
      <c r="J16" s="50" t="s">
        <v>186</v>
      </c>
      <c r="K16" s="50">
        <v>0.08</v>
      </c>
      <c r="L16" s="58">
        <f>H16*K16</f>
        <v>0.16</v>
      </c>
      <c r="M16" s="12"/>
    </row>
    <row r="17" spans="2:13" s="2" customFormat="1" ht="12.75" customHeight="1" thickBot="1" x14ac:dyDescent="0.25">
      <c r="B17" s="54" t="s">
        <v>50</v>
      </c>
      <c r="C17" s="51" t="s">
        <v>78</v>
      </c>
      <c r="D17" s="51" t="s">
        <v>100</v>
      </c>
      <c r="E17" s="51" t="s">
        <v>120</v>
      </c>
      <c r="F17" s="63" t="s">
        <v>135</v>
      </c>
      <c r="G17" s="63" t="s">
        <v>155</v>
      </c>
      <c r="H17" s="57">
        <v>2</v>
      </c>
      <c r="I17" s="55" t="s">
        <v>177</v>
      </c>
      <c r="J17" s="51" t="s">
        <v>187</v>
      </c>
      <c r="K17" s="51">
        <v>0.37</v>
      </c>
      <c r="L17" s="59">
        <f t="shared" ref="L17" si="3">H17*K17</f>
        <v>0.74</v>
      </c>
      <c r="M17" s="12"/>
    </row>
    <row r="18" spans="2:13" s="2" customFormat="1" ht="12.75" customHeight="1" x14ac:dyDescent="0.2">
      <c r="B18" s="52" t="s">
        <v>51</v>
      </c>
      <c r="C18" s="50" t="s">
        <v>79</v>
      </c>
      <c r="D18" s="50"/>
      <c r="E18" s="50" t="s">
        <v>121</v>
      </c>
      <c r="F18" s="62" t="s">
        <v>137</v>
      </c>
      <c r="G18" s="62" t="s">
        <v>156</v>
      </c>
      <c r="H18" s="56">
        <v>1</v>
      </c>
      <c r="I18" s="53" t="s">
        <v>177</v>
      </c>
      <c r="J18" s="50" t="s">
        <v>188</v>
      </c>
      <c r="K18" s="50">
        <v>0.18</v>
      </c>
      <c r="L18" s="58">
        <f>H18*K18</f>
        <v>0.18</v>
      </c>
      <c r="M18" s="12"/>
    </row>
    <row r="19" spans="2:13" s="2" customFormat="1" ht="12.75" customHeight="1" thickBot="1" x14ac:dyDescent="0.25">
      <c r="B19" s="54" t="s">
        <v>52</v>
      </c>
      <c r="C19" s="51" t="s">
        <v>80</v>
      </c>
      <c r="D19" s="51" t="s">
        <v>105</v>
      </c>
      <c r="E19" s="51" t="s">
        <v>122</v>
      </c>
      <c r="F19" s="63" t="s">
        <v>138</v>
      </c>
      <c r="G19" s="63" t="s">
        <v>157</v>
      </c>
      <c r="H19" s="57">
        <v>1</v>
      </c>
      <c r="I19" s="55" t="s">
        <v>177</v>
      </c>
      <c r="J19" s="51" t="s">
        <v>189</v>
      </c>
      <c r="K19" s="51">
        <v>0.34</v>
      </c>
      <c r="L19" s="59">
        <f t="shared" ref="L19:L25" si="4">H19*K19</f>
        <v>0.34</v>
      </c>
      <c r="M19" s="12"/>
    </row>
    <row r="20" spans="2:13" s="2" customFormat="1" ht="12.75" customHeight="1" x14ac:dyDescent="0.2">
      <c r="B20" s="52" t="s">
        <v>53</v>
      </c>
      <c r="C20" s="50" t="s">
        <v>81</v>
      </c>
      <c r="D20" s="50"/>
      <c r="E20" s="50" t="s">
        <v>123</v>
      </c>
      <c r="F20" s="62" t="s">
        <v>139</v>
      </c>
      <c r="G20" s="62" t="s">
        <v>158</v>
      </c>
      <c r="H20" s="56">
        <v>1</v>
      </c>
      <c r="I20" s="53" t="s">
        <v>177</v>
      </c>
      <c r="J20" s="50" t="s">
        <v>190</v>
      </c>
      <c r="K20" s="50">
        <v>0.26</v>
      </c>
      <c r="L20" s="58">
        <f>H20*K20</f>
        <v>0.26</v>
      </c>
      <c r="M20" s="12"/>
    </row>
    <row r="21" spans="2:13" s="2" customFormat="1" ht="12.75" customHeight="1" thickBot="1" x14ac:dyDescent="0.25">
      <c r="B21" s="54" t="s">
        <v>54</v>
      </c>
      <c r="C21" s="51" t="s">
        <v>82</v>
      </c>
      <c r="D21" s="51" t="s">
        <v>106</v>
      </c>
      <c r="E21" s="51" t="s">
        <v>124</v>
      </c>
      <c r="F21" s="63" t="s">
        <v>133</v>
      </c>
      <c r="G21" s="63" t="s">
        <v>159</v>
      </c>
      <c r="H21" s="57">
        <v>2</v>
      </c>
      <c r="I21" s="55" t="s">
        <v>177</v>
      </c>
      <c r="J21" s="51" t="s">
        <v>191</v>
      </c>
      <c r="K21" s="51">
        <v>0.08</v>
      </c>
      <c r="L21" s="59">
        <f t="shared" ref="L21" si="5">H21*K21</f>
        <v>0.16</v>
      </c>
      <c r="M21" s="12"/>
    </row>
    <row r="22" spans="2:13" s="2" customFormat="1" ht="12.75" customHeight="1" x14ac:dyDescent="0.2">
      <c r="B22" s="52" t="s">
        <v>55</v>
      </c>
      <c r="C22" s="50" t="s">
        <v>83</v>
      </c>
      <c r="D22" s="50" t="s">
        <v>107</v>
      </c>
      <c r="E22" s="50" t="s">
        <v>125</v>
      </c>
      <c r="F22" s="62" t="s">
        <v>140</v>
      </c>
      <c r="G22" s="62" t="s">
        <v>160</v>
      </c>
      <c r="H22" s="56">
        <v>1</v>
      </c>
      <c r="I22" s="53" t="s">
        <v>177</v>
      </c>
      <c r="J22" s="50" t="s">
        <v>192</v>
      </c>
      <c r="K22" s="50">
        <v>0.18</v>
      </c>
      <c r="L22" s="58">
        <f>H22*K22</f>
        <v>0.18</v>
      </c>
      <c r="M22" s="12"/>
    </row>
    <row r="23" spans="2:13" s="2" customFormat="1" ht="12.75" customHeight="1" thickBot="1" x14ac:dyDescent="0.25">
      <c r="B23" s="54" t="s">
        <v>56</v>
      </c>
      <c r="C23" s="51" t="s">
        <v>84</v>
      </c>
      <c r="D23" s="51"/>
      <c r="E23" s="51" t="s">
        <v>126</v>
      </c>
      <c r="F23" s="63" t="s">
        <v>141</v>
      </c>
      <c r="G23" s="63" t="s">
        <v>161</v>
      </c>
      <c r="H23" s="57">
        <v>1</v>
      </c>
      <c r="I23" s="55" t="s">
        <v>177</v>
      </c>
      <c r="J23" s="51" t="s">
        <v>193</v>
      </c>
      <c r="K23" s="51">
        <v>0.31</v>
      </c>
      <c r="L23" s="59">
        <f t="shared" ref="L23:L25" si="6">H23*K23</f>
        <v>0.31</v>
      </c>
      <c r="M23" s="12"/>
    </row>
    <row r="24" spans="2:13" s="2" customFormat="1" ht="12.75" customHeight="1" x14ac:dyDescent="0.2">
      <c r="B24" s="52" t="s">
        <v>57</v>
      </c>
      <c r="C24" s="50" t="s">
        <v>85</v>
      </c>
      <c r="D24" s="50" t="s">
        <v>106</v>
      </c>
      <c r="E24" s="50" t="s">
        <v>127</v>
      </c>
      <c r="F24" s="62" t="s">
        <v>133</v>
      </c>
      <c r="G24" s="62" t="s">
        <v>162</v>
      </c>
      <c r="H24" s="56">
        <v>2</v>
      </c>
      <c r="I24" s="53" t="s">
        <v>177</v>
      </c>
      <c r="J24" s="50" t="s">
        <v>194</v>
      </c>
      <c r="K24" s="50">
        <v>0.08</v>
      </c>
      <c r="L24" s="58">
        <f>H24*K24</f>
        <v>0.16</v>
      </c>
      <c r="M24" s="12"/>
    </row>
    <row r="25" spans="2:13" s="2" customFormat="1" ht="12.75" customHeight="1" thickBot="1" x14ac:dyDescent="0.25">
      <c r="B25" s="54" t="s">
        <v>58</v>
      </c>
      <c r="C25" s="51" t="s">
        <v>86</v>
      </c>
      <c r="D25" s="51" t="s">
        <v>108</v>
      </c>
      <c r="E25" s="51" t="s">
        <v>127</v>
      </c>
      <c r="F25" s="63" t="s">
        <v>133</v>
      </c>
      <c r="G25" s="63" t="s">
        <v>163</v>
      </c>
      <c r="H25" s="57">
        <v>3</v>
      </c>
      <c r="I25" s="55" t="s">
        <v>177</v>
      </c>
      <c r="J25" s="51" t="s">
        <v>195</v>
      </c>
      <c r="K25" s="51">
        <v>0.08</v>
      </c>
      <c r="L25" s="59">
        <f t="shared" ref="L25" si="7">H25*K25</f>
        <v>0.24</v>
      </c>
      <c r="M25" s="12"/>
    </row>
    <row r="26" spans="2:13" s="2" customFormat="1" ht="12.75" customHeight="1" x14ac:dyDescent="0.2">
      <c r="B26" s="52" t="s">
        <v>59</v>
      </c>
      <c r="C26" s="50" t="s">
        <v>87</v>
      </c>
      <c r="D26" s="50" t="s">
        <v>109</v>
      </c>
      <c r="E26" s="50" t="s">
        <v>127</v>
      </c>
      <c r="F26" s="62" t="s">
        <v>133</v>
      </c>
      <c r="G26" s="62" t="s">
        <v>164</v>
      </c>
      <c r="H26" s="56">
        <v>1</v>
      </c>
      <c r="I26" s="53" t="s">
        <v>177</v>
      </c>
      <c r="J26" s="50" t="s">
        <v>196</v>
      </c>
      <c r="K26" s="50">
        <v>0.08</v>
      </c>
      <c r="L26" s="58">
        <f>H26*K26</f>
        <v>0.08</v>
      </c>
      <c r="M26" s="12"/>
    </row>
    <row r="27" spans="2:13" s="2" customFormat="1" ht="12.75" customHeight="1" thickBot="1" x14ac:dyDescent="0.25">
      <c r="B27" s="54" t="s">
        <v>60</v>
      </c>
      <c r="C27" s="51" t="s">
        <v>88</v>
      </c>
      <c r="D27" s="51" t="s">
        <v>110</v>
      </c>
      <c r="E27" s="51" t="s">
        <v>127</v>
      </c>
      <c r="F27" s="63" t="s">
        <v>133</v>
      </c>
      <c r="G27" s="63" t="s">
        <v>165</v>
      </c>
      <c r="H27" s="57">
        <v>1</v>
      </c>
      <c r="I27" s="55" t="s">
        <v>177</v>
      </c>
      <c r="J27" s="51" t="s">
        <v>197</v>
      </c>
      <c r="K27" s="51">
        <v>0.08</v>
      </c>
      <c r="L27" s="59">
        <f t="shared" ref="L27:L36" si="8">H27*K27</f>
        <v>0.08</v>
      </c>
      <c r="M27" s="12"/>
    </row>
    <row r="28" spans="2:13" s="2" customFormat="1" ht="12.75" customHeight="1" x14ac:dyDescent="0.2">
      <c r="B28" s="52" t="s">
        <v>61</v>
      </c>
      <c r="C28" s="50" t="s">
        <v>89</v>
      </c>
      <c r="D28" s="50" t="s">
        <v>111</v>
      </c>
      <c r="E28" s="50" t="s">
        <v>127</v>
      </c>
      <c r="F28" s="62" t="s">
        <v>133</v>
      </c>
      <c r="G28" s="62" t="s">
        <v>166</v>
      </c>
      <c r="H28" s="56">
        <v>3</v>
      </c>
      <c r="I28" s="53" t="s">
        <v>177</v>
      </c>
      <c r="J28" s="50" t="s">
        <v>198</v>
      </c>
      <c r="K28" s="50">
        <v>0.08</v>
      </c>
      <c r="L28" s="58">
        <f>H28*K28</f>
        <v>0.24</v>
      </c>
      <c r="M28" s="12"/>
    </row>
    <row r="29" spans="2:13" s="2" customFormat="1" ht="12.75" customHeight="1" thickBot="1" x14ac:dyDescent="0.25">
      <c r="B29" s="54" t="s">
        <v>62</v>
      </c>
      <c r="C29" s="51" t="s">
        <v>90</v>
      </c>
      <c r="D29" s="51" t="s">
        <v>112</v>
      </c>
      <c r="E29" s="51" t="s">
        <v>127</v>
      </c>
      <c r="F29" s="63" t="s">
        <v>133</v>
      </c>
      <c r="G29" s="63" t="s">
        <v>167</v>
      </c>
      <c r="H29" s="57">
        <v>1</v>
      </c>
      <c r="I29" s="55" t="s">
        <v>177</v>
      </c>
      <c r="J29" s="51" t="s">
        <v>199</v>
      </c>
      <c r="K29" s="51">
        <v>0.08</v>
      </c>
      <c r="L29" s="59">
        <f t="shared" ref="L29" si="9">H29*K29</f>
        <v>0.08</v>
      </c>
      <c r="M29" s="12"/>
    </row>
    <row r="30" spans="2:13" s="2" customFormat="1" ht="12.75" customHeight="1" x14ac:dyDescent="0.2">
      <c r="B30" s="52" t="s">
        <v>63</v>
      </c>
      <c r="C30" s="50" t="s">
        <v>91</v>
      </c>
      <c r="D30" s="50" t="s">
        <v>113</v>
      </c>
      <c r="E30" s="50" t="s">
        <v>127</v>
      </c>
      <c r="F30" s="62" t="s">
        <v>133</v>
      </c>
      <c r="G30" s="62" t="s">
        <v>168</v>
      </c>
      <c r="H30" s="56">
        <v>1</v>
      </c>
      <c r="I30" s="53" t="s">
        <v>177</v>
      </c>
      <c r="J30" s="50" t="s">
        <v>200</v>
      </c>
      <c r="K30" s="50">
        <v>0.08</v>
      </c>
      <c r="L30" s="58">
        <f>H30*K30</f>
        <v>0.08</v>
      </c>
      <c r="M30" s="12"/>
    </row>
    <row r="31" spans="2:13" s="2" customFormat="1" ht="12.75" customHeight="1" thickBot="1" x14ac:dyDescent="0.25">
      <c r="B31" s="54" t="s">
        <v>64</v>
      </c>
      <c r="C31" s="51" t="s">
        <v>92</v>
      </c>
      <c r="D31" s="51" t="s">
        <v>114</v>
      </c>
      <c r="E31" s="51" t="s">
        <v>127</v>
      </c>
      <c r="F31" s="63" t="s">
        <v>133</v>
      </c>
      <c r="G31" s="63" t="s">
        <v>169</v>
      </c>
      <c r="H31" s="57">
        <v>1</v>
      </c>
      <c r="I31" s="55" t="s">
        <v>177</v>
      </c>
      <c r="J31" s="51" t="s">
        <v>201</v>
      </c>
      <c r="K31" s="51">
        <v>0.08</v>
      </c>
      <c r="L31" s="59">
        <f t="shared" ref="L31:L33" si="10">H31*K31</f>
        <v>0.08</v>
      </c>
      <c r="M31" s="12"/>
    </row>
    <row r="32" spans="2:13" s="2" customFormat="1" ht="12.75" customHeight="1" x14ac:dyDescent="0.2">
      <c r="B32" s="52" t="s">
        <v>65</v>
      </c>
      <c r="C32" s="50" t="s">
        <v>93</v>
      </c>
      <c r="D32" s="50"/>
      <c r="E32" s="50" t="s">
        <v>128</v>
      </c>
      <c r="F32" s="62" t="s">
        <v>142</v>
      </c>
      <c r="G32" s="62" t="s">
        <v>170</v>
      </c>
      <c r="H32" s="56">
        <v>1</v>
      </c>
      <c r="I32" s="53" t="s">
        <v>177</v>
      </c>
      <c r="J32" s="50" t="s">
        <v>202</v>
      </c>
      <c r="K32" s="50">
        <v>7.16</v>
      </c>
      <c r="L32" s="58">
        <f>H32*K32</f>
        <v>7.16</v>
      </c>
      <c r="M32" s="12"/>
    </row>
    <row r="33" spans="2:13" s="2" customFormat="1" ht="12.75" customHeight="1" thickBot="1" x14ac:dyDescent="0.25">
      <c r="B33" s="54" t="s">
        <v>66</v>
      </c>
      <c r="C33" s="51" t="s">
        <v>94</v>
      </c>
      <c r="D33" s="51"/>
      <c r="E33" s="51" t="s">
        <v>129</v>
      </c>
      <c r="F33" s="63" t="s">
        <v>143</v>
      </c>
      <c r="G33" s="63" t="s">
        <v>171</v>
      </c>
      <c r="H33" s="57">
        <v>1</v>
      </c>
      <c r="I33" s="55" t="s">
        <v>177</v>
      </c>
      <c r="J33" s="51" t="s">
        <v>203</v>
      </c>
      <c r="K33" s="51">
        <v>4.57</v>
      </c>
      <c r="L33" s="59">
        <f t="shared" ref="L33" si="11">H33*K33</f>
        <v>4.57</v>
      </c>
      <c r="M33" s="12"/>
    </row>
    <row r="34" spans="2:13" s="2" customFormat="1" ht="12.75" customHeight="1" x14ac:dyDescent="0.2">
      <c r="B34" s="52" t="s">
        <v>67</v>
      </c>
      <c r="C34" s="50" t="s">
        <v>95</v>
      </c>
      <c r="D34" s="50"/>
      <c r="E34" s="50"/>
      <c r="F34" s="62" t="s">
        <v>144</v>
      </c>
      <c r="G34" s="62" t="s">
        <v>172</v>
      </c>
      <c r="H34" s="56">
        <v>2</v>
      </c>
      <c r="I34" s="53" t="s">
        <v>177</v>
      </c>
      <c r="J34" s="50" t="s">
        <v>204</v>
      </c>
      <c r="K34" s="50">
        <v>1.03</v>
      </c>
      <c r="L34" s="58">
        <f>H34*K34</f>
        <v>2.06</v>
      </c>
      <c r="M34" s="12"/>
    </row>
    <row r="35" spans="2:13" s="2" customFormat="1" ht="12.75" customHeight="1" thickBot="1" x14ac:dyDescent="0.25">
      <c r="B35" s="54" t="s">
        <v>68</v>
      </c>
      <c r="C35" s="51" t="s">
        <v>96</v>
      </c>
      <c r="D35" s="51" t="s">
        <v>115</v>
      </c>
      <c r="E35" s="51" t="s">
        <v>130</v>
      </c>
      <c r="F35" s="63" t="s">
        <v>145</v>
      </c>
      <c r="G35" s="63" t="s">
        <v>173</v>
      </c>
      <c r="H35" s="57">
        <v>1</v>
      </c>
      <c r="I35" s="55" t="s">
        <v>178</v>
      </c>
      <c r="J35" s="51" t="s">
        <v>205</v>
      </c>
      <c r="K35" s="51">
        <v>0.37</v>
      </c>
      <c r="L35" s="59">
        <f t="shared" ref="L35:L36" si="12">H35*K35</f>
        <v>0.37</v>
      </c>
      <c r="M35" s="12"/>
    </row>
    <row r="36" spans="2:13" s="2" customFormat="1" ht="12.75" customHeight="1" thickBot="1" x14ac:dyDescent="0.25">
      <c r="B36" s="52" t="s">
        <v>69</v>
      </c>
      <c r="C36" s="50" t="s">
        <v>97</v>
      </c>
      <c r="D36" s="50" t="s">
        <v>116</v>
      </c>
      <c r="E36" s="50" t="s">
        <v>131</v>
      </c>
      <c r="F36" s="62" t="s">
        <v>146</v>
      </c>
      <c r="G36" s="62" t="s">
        <v>174</v>
      </c>
      <c r="H36" s="56">
        <v>1</v>
      </c>
      <c r="I36" s="53" t="s">
        <v>177</v>
      </c>
      <c r="J36" s="50" t="s">
        <v>206</v>
      </c>
      <c r="K36" s="50">
        <v>0.3</v>
      </c>
      <c r="L36" s="58">
        <f>H36*K36</f>
        <v>0.3</v>
      </c>
      <c r="M36" s="12"/>
    </row>
    <row r="37" spans="2:13" ht="12.75" customHeight="1" thickBot="1" x14ac:dyDescent="0.25">
      <c r="B37" s="36"/>
      <c r="C37" s="19"/>
      <c r="D37" s="19"/>
      <c r="E37" s="19"/>
      <c r="F37" s="37"/>
      <c r="G37" s="38"/>
      <c r="H37" s="61">
        <f>SUM(H10:H36)</f>
        <v>47</v>
      </c>
      <c r="I37" s="13"/>
      <c r="J37" s="13"/>
      <c r="K37" s="13"/>
      <c r="L37" s="60">
        <f>SUM(L10:L36)</f>
        <v>19.990000000000002</v>
      </c>
    </row>
    <row r="38" spans="2:13" customFormat="1" ht="13.7" customHeight="1" x14ac:dyDescent="0.2">
      <c r="B38" s="8"/>
      <c r="C38" s="6"/>
      <c r="D38" s="7"/>
      <c r="E38" s="7"/>
      <c r="F38" s="6"/>
      <c r="G38" s="8"/>
      <c r="H38" s="5"/>
      <c r="I38" s="29" t="s">
        <v>0</v>
      </c>
      <c r="J38" s="11"/>
      <c r="K38" s="11"/>
      <c r="L38" s="11"/>
      <c r="M38" s="9"/>
    </row>
    <row r="39" spans="2:13" customFormat="1" ht="12.95" customHeight="1" x14ac:dyDescent="0.2">
      <c r="B39" s="5"/>
      <c r="C39" s="6"/>
      <c r="D39" s="31"/>
      <c r="E39" s="31"/>
      <c r="F39" s="6"/>
      <c r="G39" s="5"/>
      <c r="H39" s="5"/>
      <c r="I39" s="30"/>
      <c r="J39" s="11"/>
      <c r="K39" s="11"/>
      <c r="L39" s="11"/>
      <c r="M39" s="9"/>
    </row>
    <row r="40" spans="2:13" customFormat="1" ht="12.95" customHeight="1" x14ac:dyDescent="0.2">
      <c r="B40" s="5"/>
      <c r="C40" s="6"/>
      <c r="D40" s="32"/>
      <c r="E40" s="32"/>
      <c r="F40" s="6"/>
      <c r="G40" s="5"/>
      <c r="H40" s="5"/>
      <c r="I40" s="30"/>
      <c r="J40" s="11"/>
      <c r="K40" s="11"/>
      <c r="L40" s="11"/>
      <c r="M40" s="9"/>
    </row>
  </sheetData>
  <mergeCells count="7">
    <mergeCell ref="F7:G7"/>
    <mergeCell ref="I7:J7"/>
    <mergeCell ref="F2:G2"/>
    <mergeCell ref="J3:L3"/>
    <mergeCell ref="J4:L4"/>
    <mergeCell ref="J5:L5"/>
    <mergeCell ref="J6:L6"/>
  </mergeCells>
  <phoneticPr fontId="0" type="noConversion"/>
  <pageMargins left="0.46" right="0.36" top="0.57999999999999996" bottom="0.984251969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ignoredErrors>
    <ignoredError sqref="L11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9"/>
  <sheetViews>
    <sheetView workbookViewId="0"/>
  </sheetViews>
  <sheetFormatPr defaultColWidth="11.42578125" defaultRowHeight="12.75" x14ac:dyDescent="0.2"/>
  <cols>
    <col min="1" max="1" width="30.28515625" style="15" customWidth="1"/>
    <col min="2" max="2" width="31" style="15" customWidth="1"/>
    <col min="3" max="3" width="22.28515625" style="20" customWidth="1"/>
    <col min="4" max="16384" width="11.42578125" style="20"/>
  </cols>
  <sheetData>
    <row r="1" spans="1:5" s="16" customFormat="1" ht="17.25" customHeight="1" x14ac:dyDescent="0.2">
      <c r="A1" s="22" t="s">
        <v>2</v>
      </c>
      <c r="B1" s="73" t="s">
        <v>208</v>
      </c>
    </row>
    <row r="2" spans="1:5" s="16" customFormat="1" ht="17.25" customHeight="1" x14ac:dyDescent="0.2">
      <c r="A2" s="23" t="s">
        <v>4</v>
      </c>
      <c r="B2" s="74" t="s">
        <v>209</v>
      </c>
    </row>
    <row r="3" spans="1:5" s="16" customFormat="1" ht="17.25" customHeight="1" x14ac:dyDescent="0.2">
      <c r="A3" s="24" t="s">
        <v>3</v>
      </c>
      <c r="B3" s="75" t="s">
        <v>41</v>
      </c>
    </row>
    <row r="4" spans="1:5" s="16" customFormat="1" ht="17.25" customHeight="1" x14ac:dyDescent="0.2">
      <c r="A4" s="23" t="s">
        <v>5</v>
      </c>
      <c r="B4" s="74" t="s">
        <v>209</v>
      </c>
    </row>
    <row r="5" spans="1:5" s="16" customFormat="1" ht="17.25" customHeight="1" x14ac:dyDescent="0.2">
      <c r="A5" s="24" t="s">
        <v>6</v>
      </c>
      <c r="B5" s="75" t="s">
        <v>208</v>
      </c>
    </row>
    <row r="6" spans="1:5" s="16" customFormat="1" ht="17.25" customHeight="1" x14ac:dyDescent="0.2">
      <c r="A6" s="23" t="s">
        <v>1</v>
      </c>
      <c r="B6" s="74" t="s">
        <v>210</v>
      </c>
    </row>
    <row r="7" spans="1:5" s="16" customFormat="1" ht="17.25" customHeight="1" x14ac:dyDescent="0.2">
      <c r="A7" s="24" t="s">
        <v>7</v>
      </c>
      <c r="B7" s="75" t="s">
        <v>211</v>
      </c>
    </row>
    <row r="8" spans="1:5" s="16" customFormat="1" ht="17.25" customHeight="1" x14ac:dyDescent="0.2">
      <c r="A8" s="23" t="s">
        <v>8</v>
      </c>
      <c r="B8" s="74" t="s">
        <v>212</v>
      </c>
    </row>
    <row r="9" spans="1:5" s="16" customFormat="1" ht="17.25" customHeight="1" x14ac:dyDescent="0.2">
      <c r="A9" s="24" t="s">
        <v>9</v>
      </c>
      <c r="B9" s="75" t="s">
        <v>213</v>
      </c>
    </row>
    <row r="10" spans="1:5" s="16" customFormat="1" ht="17.25" customHeight="1" x14ac:dyDescent="0.2">
      <c r="A10" s="23" t="s">
        <v>11</v>
      </c>
      <c r="B10" s="74" t="s">
        <v>214</v>
      </c>
    </row>
    <row r="11" spans="1:5" s="16" customFormat="1" ht="17.25" customHeight="1" x14ac:dyDescent="0.2">
      <c r="A11" s="24" t="s">
        <v>10</v>
      </c>
      <c r="B11" s="75" t="s">
        <v>215</v>
      </c>
    </row>
    <row r="12" spans="1:5" s="16" customFormat="1" ht="17.25" customHeight="1" x14ac:dyDescent="0.2">
      <c r="A12" s="23" t="s">
        <v>12</v>
      </c>
      <c r="B12" s="74" t="s">
        <v>216</v>
      </c>
    </row>
    <row r="13" spans="1:5" s="16" customFormat="1" ht="17.25" customHeight="1" x14ac:dyDescent="0.2">
      <c r="A13" s="24" t="s">
        <v>13</v>
      </c>
      <c r="B13" s="75" t="s">
        <v>217</v>
      </c>
    </row>
    <row r="14" spans="1:5" s="16" customFormat="1" ht="17.25" customHeight="1" thickBot="1" x14ac:dyDescent="0.25">
      <c r="A14" s="25" t="s">
        <v>14</v>
      </c>
      <c r="B14" s="76" t="s">
        <v>215</v>
      </c>
    </row>
    <row r="16" spans="1:5" x14ac:dyDescent="0.2">
      <c r="A16" s="26"/>
      <c r="B16" s="26"/>
      <c r="C16" s="26"/>
      <c r="D16" s="26"/>
      <c r="E16" s="26"/>
    </row>
    <row r="17" spans="1:5" x14ac:dyDescent="0.2">
      <c r="A17" s="26"/>
      <c r="B17" s="26"/>
      <c r="C17" s="26"/>
      <c r="D17" s="26"/>
      <c r="E17" s="26"/>
    </row>
    <row r="18" spans="1:5" x14ac:dyDescent="0.2">
      <c r="A18" s="26"/>
      <c r="B18" s="26"/>
      <c r="C18" s="26"/>
      <c r="D18" s="26"/>
      <c r="E18" s="26"/>
    </row>
    <row r="19" spans="1:5" x14ac:dyDescent="0.2">
      <c r="A19" s="21"/>
      <c r="B19" s="21"/>
      <c r="C19" s="27"/>
      <c r="D19" s="26"/>
      <c r="E19" s="18"/>
    </row>
    <row r="20" spans="1:5" x14ac:dyDescent="0.2">
      <c r="A20" s="20"/>
      <c r="B20" s="21"/>
      <c r="C20" s="27"/>
      <c r="D20" s="26"/>
      <c r="E20" s="18"/>
    </row>
    <row r="21" spans="1:5" x14ac:dyDescent="0.2">
      <c r="A21" s="20"/>
      <c r="B21" s="21"/>
      <c r="C21" s="27"/>
      <c r="D21" s="26"/>
      <c r="E21" s="18"/>
    </row>
    <row r="22" spans="1:5" x14ac:dyDescent="0.2">
      <c r="A22" s="20"/>
      <c r="B22" s="21"/>
      <c r="C22" s="27"/>
      <c r="D22" s="26"/>
      <c r="E22" s="18"/>
    </row>
    <row r="23" spans="1:5" x14ac:dyDescent="0.2">
      <c r="A23" s="26"/>
      <c r="B23" s="26"/>
      <c r="C23" s="26"/>
      <c r="D23" s="26"/>
      <c r="E23" s="26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/>
      <c r="B25" s="26"/>
      <c r="C25" s="26"/>
      <c r="D25" s="26"/>
      <c r="E25" s="26"/>
    </row>
    <row r="26" spans="1:5" x14ac:dyDescent="0.2">
      <c r="A26" s="26"/>
      <c r="B26" s="26"/>
      <c r="C26" s="26"/>
      <c r="D26" s="26"/>
      <c r="E26" s="26"/>
    </row>
    <row r="27" spans="1:5" x14ac:dyDescent="0.2">
      <c r="A27" s="26"/>
      <c r="B27" s="26"/>
      <c r="C27" s="26"/>
      <c r="D27" s="26"/>
      <c r="E27" s="26"/>
    </row>
    <row r="28" spans="1:5" x14ac:dyDescent="0.2">
      <c r="A28" s="26"/>
      <c r="B28" s="26"/>
      <c r="C28" s="26"/>
      <c r="D28" s="26"/>
      <c r="E28" s="26"/>
    </row>
    <row r="29" spans="1:5" x14ac:dyDescent="0.2">
      <c r="A29" s="20"/>
      <c r="B29" s="20"/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Hören Tom</dc:creator>
  <cp:lastModifiedBy>Hören Tom</cp:lastModifiedBy>
  <cp:lastPrinted>2002-11-05T13:50:54Z</cp:lastPrinted>
  <dcterms:created xsi:type="dcterms:W3CDTF">2000-10-27T00:30:29Z</dcterms:created>
  <dcterms:modified xsi:type="dcterms:W3CDTF">2020-09-18T09:52:22Z</dcterms:modified>
</cp:coreProperties>
</file>