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J10" i="4" l="1"/>
  <c r="H10" i="4"/>
  <c r="H11" i="4"/>
  <c r="J11" i="4" s="1"/>
  <c r="H12" i="4"/>
  <c r="J12" i="4" s="1"/>
  <c r="H9" i="4"/>
  <c r="J9" i="4" s="1"/>
  <c r="G14" i="3" l="1"/>
  <c r="G13" i="3"/>
  <c r="D10" i="3"/>
  <c r="E10" i="3"/>
  <c r="F10" i="3"/>
  <c r="G10" i="3"/>
  <c r="C10" i="3"/>
  <c r="G9" i="3"/>
  <c r="G7" i="3"/>
  <c r="G6" i="3"/>
  <c r="G4" i="3"/>
  <c r="D16" i="1"/>
  <c r="D17" i="1"/>
  <c r="D18" i="1"/>
  <c r="D19" i="1"/>
  <c r="D26" i="1"/>
  <c r="D27" i="1"/>
  <c r="D28" i="1"/>
  <c r="D12" i="1"/>
  <c r="D10" i="1"/>
  <c r="D9" i="1"/>
</calcChain>
</file>

<file path=xl/sharedStrings.xml><?xml version="1.0" encoding="utf-8"?>
<sst xmlns="http://schemas.openxmlformats.org/spreadsheetml/2006/main" count="217" uniqueCount="68">
  <si>
    <t>CONTACT_TEST_AND_RCHUCK_1_tRx</t>
  </si>
  <si>
    <t>CONTACT_TEST_AND_RCHUCK_1_Rch</t>
  </si>
  <si>
    <t>IGSS_1_tlx</t>
  </si>
  <si>
    <t>IGSS_2_tlx</t>
  </si>
  <si>
    <t>IDSS_1_tlx</t>
  </si>
  <si>
    <t>VTH_1_t_Vx</t>
  </si>
  <si>
    <t>VTH_2_t_Vx</t>
  </si>
  <si>
    <t>RDON_VDSON_PRECISE_2_tA_Rx</t>
  </si>
  <si>
    <t>RDON_VDSON_PRECISE_4_tA_Rx</t>
  </si>
  <si>
    <t>RDON_VDSON_PRECISE_3_tA_Rx</t>
  </si>
  <si>
    <t>BVDSS_3_Vx</t>
  </si>
  <si>
    <t>BVDSS_2_Vx</t>
  </si>
  <si>
    <t>ABSDEL_1_t_Vx</t>
  </si>
  <si>
    <t>DIVID_1_t_Vx</t>
  </si>
  <si>
    <t>IDSS_2_tlx</t>
  </si>
  <si>
    <t>IGSS_3_tlx</t>
  </si>
  <si>
    <t>IGSS_4_tlx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</si>
  <si>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</si>
  <si>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</si>
  <si>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</si>
  <si>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</si>
  <si>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</si>
  <si>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</si>
  <si>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</si>
  <si>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</si>
  <si>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</si>
  <si>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</si>
  <si>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</si>
  <si>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</si>
  <si>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</si>
  <si>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</si>
  <si>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</si>
  <si>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</si>
  <si>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</si>
  <si>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</si>
  <si>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</si>
  <si>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</si>
  <si>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</si>
  <si>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</si>
  <si>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</si>
  <si>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</si>
  <si>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</si>
  <si>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TTL</t>
  </si>
  <si>
    <t>S1</t>
  </si>
  <si>
    <t>S2</t>
  </si>
  <si>
    <t>S3</t>
  </si>
  <si>
    <t>S4</t>
  </si>
  <si>
    <t>-</t>
  </si>
  <si>
    <t>Yield:  26 / 3724 = 99,30%</t>
  </si>
  <si>
    <t>GNG_1_tlx</t>
  </si>
  <si>
    <t>RDON_VDSON_PRECISE_1_tA_Vx</t>
  </si>
  <si>
    <t>Cpk</t>
  </si>
  <si>
    <t/>
  </si>
  <si>
    <t>Lot: 123456.002</t>
  </si>
  <si>
    <t>Pass</t>
  </si>
  <si>
    <t>Fail</t>
  </si>
  <si>
    <t>Min</t>
  </si>
  <si>
    <t>Median</t>
  </si>
  <si>
    <t>Max</t>
  </si>
  <si>
    <t>Range</t>
  </si>
  <si>
    <t>σ</t>
  </si>
  <si>
    <t>Cp</t>
  </si>
  <si>
    <t>CpkL</t>
  </si>
  <si>
    <t>CpkH</t>
  </si>
  <si>
    <t>Fails</t>
  </si>
  <si>
    <t>Yield: 26 / 3724 = 99,30%</t>
  </si>
  <si>
    <t>Dies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</si>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</sst>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3" fillId="0" borderId="6" xfId="1" applyFont="1" applyBorder="1"/>
    <xf numFmtId="0" fontId="0" fillId="0" borderId="0" xfId="0" applyFont="1"/>
    <xf numFmtId="0" fontId="0" fillId="0" borderId="0" xfId="0" quotePrefix="1" applyFont="1" applyAlignment="1"/>
    <xf numFmtId="0" fontId="0" fillId="0" borderId="1" xfId="0" applyFont="1" applyBorder="1"/>
    <xf numFmtId="2" fontId="0" fillId="2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7" xfId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" fillId="0" borderId="0" xfId="0" applyFont="1" applyBorder="1" applyAlignment="1"/>
    <xf numFmtId="2" fontId="0" fillId="0" borderId="1" xfId="0" quotePrefix="1" applyNumberFormat="1" applyFont="1" applyBorder="1" applyAlignment="1">
      <alignment horizontal="center"/>
    </xf>
    <xf numFmtId="2" fontId="3" fillId="0" borderId="1" xfId="1" applyNumberFormat="1" applyBorder="1" applyAlignment="1">
      <alignment horizontal="center"/>
    </xf>
    <xf numFmtId="2" fontId="3" fillId="2" borderId="1" xfId="1" applyNumberFormat="1" applyFill="1" applyBorder="1" applyAlignment="1">
      <alignment horizontal="center"/>
    </xf>
    <xf numFmtId="2" fontId="3" fillId="3" borderId="1" xfId="1" applyNumberFormat="1" applyFill="1" applyBorder="1" applyAlignment="1">
      <alignment horizontal="center"/>
    </xf>
    <xf numFmtId="2" fontId="3" fillId="0" borderId="1" xfId="1" applyNumberFormat="1" applyFill="1" applyBorder="1" applyAlignment="1">
      <alignment horizontal="center"/>
    </xf>
    <xf numFmtId="2" fontId="3" fillId="0" borderId="1" xfId="1" quotePrefix="1" applyNumberFormat="1" applyBorder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3" fillId="0" borderId="10" xfId="1" applyFont="1" applyBorder="1"/>
    <xf numFmtId="0" fontId="3" fillId="0" borderId="12" xfId="1" applyFont="1" applyBorder="1"/>
    <xf numFmtId="0" fontId="3" fillId="0" borderId="15" xfId="1" applyFont="1" applyBorder="1"/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8" xfId="0" applyFont="1" applyBorder="1"/>
    <xf numFmtId="0" fontId="0" fillId="0" borderId="1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1" xfId="0" applyFont="1" applyBorder="1"/>
    <xf numFmtId="0" fontId="0" fillId="0" borderId="11" xfId="0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Font="1" applyBorder="1"/>
    <xf numFmtId="0" fontId="0" fillId="0" borderId="11" xfId="0" quotePrefix="1" applyFont="1" applyBorder="1" applyAlignment="1">
      <alignment horizontal="center"/>
    </xf>
    <xf numFmtId="0" fontId="0" fillId="0" borderId="12" xfId="0" quotePrefix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Font="1" applyBorder="1"/>
    <xf numFmtId="0" fontId="1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10" fontId="0" fillId="3" borderId="12" xfId="0" applyNumberFormat="1" applyFill="1" applyBorder="1"/>
    <xf numFmtId="10" fontId="0" fillId="2" borderId="12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7" xfId="0" applyBorder="1"/>
    <xf numFmtId="0" fontId="0" fillId="0" borderId="17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3" fillId="0" borderId="22" xfId="1" applyBorder="1" applyAlignment="1">
      <alignment horizontal="center"/>
    </xf>
    <xf numFmtId="0" fontId="2" fillId="0" borderId="23" xfId="0" applyFont="1" applyBorder="1" applyAlignment="1">
      <alignment horizontal="center"/>
    </xf>
    <xf numFmtId="10" fontId="0" fillId="0" borderId="12" xfId="0" applyNumberFormat="1" applyFill="1" applyBorder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8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21" xfId="0" applyFont="1" applyFill="1" applyBorder="1" applyAlignment="1">
      <alignment horizontal="right"/>
    </xf>
    <xf numFmtId="0" fontId="0" fillId="0" borderId="22" xfId="0" applyFont="1" applyBorder="1"/>
    <xf numFmtId="0" fontId="0" fillId="0" borderId="23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bla.com" TargetMode="External"/><Relationship Id="rId2" Type="http://schemas.openxmlformats.org/officeDocument/2006/relationships/hyperlink" Target="blablabla.com" TargetMode="External"/><Relationship Id="rId1" Type="http://schemas.openxmlformats.org/officeDocument/2006/relationships/hyperlink" Target="blablabla.com" TargetMode="External"/><Relationship Id="rId4" Type="http://schemas.openxmlformats.org/officeDocument/2006/relationships/hyperlink" Target="bla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Bla.com" TargetMode="External"/><Relationship Id="rId1" Type="http://schemas.openxmlformats.org/officeDocument/2006/relationships/hyperlink" Target="bla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abc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Bla.com" TargetMode="External"/><Relationship Id="rId1" Type="http://schemas.openxmlformats.org/officeDocument/2006/relationships/hyperlink" Target="bl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28"/>
  <sheetViews>
    <sheetView showGridLines="0" workbookViewId="0">
      <selection activeCell="Z36" sqref="Z36"/>
    </sheetView>
  </sheetViews>
  <sheetFormatPr defaultRowHeight="15" x14ac:dyDescent="0.25"/>
  <cols>
    <col min="1" max="1" width="9.140625" style="4"/>
    <col min="2" max="2" width="4.28515625" style="4" customWidth="1"/>
    <col min="3" max="3" width="36.28515625" style="4" customWidth="1"/>
    <col min="4" max="29" width="5.140625" style="4" customWidth="1"/>
    <col min="30" max="16384" width="9.140625" style="4"/>
  </cols>
  <sheetData>
    <row r="3" spans="2:29" x14ac:dyDescent="0.25">
      <c r="B3" s="5" t="s">
        <v>52</v>
      </c>
      <c r="C3" s="5"/>
    </row>
    <row r="7" spans="2:29" x14ac:dyDescent="0.25">
      <c r="B7" s="71" t="s">
        <v>53</v>
      </c>
      <c r="C7" s="72"/>
      <c r="D7" s="15"/>
      <c r="E7" s="75" t="s">
        <v>51</v>
      </c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7"/>
    </row>
    <row r="8" spans="2:29" x14ac:dyDescent="0.25">
      <c r="B8" s="73" t="s">
        <v>48</v>
      </c>
      <c r="C8" s="74"/>
      <c r="D8" s="2" t="s">
        <v>42</v>
      </c>
      <c r="E8" s="12" t="s">
        <v>17</v>
      </c>
      <c r="F8" s="12" t="s">
        <v>18</v>
      </c>
      <c r="G8" s="12" t="s">
        <v>19</v>
      </c>
      <c r="H8" s="12" t="s">
        <v>20</v>
      </c>
      <c r="I8" s="13" t="s">
        <v>21</v>
      </c>
      <c r="J8" s="13" t="s">
        <v>22</v>
      </c>
      <c r="K8" s="13" t="s">
        <v>23</v>
      </c>
      <c r="L8" s="13" t="s">
        <v>24</v>
      </c>
      <c r="M8" s="14" t="s">
        <v>25</v>
      </c>
      <c r="N8" s="14" t="s">
        <v>26</v>
      </c>
      <c r="O8" s="14" t="s">
        <v>27</v>
      </c>
      <c r="P8" s="14" t="s">
        <v>28</v>
      </c>
      <c r="Q8" s="14" t="s">
        <v>29</v>
      </c>
      <c r="R8" s="14" t="s">
        <v>30</v>
      </c>
      <c r="S8" s="14" t="s">
        <v>31</v>
      </c>
      <c r="T8" s="14" t="s">
        <v>32</v>
      </c>
      <c r="U8" s="14" t="s">
        <v>33</v>
      </c>
      <c r="V8" s="14" t="s">
        <v>34</v>
      </c>
      <c r="W8" s="14" t="s">
        <v>35</v>
      </c>
      <c r="X8" s="14" t="s">
        <v>36</v>
      </c>
      <c r="Y8" s="14" t="s">
        <v>37</v>
      </c>
      <c r="Z8" s="14" t="s">
        <v>38</v>
      </c>
      <c r="AA8" s="14" t="s">
        <v>39</v>
      </c>
      <c r="AB8" s="14" t="s">
        <v>40</v>
      </c>
      <c r="AC8" s="14" t="s">
        <v>41</v>
      </c>
    </row>
    <row r="9" spans="2:29" x14ac:dyDescent="0.25">
      <c r="B9" s="6">
        <v>14</v>
      </c>
      <c r="C9" s="3" t="s">
        <v>10</v>
      </c>
      <c r="D9" s="7">
        <f>MIN(I9:L9)</f>
        <v>0.25</v>
      </c>
      <c r="E9" s="8"/>
      <c r="F9" s="8"/>
      <c r="G9" s="8"/>
      <c r="H9" s="8"/>
      <c r="I9" s="17">
        <v>3.44</v>
      </c>
      <c r="J9" s="17">
        <v>3.57</v>
      </c>
      <c r="K9" s="17">
        <v>3.31</v>
      </c>
      <c r="L9" s="18">
        <v>0.25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2:29" x14ac:dyDescent="0.25">
      <c r="B10" s="6">
        <v>6</v>
      </c>
      <c r="C10" s="3" t="s">
        <v>13</v>
      </c>
      <c r="D10" s="7">
        <f>MIN(I10:L10)</f>
        <v>1.31</v>
      </c>
      <c r="E10" s="8"/>
      <c r="F10" s="8"/>
      <c r="G10" s="8"/>
      <c r="H10" s="8"/>
      <c r="I10" s="19">
        <v>1.52</v>
      </c>
      <c r="J10" s="20">
        <v>5.69</v>
      </c>
      <c r="K10" s="21" t="s">
        <v>47</v>
      </c>
      <c r="L10" s="18">
        <v>1.31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2:29" x14ac:dyDescent="0.25">
      <c r="B11" s="6">
        <v>3</v>
      </c>
      <c r="C11" s="3" t="s">
        <v>49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2:29" x14ac:dyDescent="0.25">
      <c r="B12" s="6">
        <v>2</v>
      </c>
      <c r="C12" s="3" t="s">
        <v>3</v>
      </c>
      <c r="D12" s="9">
        <f>MIN(I12:L12)</f>
        <v>1.38</v>
      </c>
      <c r="E12" s="11"/>
      <c r="F12" s="11"/>
      <c r="G12" s="11"/>
      <c r="H12" s="11"/>
      <c r="I12" s="19">
        <v>1.44</v>
      </c>
      <c r="J12" s="19">
        <v>1.38</v>
      </c>
      <c r="K12" s="19">
        <v>1.5</v>
      </c>
      <c r="L12" s="19">
        <v>1.48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2:29" x14ac:dyDescent="0.25">
      <c r="B13" s="6">
        <v>1</v>
      </c>
      <c r="C13" s="3" t="s">
        <v>2</v>
      </c>
      <c r="D13" s="16" t="s">
        <v>47</v>
      </c>
      <c r="E13" s="11"/>
      <c r="F13" s="11"/>
      <c r="G13" s="11"/>
      <c r="H13" s="11"/>
      <c r="I13" s="21" t="s">
        <v>47</v>
      </c>
      <c r="J13" s="21" t="s">
        <v>47</v>
      </c>
      <c r="K13" s="21" t="s">
        <v>47</v>
      </c>
      <c r="L13" s="21" t="s">
        <v>47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2:29" x14ac:dyDescent="0.25">
      <c r="B14" s="6"/>
      <c r="C14" s="3" t="s">
        <v>12</v>
      </c>
      <c r="D14" s="16" t="s">
        <v>47</v>
      </c>
      <c r="E14" s="11"/>
      <c r="F14" s="11"/>
      <c r="G14" s="11"/>
      <c r="H14" s="11"/>
      <c r="I14" s="21" t="s">
        <v>47</v>
      </c>
      <c r="J14" s="21" t="s">
        <v>47</v>
      </c>
      <c r="K14" s="21" t="s">
        <v>47</v>
      </c>
      <c r="L14" s="21" t="s">
        <v>47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2:29" x14ac:dyDescent="0.25">
      <c r="B15" s="6"/>
      <c r="C15" s="3" t="s">
        <v>11</v>
      </c>
      <c r="D15" s="16" t="s">
        <v>47</v>
      </c>
      <c r="E15" s="11"/>
      <c r="F15" s="11"/>
      <c r="G15" s="11"/>
      <c r="H15" s="11"/>
      <c r="I15" s="21" t="s">
        <v>47</v>
      </c>
      <c r="J15" s="21" t="s">
        <v>47</v>
      </c>
      <c r="K15" s="21" t="s">
        <v>47</v>
      </c>
      <c r="L15" s="21" t="s">
        <v>47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2:29" x14ac:dyDescent="0.25">
      <c r="B16" s="6"/>
      <c r="C16" s="3" t="s">
        <v>11</v>
      </c>
      <c r="D16" s="8">
        <f t="shared" ref="D16:D28" si="0">MIN(I16:L16)</f>
        <v>9.34</v>
      </c>
      <c r="E16" s="11"/>
      <c r="F16" s="11"/>
      <c r="G16" s="11"/>
      <c r="H16" s="11"/>
      <c r="I16" s="17">
        <v>9.34</v>
      </c>
      <c r="J16" s="17">
        <v>9.5500000000000007</v>
      </c>
      <c r="K16" s="17">
        <v>9.82</v>
      </c>
      <c r="L16" s="21" t="s">
        <v>47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2:29" x14ac:dyDescent="0.25">
      <c r="B17" s="6"/>
      <c r="C17" s="3" t="s">
        <v>1</v>
      </c>
      <c r="D17" s="8">
        <f t="shared" si="0"/>
        <v>0</v>
      </c>
      <c r="E17" s="11"/>
      <c r="F17" s="11"/>
      <c r="G17" s="11"/>
      <c r="H17" s="11"/>
      <c r="I17" s="21" t="s">
        <v>47</v>
      </c>
      <c r="J17" s="21" t="s">
        <v>47</v>
      </c>
      <c r="K17" s="21" t="s">
        <v>47</v>
      </c>
      <c r="L17" s="21" t="s">
        <v>47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2:29" x14ac:dyDescent="0.25">
      <c r="B18" s="6"/>
      <c r="C18" s="3" t="s">
        <v>0</v>
      </c>
      <c r="D18" s="8">
        <f t="shared" si="0"/>
        <v>4.3499999999999996</v>
      </c>
      <c r="E18" s="10"/>
      <c r="F18" s="11"/>
      <c r="G18" s="11"/>
      <c r="H18" s="11"/>
      <c r="I18" s="17">
        <v>4.4000000000000004</v>
      </c>
      <c r="J18" s="17">
        <v>4.42</v>
      </c>
      <c r="K18" s="17">
        <v>4.45</v>
      </c>
      <c r="L18" s="17">
        <v>4.3499999999999996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2:29" x14ac:dyDescent="0.25">
      <c r="B19" s="6"/>
      <c r="C19" s="3" t="s">
        <v>4</v>
      </c>
      <c r="D19" s="8">
        <f t="shared" si="0"/>
        <v>2.2000000000000002</v>
      </c>
      <c r="E19" s="11"/>
      <c r="F19" s="11"/>
      <c r="G19" s="11"/>
      <c r="H19" s="11"/>
      <c r="I19" s="17">
        <v>2.2000000000000002</v>
      </c>
      <c r="J19" s="17">
        <v>2.2400000000000002</v>
      </c>
      <c r="K19" s="17">
        <v>2.2999999999999998</v>
      </c>
      <c r="L19" s="17">
        <v>2.33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2:29" x14ac:dyDescent="0.25">
      <c r="B20" s="6"/>
      <c r="C20" s="3" t="s">
        <v>14</v>
      </c>
      <c r="D20" s="16" t="s">
        <v>47</v>
      </c>
      <c r="E20" s="11"/>
      <c r="F20" s="11"/>
      <c r="G20" s="11"/>
      <c r="H20" s="11"/>
      <c r="I20" s="21" t="s">
        <v>47</v>
      </c>
      <c r="J20" s="21" t="s">
        <v>47</v>
      </c>
      <c r="K20" s="21" t="s">
        <v>47</v>
      </c>
      <c r="L20" s="21" t="s">
        <v>47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2:29" x14ac:dyDescent="0.25">
      <c r="B21" s="6"/>
      <c r="C21" s="3" t="s">
        <v>15</v>
      </c>
      <c r="D21" s="16" t="s">
        <v>47</v>
      </c>
      <c r="E21" s="11"/>
      <c r="F21" s="11"/>
      <c r="G21" s="11"/>
      <c r="H21" s="11"/>
      <c r="I21" s="21" t="s">
        <v>47</v>
      </c>
      <c r="J21" s="21" t="s">
        <v>47</v>
      </c>
      <c r="K21" s="21" t="s">
        <v>47</v>
      </c>
      <c r="L21" s="21" t="s">
        <v>47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2:29" x14ac:dyDescent="0.25">
      <c r="B22" s="6"/>
      <c r="C22" s="3" t="s">
        <v>16</v>
      </c>
      <c r="D22" s="16" t="s">
        <v>47</v>
      </c>
      <c r="E22" s="11"/>
      <c r="F22" s="11"/>
      <c r="G22" s="11"/>
      <c r="H22" s="11"/>
      <c r="I22" s="21" t="s">
        <v>47</v>
      </c>
      <c r="J22" s="21" t="s">
        <v>47</v>
      </c>
      <c r="K22" s="21" t="s">
        <v>47</v>
      </c>
      <c r="L22" s="21" t="s">
        <v>47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2:29" x14ac:dyDescent="0.25">
      <c r="B23" s="6"/>
      <c r="C23" s="3" t="s">
        <v>50</v>
      </c>
      <c r="D23" s="16" t="s">
        <v>47</v>
      </c>
      <c r="E23" s="11"/>
      <c r="F23" s="11"/>
      <c r="G23" s="11"/>
      <c r="H23" s="11"/>
      <c r="I23" s="21" t="s">
        <v>47</v>
      </c>
      <c r="J23" s="21" t="s">
        <v>47</v>
      </c>
      <c r="K23" s="21" t="s">
        <v>47</v>
      </c>
      <c r="L23" s="21" t="s">
        <v>47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2:29" x14ac:dyDescent="0.25">
      <c r="B24" s="6"/>
      <c r="C24" s="3" t="s">
        <v>7</v>
      </c>
      <c r="D24" s="16" t="s">
        <v>47</v>
      </c>
      <c r="E24" s="11"/>
      <c r="F24" s="11"/>
      <c r="G24" s="11"/>
      <c r="H24" s="11"/>
      <c r="I24" s="21" t="s">
        <v>47</v>
      </c>
      <c r="J24" s="21" t="s">
        <v>47</v>
      </c>
      <c r="K24" s="21" t="s">
        <v>47</v>
      </c>
      <c r="L24" s="21" t="s">
        <v>47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2:29" x14ac:dyDescent="0.25">
      <c r="B25" s="6"/>
      <c r="C25" s="3" t="s">
        <v>9</v>
      </c>
      <c r="D25" s="16" t="s">
        <v>47</v>
      </c>
      <c r="E25" s="11"/>
      <c r="F25" s="11"/>
      <c r="G25" s="11"/>
      <c r="H25" s="11"/>
      <c r="I25" s="21" t="s">
        <v>47</v>
      </c>
      <c r="J25" s="21" t="s">
        <v>47</v>
      </c>
      <c r="K25" s="21" t="s">
        <v>47</v>
      </c>
      <c r="L25" s="21" t="s">
        <v>47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2:29" x14ac:dyDescent="0.25">
      <c r="B26" s="6"/>
      <c r="C26" s="3" t="s">
        <v>8</v>
      </c>
      <c r="D26" s="8">
        <f t="shared" si="0"/>
        <v>8.8000000000000007</v>
      </c>
      <c r="E26" s="11"/>
      <c r="F26" s="11"/>
      <c r="G26" s="11"/>
      <c r="H26" s="11"/>
      <c r="I26" s="21" t="s">
        <v>47</v>
      </c>
      <c r="J26" s="21" t="s">
        <v>47</v>
      </c>
      <c r="K26" s="20">
        <v>8.8000000000000007</v>
      </c>
      <c r="L26" s="21" t="s">
        <v>47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2:29" x14ac:dyDescent="0.25">
      <c r="B27" s="6"/>
      <c r="C27" s="3" t="s">
        <v>5</v>
      </c>
      <c r="D27" s="8">
        <f t="shared" si="0"/>
        <v>6.04</v>
      </c>
      <c r="E27" s="11"/>
      <c r="F27" s="11"/>
      <c r="G27" s="11"/>
      <c r="H27" s="11"/>
      <c r="I27" s="17">
        <v>6.04</v>
      </c>
      <c r="J27" s="17">
        <v>6.92</v>
      </c>
      <c r="K27" s="17">
        <v>7.15</v>
      </c>
      <c r="L27" s="17">
        <v>7.44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2:29" x14ac:dyDescent="0.25">
      <c r="B28" s="6"/>
      <c r="C28" s="3" t="s">
        <v>6</v>
      </c>
      <c r="D28" s="8">
        <f t="shared" si="0"/>
        <v>4.1900000000000004</v>
      </c>
      <c r="E28" s="11"/>
      <c r="F28" s="11"/>
      <c r="G28" s="11"/>
      <c r="H28" s="11"/>
      <c r="I28" s="17">
        <v>4.1900000000000004</v>
      </c>
      <c r="J28" s="17">
        <v>4.8099999999999996</v>
      </c>
      <c r="K28" s="17">
        <v>5.0199999999999996</v>
      </c>
      <c r="L28" s="17">
        <v>5.21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</sheetData>
  <mergeCells count="3">
    <mergeCell ref="B7:C7"/>
    <mergeCell ref="B8:C8"/>
    <mergeCell ref="E7:AC7"/>
  </mergeCells>
  <hyperlinks>
    <hyperlink ref="C9:C28" r:id="rId1" display="BVDSS_3_Vx"/>
    <hyperlink ref="I8:L8" r:id="rId2" display="W5"/>
    <hyperlink ref="I9:L10" r:id="rId3" display="bla.com"/>
    <hyperlink ref="I12:L28" r:id="rId4" display="bla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workbookViewId="0">
      <selection sqref="A1:XFD1048576"/>
    </sheetView>
  </sheetViews>
  <sheetFormatPr defaultRowHeight="15" x14ac:dyDescent="0.25"/>
  <cols>
    <col min="1" max="1" width="9.140625" style="4"/>
    <col min="2" max="2" width="4.28515625" style="4" customWidth="1"/>
    <col min="3" max="3" width="41.5703125" style="4" bestFit="1" customWidth="1"/>
    <col min="4" max="11" width="5.28515625" style="32" customWidth="1"/>
    <col min="12" max="16384" width="9.140625" style="4"/>
  </cols>
  <sheetData>
    <row r="1" spans="2:11" ht="15.75" thickBot="1" x14ac:dyDescent="0.3"/>
    <row r="2" spans="2:11" x14ac:dyDescent="0.25">
      <c r="B2" s="71"/>
      <c r="C2" s="81"/>
      <c r="D2" s="78" t="s">
        <v>51</v>
      </c>
      <c r="E2" s="79"/>
      <c r="F2" s="79"/>
      <c r="G2" s="80"/>
      <c r="H2" s="78" t="s">
        <v>64</v>
      </c>
      <c r="I2" s="79"/>
      <c r="J2" s="79"/>
      <c r="K2" s="80"/>
    </row>
    <row r="3" spans="2:11" ht="15.75" thickBot="1" x14ac:dyDescent="0.3">
      <c r="B3" s="82" t="s">
        <v>65</v>
      </c>
      <c r="C3" s="83"/>
      <c r="D3" s="33" t="s">
        <v>43</v>
      </c>
      <c r="E3" s="34" t="s">
        <v>44</v>
      </c>
      <c r="F3" s="34" t="s">
        <v>45</v>
      </c>
      <c r="G3" s="35" t="s">
        <v>46</v>
      </c>
      <c r="H3" s="33" t="s">
        <v>43</v>
      </c>
      <c r="I3" s="34" t="s">
        <v>44</v>
      </c>
      <c r="J3" s="34" t="s">
        <v>45</v>
      </c>
      <c r="K3" s="35" t="s">
        <v>46</v>
      </c>
    </row>
    <row r="4" spans="2:11" x14ac:dyDescent="0.25">
      <c r="B4" s="36">
        <v>12</v>
      </c>
      <c r="C4" s="29" t="s">
        <v>10</v>
      </c>
      <c r="D4" s="37">
        <v>1.89</v>
      </c>
      <c r="E4" s="38">
        <v>4.91</v>
      </c>
      <c r="F4" s="38">
        <v>3.21</v>
      </c>
      <c r="G4" s="39">
        <v>0.25</v>
      </c>
      <c r="H4" s="37"/>
      <c r="I4" s="38">
        <v>6</v>
      </c>
      <c r="J4" s="38"/>
      <c r="K4" s="40">
        <v>6</v>
      </c>
    </row>
    <row r="5" spans="2:11" x14ac:dyDescent="0.25">
      <c r="B5" s="41">
        <v>4</v>
      </c>
      <c r="C5" s="30" t="s">
        <v>13</v>
      </c>
      <c r="D5" s="42">
        <v>8.2200000000000006</v>
      </c>
      <c r="E5" s="11"/>
      <c r="F5" s="11">
        <v>3.23</v>
      </c>
      <c r="G5" s="43">
        <v>1.49</v>
      </c>
      <c r="H5" s="42"/>
      <c r="I5" s="11"/>
      <c r="J5" s="11">
        <v>4</v>
      </c>
      <c r="K5" s="44"/>
    </row>
    <row r="6" spans="2:11" x14ac:dyDescent="0.25">
      <c r="B6" s="41">
        <v>1</v>
      </c>
      <c r="C6" s="45" t="s">
        <v>49</v>
      </c>
      <c r="D6" s="42"/>
      <c r="E6" s="11"/>
      <c r="F6" s="11"/>
      <c r="G6" s="44"/>
      <c r="H6" s="42">
        <v>1</v>
      </c>
      <c r="I6" s="11"/>
      <c r="J6" s="11"/>
      <c r="K6" s="44"/>
    </row>
    <row r="7" spans="2:11" x14ac:dyDescent="0.25">
      <c r="B7" s="41">
        <v>1</v>
      </c>
      <c r="C7" s="30" t="s">
        <v>2</v>
      </c>
      <c r="D7" s="46"/>
      <c r="E7" s="10"/>
      <c r="F7" s="10"/>
      <c r="G7" s="47"/>
      <c r="H7" s="42"/>
      <c r="I7" s="11">
        <v>1</v>
      </c>
      <c r="J7" s="11"/>
      <c r="K7" s="44"/>
    </row>
    <row r="8" spans="2:11" x14ac:dyDescent="0.25">
      <c r="B8" s="41">
        <v>1</v>
      </c>
      <c r="C8" s="30" t="s">
        <v>3</v>
      </c>
      <c r="D8" s="46"/>
      <c r="E8" s="10"/>
      <c r="F8" s="10"/>
      <c r="G8" s="47"/>
      <c r="H8" s="42"/>
      <c r="I8" s="11">
        <v>1</v>
      </c>
      <c r="J8" s="11"/>
      <c r="K8" s="44"/>
    </row>
    <row r="9" spans="2:11" x14ac:dyDescent="0.25">
      <c r="B9" s="41"/>
      <c r="C9" s="30" t="s">
        <v>12</v>
      </c>
      <c r="D9" s="42">
        <v>9.0299999999999994</v>
      </c>
      <c r="E9" s="11">
        <v>9.99</v>
      </c>
      <c r="F9" s="11">
        <v>3.96</v>
      </c>
      <c r="G9" s="43">
        <v>1.66</v>
      </c>
      <c r="H9" s="42"/>
      <c r="I9" s="11"/>
      <c r="J9" s="11"/>
      <c r="K9" s="44"/>
    </row>
    <row r="10" spans="2:11" x14ac:dyDescent="0.25">
      <c r="B10" s="41"/>
      <c r="C10" s="30" t="s">
        <v>11</v>
      </c>
      <c r="D10" s="42">
        <v>5.44</v>
      </c>
      <c r="E10" s="2">
        <v>4.76</v>
      </c>
      <c r="F10" s="11">
        <v>4.9000000000000004</v>
      </c>
      <c r="G10" s="44">
        <v>6.91</v>
      </c>
      <c r="H10" s="42"/>
      <c r="I10" s="11"/>
      <c r="J10" s="11"/>
      <c r="K10" s="44"/>
    </row>
    <row r="11" spans="2:11" x14ac:dyDescent="0.25">
      <c r="B11" s="41"/>
      <c r="C11" s="30" t="s">
        <v>11</v>
      </c>
      <c r="D11" s="42">
        <v>5.28</v>
      </c>
      <c r="E11" s="11">
        <v>4.62</v>
      </c>
      <c r="F11" s="2">
        <v>4.58</v>
      </c>
      <c r="G11" s="44">
        <v>6.81</v>
      </c>
      <c r="H11" s="42"/>
      <c r="I11" s="11"/>
      <c r="J11" s="11"/>
      <c r="K11" s="44"/>
    </row>
    <row r="12" spans="2:11" x14ac:dyDescent="0.25">
      <c r="B12" s="41"/>
      <c r="C12" s="30" t="s">
        <v>0</v>
      </c>
      <c r="D12" s="42">
        <v>4.22</v>
      </c>
      <c r="E12" s="11">
        <v>4.24</v>
      </c>
      <c r="F12" s="11">
        <v>4.24</v>
      </c>
      <c r="G12" s="48">
        <v>4.17</v>
      </c>
      <c r="H12" s="42"/>
      <c r="I12" s="11"/>
      <c r="J12" s="11"/>
      <c r="K12" s="44"/>
    </row>
    <row r="13" spans="2:11" x14ac:dyDescent="0.25">
      <c r="B13" s="41"/>
      <c r="C13" s="30" t="s">
        <v>1</v>
      </c>
      <c r="D13" s="42">
        <v>1.95</v>
      </c>
      <c r="E13" s="11">
        <v>1.96</v>
      </c>
      <c r="F13" s="2">
        <v>1.93</v>
      </c>
      <c r="G13" s="48">
        <v>1.93</v>
      </c>
      <c r="H13" s="42"/>
      <c r="I13" s="11"/>
      <c r="J13" s="11"/>
      <c r="K13" s="44"/>
    </row>
    <row r="14" spans="2:11" x14ac:dyDescent="0.25">
      <c r="B14" s="41"/>
      <c r="C14" s="30" t="s">
        <v>4</v>
      </c>
      <c r="D14" s="42">
        <v>4.5599999999999996</v>
      </c>
      <c r="E14" s="49">
        <v>1.55</v>
      </c>
      <c r="F14" s="10"/>
      <c r="G14" s="47"/>
      <c r="H14" s="42"/>
      <c r="I14" s="11"/>
      <c r="J14" s="11"/>
      <c r="K14" s="44"/>
    </row>
    <row r="15" spans="2:11" x14ac:dyDescent="0.25">
      <c r="B15" s="41"/>
      <c r="C15" s="30" t="s">
        <v>14</v>
      </c>
      <c r="D15" s="42"/>
      <c r="E15" s="11"/>
      <c r="F15" s="11"/>
      <c r="G15" s="44"/>
      <c r="H15" s="42"/>
      <c r="I15" s="11"/>
      <c r="J15" s="11"/>
      <c r="K15" s="44"/>
    </row>
    <row r="16" spans="2:11" x14ac:dyDescent="0.25">
      <c r="B16" s="41"/>
      <c r="C16" s="30" t="s">
        <v>15</v>
      </c>
      <c r="D16" s="42"/>
      <c r="E16" s="11"/>
      <c r="F16" s="11"/>
      <c r="G16" s="44"/>
      <c r="H16" s="42"/>
      <c r="I16" s="11"/>
      <c r="J16" s="11"/>
      <c r="K16" s="44"/>
    </row>
    <row r="17" spans="2:11" x14ac:dyDescent="0.25">
      <c r="B17" s="41"/>
      <c r="C17" s="30" t="s">
        <v>16</v>
      </c>
      <c r="D17" s="42"/>
      <c r="E17" s="11"/>
      <c r="F17" s="11"/>
      <c r="G17" s="44"/>
      <c r="H17" s="42"/>
      <c r="I17" s="11"/>
      <c r="J17" s="11"/>
      <c r="K17" s="44"/>
    </row>
    <row r="18" spans="2:11" x14ac:dyDescent="0.25">
      <c r="B18" s="41"/>
      <c r="C18" s="30" t="s">
        <v>50</v>
      </c>
      <c r="D18" s="42"/>
      <c r="E18" s="11"/>
      <c r="F18" s="11"/>
      <c r="G18" s="44"/>
      <c r="H18" s="42"/>
      <c r="I18" s="11"/>
      <c r="J18" s="11"/>
      <c r="K18" s="44"/>
    </row>
    <row r="19" spans="2:11" x14ac:dyDescent="0.25">
      <c r="B19" s="41"/>
      <c r="C19" s="30" t="s">
        <v>7</v>
      </c>
      <c r="D19" s="42">
        <v>7.65</v>
      </c>
      <c r="E19" s="2">
        <v>7.35</v>
      </c>
      <c r="F19" s="11">
        <v>7.39</v>
      </c>
      <c r="G19" s="44">
        <v>7.67</v>
      </c>
      <c r="H19" s="42"/>
      <c r="I19" s="11"/>
      <c r="J19" s="11"/>
      <c r="K19" s="44"/>
    </row>
    <row r="20" spans="2:11" x14ac:dyDescent="0.25">
      <c r="B20" s="41"/>
      <c r="C20" s="30" t="s">
        <v>9</v>
      </c>
      <c r="D20" s="42"/>
      <c r="E20" s="11"/>
      <c r="F20" s="11"/>
      <c r="G20" s="44"/>
      <c r="H20" s="42"/>
      <c r="I20" s="11"/>
      <c r="J20" s="11"/>
      <c r="K20" s="44"/>
    </row>
    <row r="21" spans="2:11" x14ac:dyDescent="0.25">
      <c r="B21" s="41"/>
      <c r="C21" s="30" t="s">
        <v>8</v>
      </c>
      <c r="D21" s="42"/>
      <c r="E21" s="11"/>
      <c r="F21" s="11"/>
      <c r="G21" s="44"/>
      <c r="H21" s="42"/>
      <c r="I21" s="11"/>
      <c r="J21" s="11"/>
      <c r="K21" s="44"/>
    </row>
    <row r="22" spans="2:11" x14ac:dyDescent="0.25">
      <c r="B22" s="41"/>
      <c r="C22" s="30" t="s">
        <v>6</v>
      </c>
      <c r="D22" s="50">
        <v>6.04</v>
      </c>
      <c r="E22" s="11">
        <v>6.92</v>
      </c>
      <c r="F22" s="11">
        <v>7.15</v>
      </c>
      <c r="G22" s="44">
        <v>7.44</v>
      </c>
      <c r="H22" s="42"/>
      <c r="I22" s="11"/>
      <c r="J22" s="11"/>
      <c r="K22" s="44"/>
    </row>
    <row r="23" spans="2:11" ht="15.75" thickBot="1" x14ac:dyDescent="0.3">
      <c r="B23" s="51"/>
      <c r="C23" s="31" t="s">
        <v>5</v>
      </c>
      <c r="D23" s="52">
        <v>4.1900000000000004</v>
      </c>
      <c r="E23" s="34">
        <v>4.8099999999999996</v>
      </c>
      <c r="F23" s="34">
        <v>5.01</v>
      </c>
      <c r="G23" s="35">
        <v>5.21</v>
      </c>
      <c r="H23" s="33"/>
      <c r="I23" s="34"/>
      <c r="J23" s="34"/>
      <c r="K23" s="35"/>
    </row>
  </sheetData>
  <mergeCells count="4">
    <mergeCell ref="D2:G2"/>
    <mergeCell ref="H2:K2"/>
    <mergeCell ref="B2:C2"/>
    <mergeCell ref="B3:C3"/>
  </mergeCells>
  <hyperlinks>
    <hyperlink ref="C4:C5" r:id="rId1" display="BVDSS_3_Vx"/>
    <hyperlink ref="C7:C23" r:id="rId2" display="IGSS_1_tlx"/>
  </hyperlinks>
  <pageMargins left="0.7" right="0.7" top="0.75" bottom="0.75" header="0.3" footer="0.3"/>
  <pageSetup paperSize="9" orientation="portrait" horizontalDpi="200" verticalDpi="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showGridLines="0" workbookViewId="0">
      <selection activeCell="J22" sqref="J22"/>
    </sheetView>
  </sheetViews>
  <sheetFormatPr defaultRowHeight="15" x14ac:dyDescent="0.25"/>
  <sheetData>
    <row r="3" spans="2:7" x14ac:dyDescent="0.25">
      <c r="C3" s="23" t="s">
        <v>43</v>
      </c>
      <c r="D3" s="23" t="s">
        <v>44</v>
      </c>
      <c r="E3" s="23" t="s">
        <v>45</v>
      </c>
      <c r="F3" s="23" t="s">
        <v>46</v>
      </c>
      <c r="G3" s="23" t="s">
        <v>42</v>
      </c>
    </row>
    <row r="4" spans="2:7" x14ac:dyDescent="0.25">
      <c r="B4" s="1" t="s">
        <v>54</v>
      </c>
      <c r="C4" s="23">
        <v>931</v>
      </c>
      <c r="D4" s="23">
        <v>930</v>
      </c>
      <c r="E4" s="23">
        <v>929</v>
      </c>
      <c r="F4" s="23">
        <v>928</v>
      </c>
      <c r="G4" s="23">
        <f>SUM(C4:F4)</f>
        <v>3718</v>
      </c>
    </row>
    <row r="5" spans="2:7" x14ac:dyDescent="0.25">
      <c r="B5" s="1" t="s">
        <v>55</v>
      </c>
      <c r="C5" s="23">
        <v>0</v>
      </c>
      <c r="D5" s="23">
        <v>1</v>
      </c>
      <c r="E5" s="23">
        <v>2</v>
      </c>
      <c r="F5" s="23">
        <v>3</v>
      </c>
      <c r="G5" s="23">
        <v>6</v>
      </c>
    </row>
    <row r="6" spans="2:7" x14ac:dyDescent="0.25">
      <c r="B6" s="1" t="s">
        <v>42</v>
      </c>
      <c r="C6" s="23">
        <v>931</v>
      </c>
      <c r="D6" s="23">
        <v>931</v>
      </c>
      <c r="E6" s="23">
        <v>931</v>
      </c>
      <c r="F6" s="23">
        <v>931</v>
      </c>
      <c r="G6" s="23">
        <f>SUM(C6:F6)</f>
        <v>3724</v>
      </c>
    </row>
    <row r="7" spans="2:7" x14ac:dyDescent="0.25">
      <c r="B7" s="1" t="s">
        <v>56</v>
      </c>
      <c r="C7" s="24">
        <v>9.2010000000000005</v>
      </c>
      <c r="D7" s="24">
        <v>9.1999999999999993</v>
      </c>
      <c r="E7" s="24">
        <v>9.2119999999999997</v>
      </c>
      <c r="F7" s="24">
        <v>9.782</v>
      </c>
      <c r="G7" s="24">
        <f>MIN(C7:F7)</f>
        <v>9.1999999999999993</v>
      </c>
    </row>
    <row r="8" spans="2:7" x14ac:dyDescent="0.25">
      <c r="B8" s="1" t="s">
        <v>57</v>
      </c>
      <c r="C8" s="24">
        <v>11.955</v>
      </c>
      <c r="D8" s="24">
        <v>11.955</v>
      </c>
      <c r="E8" s="24">
        <v>11.956</v>
      </c>
      <c r="F8" s="24">
        <v>11.954000000000001</v>
      </c>
      <c r="G8" s="24">
        <v>11.955</v>
      </c>
    </row>
    <row r="9" spans="2:7" x14ac:dyDescent="0.25">
      <c r="B9" s="1" t="s">
        <v>58</v>
      </c>
      <c r="C9" s="24">
        <v>19.199000000000002</v>
      </c>
      <c r="D9" s="24">
        <v>27.222999999999999</v>
      </c>
      <c r="E9" s="24">
        <v>18.117000000000001</v>
      </c>
      <c r="F9" s="24">
        <v>19.003</v>
      </c>
      <c r="G9" s="24">
        <f>MAX(C9:F9)</f>
        <v>27.222999999999999</v>
      </c>
    </row>
    <row r="10" spans="2:7" x14ac:dyDescent="0.25">
      <c r="B10" s="1" t="s">
        <v>59</v>
      </c>
      <c r="C10" s="24">
        <f>C9-C7</f>
        <v>9.9980000000000011</v>
      </c>
      <c r="D10" s="24">
        <f t="shared" ref="D10:G10" si="0">D9-D7</f>
        <v>18.023</v>
      </c>
      <c r="E10" s="24">
        <f t="shared" si="0"/>
        <v>8.9050000000000011</v>
      </c>
      <c r="F10" s="24">
        <f t="shared" si="0"/>
        <v>9.2210000000000001</v>
      </c>
      <c r="G10" s="24">
        <f t="shared" si="0"/>
        <v>18.023</v>
      </c>
    </row>
    <row r="11" spans="2:7" x14ac:dyDescent="0.25">
      <c r="B11" s="22" t="s">
        <v>60</v>
      </c>
      <c r="C11" s="24">
        <v>2.044</v>
      </c>
      <c r="D11" s="24">
        <v>4.2130000000000001</v>
      </c>
      <c r="E11" s="24">
        <v>2.0449999999999999</v>
      </c>
      <c r="F11" s="24">
        <v>1.044</v>
      </c>
      <c r="G11" s="24">
        <v>2.044</v>
      </c>
    </row>
    <row r="12" spans="2:7" x14ac:dyDescent="0.25">
      <c r="B12" s="22" t="s">
        <v>61</v>
      </c>
      <c r="C12" s="25">
        <v>8.15</v>
      </c>
      <c r="D12" s="25">
        <v>8.16</v>
      </c>
      <c r="E12" s="25">
        <v>8.1999999999999993</v>
      </c>
      <c r="F12" s="25">
        <v>8.19</v>
      </c>
      <c r="G12" s="25">
        <v>8.17</v>
      </c>
    </row>
    <row r="13" spans="2:7" x14ac:dyDescent="0.25">
      <c r="B13" s="22" t="s">
        <v>62</v>
      </c>
      <c r="C13" s="26">
        <v>1.95</v>
      </c>
      <c r="D13" s="27">
        <v>1.25</v>
      </c>
      <c r="E13" s="28">
        <v>1.54</v>
      </c>
      <c r="F13" s="25">
        <v>46.28</v>
      </c>
      <c r="G13" s="26">
        <f>MIN(C13:F13)</f>
        <v>1.25</v>
      </c>
    </row>
    <row r="14" spans="2:7" x14ac:dyDescent="0.25">
      <c r="B14" s="22" t="s">
        <v>63</v>
      </c>
      <c r="C14" s="25">
        <v>47.32</v>
      </c>
      <c r="D14" s="25">
        <v>45.71</v>
      </c>
      <c r="E14" s="25">
        <v>49.55</v>
      </c>
      <c r="F14" s="26">
        <v>2.21</v>
      </c>
      <c r="G14" s="25">
        <f>MIN(C14:F14)</f>
        <v>2.21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9"/>
  <sheetViews>
    <sheetView showGridLines="0" workbookViewId="0">
      <selection activeCell="M10" sqref="M10"/>
    </sheetView>
  </sheetViews>
  <sheetFormatPr defaultRowHeight="15" x14ac:dyDescent="0.25"/>
  <cols>
    <col min="2" max="2" width="13.140625" customWidth="1"/>
    <col min="3" max="3" width="5.28515625" style="53" customWidth="1"/>
    <col min="4" max="9" width="7.28515625" customWidth="1"/>
    <col min="10" max="10" width="7.5703125" customWidth="1"/>
  </cols>
  <sheetData>
    <row r="2" spans="3:10" ht="15.75" thickBot="1" x14ac:dyDescent="0.3"/>
    <row r="3" spans="3:10" x14ac:dyDescent="0.25">
      <c r="D3" s="84" t="s">
        <v>64</v>
      </c>
      <c r="E3" s="85"/>
      <c r="F3" s="85"/>
      <c r="G3" s="85"/>
      <c r="H3" s="85"/>
      <c r="I3" s="85" t="s">
        <v>66</v>
      </c>
      <c r="J3" s="87" t="s">
        <v>67</v>
      </c>
    </row>
    <row r="4" spans="3:10" ht="15.75" thickBot="1" x14ac:dyDescent="0.3">
      <c r="D4" s="64" t="s">
        <v>43</v>
      </c>
      <c r="E4" s="65" t="s">
        <v>44</v>
      </c>
      <c r="F4" s="65" t="s">
        <v>45</v>
      </c>
      <c r="G4" s="65" t="s">
        <v>46</v>
      </c>
      <c r="H4" s="65" t="s">
        <v>42</v>
      </c>
      <c r="I4" s="86"/>
      <c r="J4" s="88"/>
    </row>
    <row r="5" spans="3:10" x14ac:dyDescent="0.25">
      <c r="C5" s="66" t="s">
        <v>17</v>
      </c>
      <c r="D5" s="61"/>
      <c r="E5" s="62"/>
      <c r="F5" s="62"/>
      <c r="G5" s="62"/>
      <c r="H5" s="62"/>
      <c r="I5" s="62"/>
      <c r="J5" s="63"/>
    </row>
    <row r="6" spans="3:10" x14ac:dyDescent="0.25">
      <c r="C6" s="67" t="s">
        <v>18</v>
      </c>
      <c r="D6" s="54"/>
      <c r="E6" s="1"/>
      <c r="F6" s="1"/>
      <c r="G6" s="1"/>
      <c r="H6" s="1"/>
      <c r="I6" s="1"/>
      <c r="J6" s="55"/>
    </row>
    <row r="7" spans="3:10" x14ac:dyDescent="0.25">
      <c r="C7" s="67" t="s">
        <v>19</v>
      </c>
      <c r="D7" s="54"/>
      <c r="E7" s="1"/>
      <c r="F7" s="1"/>
      <c r="G7" s="1"/>
      <c r="H7" s="1"/>
      <c r="I7" s="1"/>
      <c r="J7" s="55"/>
    </row>
    <row r="8" spans="3:10" x14ac:dyDescent="0.25">
      <c r="C8" s="67" t="s">
        <v>20</v>
      </c>
      <c r="D8" s="54"/>
      <c r="E8" s="1"/>
      <c r="F8" s="1"/>
      <c r="G8" s="1"/>
      <c r="H8" s="1"/>
      <c r="I8" s="1"/>
      <c r="J8" s="55"/>
    </row>
    <row r="9" spans="3:10" x14ac:dyDescent="0.25">
      <c r="C9" s="68" t="s">
        <v>21</v>
      </c>
      <c r="D9" s="54">
        <v>1</v>
      </c>
      <c r="E9" s="1">
        <v>3</v>
      </c>
      <c r="F9" s="1">
        <v>280</v>
      </c>
      <c r="G9" s="1">
        <v>4</v>
      </c>
      <c r="H9" s="1">
        <f>SUM(D9:G9)</f>
        <v>288</v>
      </c>
      <c r="I9" s="1">
        <v>3724</v>
      </c>
      <c r="J9" s="56">
        <f>1-(H9/I9)</f>
        <v>0.92266380236305046</v>
      </c>
    </row>
    <row r="10" spans="3:10" x14ac:dyDescent="0.25">
      <c r="C10" s="68" t="s">
        <v>22</v>
      </c>
      <c r="D10" s="54">
        <v>3</v>
      </c>
      <c r="E10" s="1">
        <v>4</v>
      </c>
      <c r="F10" s="1">
        <v>1211</v>
      </c>
      <c r="G10" s="1">
        <v>2</v>
      </c>
      <c r="H10" s="1">
        <f t="shared" ref="H10:H12" si="0">SUM(D10:G10)</f>
        <v>1220</v>
      </c>
      <c r="I10" s="1">
        <v>3724</v>
      </c>
      <c r="J10" s="57">
        <f t="shared" ref="J10:J12" si="1">1-(H10/I10)</f>
        <v>0.67239527389903331</v>
      </c>
    </row>
    <row r="11" spans="3:10" x14ac:dyDescent="0.25">
      <c r="C11" s="68" t="s">
        <v>23</v>
      </c>
      <c r="D11" s="54">
        <v>2</v>
      </c>
      <c r="E11" s="1">
        <v>4</v>
      </c>
      <c r="F11" s="1">
        <v>25</v>
      </c>
      <c r="G11" s="1">
        <v>4</v>
      </c>
      <c r="H11" s="1">
        <f t="shared" si="0"/>
        <v>35</v>
      </c>
      <c r="I11" s="1">
        <v>3724</v>
      </c>
      <c r="J11" s="70">
        <f t="shared" si="1"/>
        <v>0.99060150375939848</v>
      </c>
    </row>
    <row r="12" spans="3:10" x14ac:dyDescent="0.25">
      <c r="C12" s="68" t="s">
        <v>24</v>
      </c>
      <c r="D12" s="54">
        <v>3</v>
      </c>
      <c r="E12" s="1">
        <v>2</v>
      </c>
      <c r="F12" s="1">
        <v>16</v>
      </c>
      <c r="G12" s="1">
        <v>5</v>
      </c>
      <c r="H12" s="1">
        <f t="shared" si="0"/>
        <v>26</v>
      </c>
      <c r="I12" s="1">
        <v>3724</v>
      </c>
      <c r="J12" s="70">
        <f t="shared" si="1"/>
        <v>0.99301825993555315</v>
      </c>
    </row>
    <row r="13" spans="3:10" x14ac:dyDescent="0.25">
      <c r="C13" s="67" t="s">
        <v>25</v>
      </c>
      <c r="D13" s="54"/>
      <c r="E13" s="1"/>
      <c r="F13" s="1"/>
      <c r="G13" s="1"/>
      <c r="H13" s="1"/>
      <c r="I13" s="1"/>
      <c r="J13" s="55"/>
    </row>
    <row r="14" spans="3:10" x14ac:dyDescent="0.25">
      <c r="C14" s="67" t="s">
        <v>26</v>
      </c>
      <c r="D14" s="54"/>
      <c r="E14" s="1"/>
      <c r="F14" s="1"/>
      <c r="G14" s="1"/>
      <c r="H14" s="1"/>
      <c r="I14" s="1"/>
      <c r="J14" s="55"/>
    </row>
    <row r="15" spans="3:10" x14ac:dyDescent="0.25">
      <c r="C15" s="67" t="s">
        <v>27</v>
      </c>
      <c r="D15" s="54"/>
      <c r="E15" s="1"/>
      <c r="F15" s="1"/>
      <c r="G15" s="1"/>
      <c r="H15" s="1"/>
      <c r="I15" s="1"/>
      <c r="J15" s="55"/>
    </row>
    <row r="16" spans="3:10" x14ac:dyDescent="0.25">
      <c r="C16" s="67" t="s">
        <v>28</v>
      </c>
      <c r="D16" s="54"/>
      <c r="E16" s="1"/>
      <c r="F16" s="1"/>
      <c r="G16" s="1"/>
      <c r="H16" s="1"/>
      <c r="I16" s="1"/>
      <c r="J16" s="55"/>
    </row>
    <row r="17" spans="3:10" x14ac:dyDescent="0.25">
      <c r="C17" s="67" t="s">
        <v>29</v>
      </c>
      <c r="D17" s="54"/>
      <c r="E17" s="1"/>
      <c r="F17" s="1"/>
      <c r="G17" s="1"/>
      <c r="H17" s="1"/>
      <c r="I17" s="1"/>
      <c r="J17" s="55"/>
    </row>
    <row r="18" spans="3:10" x14ac:dyDescent="0.25">
      <c r="C18" s="67" t="s">
        <v>30</v>
      </c>
      <c r="D18" s="54"/>
      <c r="E18" s="1"/>
      <c r="F18" s="1"/>
      <c r="G18" s="1"/>
      <c r="H18" s="1"/>
      <c r="I18" s="1"/>
      <c r="J18" s="55"/>
    </row>
    <row r="19" spans="3:10" x14ac:dyDescent="0.25">
      <c r="C19" s="67" t="s">
        <v>31</v>
      </c>
      <c r="D19" s="54"/>
      <c r="E19" s="1"/>
      <c r="F19" s="1"/>
      <c r="G19" s="1"/>
      <c r="H19" s="1"/>
      <c r="I19" s="1"/>
      <c r="J19" s="55"/>
    </row>
    <row r="20" spans="3:10" x14ac:dyDescent="0.25">
      <c r="C20" s="67" t="s">
        <v>32</v>
      </c>
      <c r="D20" s="54"/>
      <c r="E20" s="1"/>
      <c r="F20" s="1"/>
      <c r="G20" s="1"/>
      <c r="H20" s="1"/>
      <c r="I20" s="1"/>
      <c r="J20" s="55"/>
    </row>
    <row r="21" spans="3:10" x14ac:dyDescent="0.25">
      <c r="C21" s="67" t="s">
        <v>33</v>
      </c>
      <c r="D21" s="54"/>
      <c r="E21" s="1"/>
      <c r="F21" s="1"/>
      <c r="G21" s="1"/>
      <c r="H21" s="1"/>
      <c r="I21" s="1"/>
      <c r="J21" s="55"/>
    </row>
    <row r="22" spans="3:10" x14ac:dyDescent="0.25">
      <c r="C22" s="67" t="s">
        <v>34</v>
      </c>
      <c r="D22" s="54"/>
      <c r="E22" s="1"/>
      <c r="F22" s="1"/>
      <c r="G22" s="1"/>
      <c r="H22" s="1"/>
      <c r="I22" s="1"/>
      <c r="J22" s="55"/>
    </row>
    <row r="23" spans="3:10" x14ac:dyDescent="0.25">
      <c r="C23" s="67" t="s">
        <v>35</v>
      </c>
      <c r="D23" s="54"/>
      <c r="E23" s="1"/>
      <c r="F23" s="1"/>
      <c r="G23" s="1"/>
      <c r="H23" s="1"/>
      <c r="I23" s="1"/>
      <c r="J23" s="55"/>
    </row>
    <row r="24" spans="3:10" x14ac:dyDescent="0.25">
      <c r="C24" s="67" t="s">
        <v>36</v>
      </c>
      <c r="D24" s="54"/>
      <c r="E24" s="1"/>
      <c r="F24" s="1"/>
      <c r="G24" s="1"/>
      <c r="H24" s="1"/>
      <c r="I24" s="1"/>
      <c r="J24" s="55"/>
    </row>
    <row r="25" spans="3:10" x14ac:dyDescent="0.25">
      <c r="C25" s="67" t="s">
        <v>37</v>
      </c>
      <c r="D25" s="54"/>
      <c r="E25" s="1"/>
      <c r="F25" s="1"/>
      <c r="G25" s="1"/>
      <c r="H25" s="1"/>
      <c r="I25" s="1"/>
      <c r="J25" s="55"/>
    </row>
    <row r="26" spans="3:10" x14ac:dyDescent="0.25">
      <c r="C26" s="67" t="s">
        <v>38</v>
      </c>
      <c r="D26" s="54"/>
      <c r="E26" s="1"/>
      <c r="F26" s="1"/>
      <c r="G26" s="1"/>
      <c r="H26" s="1"/>
      <c r="I26" s="1"/>
      <c r="J26" s="55"/>
    </row>
    <row r="27" spans="3:10" x14ac:dyDescent="0.25">
      <c r="C27" s="67" t="s">
        <v>39</v>
      </c>
      <c r="D27" s="54"/>
      <c r="E27" s="1"/>
      <c r="F27" s="1"/>
      <c r="G27" s="1"/>
      <c r="H27" s="1"/>
      <c r="I27" s="1"/>
      <c r="J27" s="55"/>
    </row>
    <row r="28" spans="3:10" x14ac:dyDescent="0.25">
      <c r="C28" s="67" t="s">
        <v>40</v>
      </c>
      <c r="D28" s="54"/>
      <c r="E28" s="1"/>
      <c r="F28" s="1"/>
      <c r="G28" s="1"/>
      <c r="H28" s="1"/>
      <c r="I28" s="1"/>
      <c r="J28" s="55"/>
    </row>
    <row r="29" spans="3:10" ht="15.75" thickBot="1" x14ac:dyDescent="0.3">
      <c r="C29" s="69" t="s">
        <v>41</v>
      </c>
      <c r="D29" s="58"/>
      <c r="E29" s="59"/>
      <c r="F29" s="59"/>
      <c r="G29" s="59"/>
      <c r="H29" s="59"/>
      <c r="I29" s="59"/>
      <c r="J29" s="60"/>
    </row>
  </sheetData>
  <mergeCells count="3">
    <mergeCell ref="D3:H3"/>
    <mergeCell ref="I3:I4"/>
    <mergeCell ref="J3:J4"/>
  </mergeCells>
  <hyperlinks>
    <hyperlink ref="C9:C12" r:id="rId1" display="W5"/>
  </hyperlinks>
  <pageMargins left="0.7" right="0.7" top="0.75" bottom="0.75" header="0.3" footer="0.3"/>
  <pageSetup paperSize="9" orientation="portrait" horizontalDpi="200" verticalDpi="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showGridLines="0" tabSelected="1" workbookViewId="0">
      <selection activeCell="O20" sqref="O20"/>
    </sheetView>
  </sheetViews>
  <sheetFormatPr defaultRowHeight="15" x14ac:dyDescent="0.25"/>
  <cols>
    <col min="1" max="1" width="9.140625" style="4"/>
    <col min="2" max="2" width="4.28515625" style="4" customWidth="1"/>
    <col min="3" max="3" width="41.5703125" style="4" bestFit="1" customWidth="1"/>
    <col min="4" max="11" width="5.28515625" style="32" customWidth="1"/>
    <col min="12" max="12" width="5.28515625" style="4" customWidth="1"/>
    <col min="13" max="16384" width="9.140625" style="4"/>
  </cols>
  <sheetData>
    <row r="1" spans="2:12" ht="15.75" thickBot="1" x14ac:dyDescent="0.3"/>
    <row r="2" spans="2:12" x14ac:dyDescent="0.25">
      <c r="B2" s="71" t="s">
        <v>53</v>
      </c>
      <c r="C2" s="81"/>
      <c r="D2" s="78" t="s">
        <v>51</v>
      </c>
      <c r="E2" s="79"/>
      <c r="F2" s="79"/>
      <c r="G2" s="80"/>
      <c r="H2" s="89" t="s">
        <v>64</v>
      </c>
      <c r="I2" s="90"/>
      <c r="J2" s="90"/>
      <c r="K2" s="90"/>
      <c r="L2" s="91"/>
    </row>
    <row r="3" spans="2:12" ht="15.75" thickBot="1" x14ac:dyDescent="0.3">
      <c r="B3" s="82" t="s">
        <v>65</v>
      </c>
      <c r="C3" s="83"/>
      <c r="D3" s="33" t="s">
        <v>43</v>
      </c>
      <c r="E3" s="34" t="s">
        <v>44</v>
      </c>
      <c r="F3" s="34" t="s">
        <v>45</v>
      </c>
      <c r="G3" s="35" t="s">
        <v>46</v>
      </c>
      <c r="H3" s="93" t="s">
        <v>43</v>
      </c>
      <c r="I3" s="94" t="s">
        <v>44</v>
      </c>
      <c r="J3" s="94" t="s">
        <v>45</v>
      </c>
      <c r="K3" s="95" t="s">
        <v>46</v>
      </c>
      <c r="L3" s="92" t="s">
        <v>42</v>
      </c>
    </row>
    <row r="4" spans="2:12" x14ac:dyDescent="0.25">
      <c r="B4" s="36">
        <v>12</v>
      </c>
      <c r="C4" s="29" t="s">
        <v>10</v>
      </c>
      <c r="D4" s="37">
        <v>1.89</v>
      </c>
      <c r="E4" s="38">
        <v>4.91</v>
      </c>
      <c r="F4" s="38">
        <v>3.21</v>
      </c>
      <c r="G4" s="39">
        <v>0.25</v>
      </c>
      <c r="H4" s="37"/>
      <c r="I4" s="38">
        <v>6</v>
      </c>
      <c r="J4" s="38"/>
      <c r="K4" s="40">
        <v>6</v>
      </c>
      <c r="L4" s="96">
        <v>12</v>
      </c>
    </row>
    <row r="5" spans="2:12" x14ac:dyDescent="0.25">
      <c r="B5" s="41">
        <v>4</v>
      </c>
      <c r="C5" s="30" t="s">
        <v>13</v>
      </c>
      <c r="D5" s="42">
        <v>8.2200000000000006</v>
      </c>
      <c r="E5" s="11"/>
      <c r="F5" s="11">
        <v>3.23</v>
      </c>
      <c r="G5" s="43">
        <v>1.49</v>
      </c>
      <c r="H5" s="42"/>
      <c r="I5" s="11"/>
      <c r="J5" s="11">
        <v>4</v>
      </c>
      <c r="K5" s="44"/>
      <c r="L5" s="97">
        <v>4</v>
      </c>
    </row>
    <row r="6" spans="2:12" x14ac:dyDescent="0.25">
      <c r="B6" s="41">
        <v>9</v>
      </c>
      <c r="C6" s="45" t="s">
        <v>49</v>
      </c>
      <c r="D6" s="42"/>
      <c r="E6" s="11"/>
      <c r="F6" s="11"/>
      <c r="G6" s="44"/>
      <c r="H6" s="42">
        <v>1</v>
      </c>
      <c r="I6" s="11"/>
      <c r="J6" s="11"/>
      <c r="K6" s="44"/>
      <c r="L6" s="97">
        <v>1</v>
      </c>
    </row>
    <row r="7" spans="2:12" x14ac:dyDescent="0.25">
      <c r="B7" s="41">
        <v>16</v>
      </c>
      <c r="C7" s="30" t="s">
        <v>2</v>
      </c>
      <c r="D7" s="46"/>
      <c r="E7" s="10"/>
      <c r="F7" s="10"/>
      <c r="G7" s="47"/>
      <c r="H7" s="42"/>
      <c r="I7" s="11">
        <v>1</v>
      </c>
      <c r="J7" s="11"/>
      <c r="K7" s="44"/>
      <c r="L7" s="97">
        <v>1</v>
      </c>
    </row>
    <row r="8" spans="2:12" x14ac:dyDescent="0.25">
      <c r="B8" s="41">
        <v>18</v>
      </c>
      <c r="C8" s="30" t="s">
        <v>3</v>
      </c>
      <c r="D8" s="46"/>
      <c r="E8" s="10"/>
      <c r="F8" s="10"/>
      <c r="G8" s="47"/>
      <c r="H8" s="42"/>
      <c r="I8" s="11">
        <v>1</v>
      </c>
      <c r="J8" s="11"/>
      <c r="K8" s="44"/>
      <c r="L8" s="97">
        <v>1</v>
      </c>
    </row>
    <row r="9" spans="2:12" x14ac:dyDescent="0.25">
      <c r="B9" s="41">
        <v>10</v>
      </c>
      <c r="C9" s="30" t="s">
        <v>12</v>
      </c>
      <c r="D9" s="42">
        <v>9.0299999999999994</v>
      </c>
      <c r="E9" s="11">
        <v>9.99</v>
      </c>
      <c r="F9" s="11">
        <v>3.96</v>
      </c>
      <c r="G9" s="43">
        <v>1.66</v>
      </c>
      <c r="H9" s="42"/>
      <c r="I9" s="11"/>
      <c r="J9" s="11"/>
      <c r="K9" s="44"/>
      <c r="L9" s="97"/>
    </row>
    <row r="10" spans="2:12" x14ac:dyDescent="0.25">
      <c r="B10" s="41">
        <v>14</v>
      </c>
      <c r="C10" s="30" t="s">
        <v>11</v>
      </c>
      <c r="D10" s="42">
        <v>5.44</v>
      </c>
      <c r="E10" s="2">
        <v>4.76</v>
      </c>
      <c r="F10" s="11">
        <v>4.9000000000000004</v>
      </c>
      <c r="G10" s="44">
        <v>6.91</v>
      </c>
      <c r="H10" s="42"/>
      <c r="I10" s="11"/>
      <c r="J10" s="11"/>
      <c r="K10" s="44"/>
      <c r="L10" s="97"/>
    </row>
    <row r="11" spans="2:12" x14ac:dyDescent="0.25">
      <c r="B11" s="41">
        <v>15</v>
      </c>
      <c r="C11" s="30" t="s">
        <v>11</v>
      </c>
      <c r="D11" s="42">
        <v>5.28</v>
      </c>
      <c r="E11" s="11">
        <v>4.62</v>
      </c>
      <c r="F11" s="2">
        <v>4.58</v>
      </c>
      <c r="G11" s="44">
        <v>6.81</v>
      </c>
      <c r="H11" s="42"/>
      <c r="I11" s="11"/>
      <c r="J11" s="11"/>
      <c r="K11" s="44"/>
      <c r="L11" s="97"/>
    </row>
    <row r="12" spans="2:12" x14ac:dyDescent="0.25">
      <c r="B12" s="41">
        <v>1</v>
      </c>
      <c r="C12" s="30" t="s">
        <v>0</v>
      </c>
      <c r="D12" s="42">
        <v>4.22</v>
      </c>
      <c r="E12" s="11">
        <v>4.24</v>
      </c>
      <c r="F12" s="11">
        <v>4.24</v>
      </c>
      <c r="G12" s="48">
        <v>4.17</v>
      </c>
      <c r="H12" s="42"/>
      <c r="I12" s="11"/>
      <c r="J12" s="11"/>
      <c r="K12" s="44"/>
      <c r="L12" s="97"/>
    </row>
    <row r="13" spans="2:12" x14ac:dyDescent="0.25">
      <c r="B13" s="41">
        <v>2</v>
      </c>
      <c r="C13" s="30" t="s">
        <v>1</v>
      </c>
      <c r="D13" s="42">
        <v>1.95</v>
      </c>
      <c r="E13" s="11">
        <v>1.96</v>
      </c>
      <c r="F13" s="2">
        <v>1.93</v>
      </c>
      <c r="G13" s="48">
        <v>1.93</v>
      </c>
      <c r="H13" s="42"/>
      <c r="I13" s="11"/>
      <c r="J13" s="11"/>
      <c r="K13" s="44"/>
      <c r="L13" s="97"/>
    </row>
    <row r="14" spans="2:12" x14ac:dyDescent="0.25">
      <c r="B14" s="41">
        <v>3</v>
      </c>
      <c r="C14" s="30" t="s">
        <v>4</v>
      </c>
      <c r="D14" s="42">
        <v>4.5599999999999996</v>
      </c>
      <c r="E14" s="49">
        <v>1.55</v>
      </c>
      <c r="F14" s="10"/>
      <c r="G14" s="47"/>
      <c r="H14" s="42"/>
      <c r="I14" s="11"/>
      <c r="J14" s="11"/>
      <c r="K14" s="44"/>
      <c r="L14" s="97"/>
    </row>
    <row r="15" spans="2:12" x14ac:dyDescent="0.25">
      <c r="B15" s="41">
        <v>6</v>
      </c>
      <c r="C15" s="30" t="s">
        <v>14</v>
      </c>
      <c r="D15" s="42"/>
      <c r="E15" s="11"/>
      <c r="F15" s="11"/>
      <c r="G15" s="44"/>
      <c r="H15" s="42"/>
      <c r="I15" s="11"/>
      <c r="J15" s="11"/>
      <c r="K15" s="44"/>
      <c r="L15" s="97"/>
    </row>
    <row r="16" spans="2:12" x14ac:dyDescent="0.25">
      <c r="B16" s="41">
        <v>8</v>
      </c>
      <c r="C16" s="30" t="s">
        <v>15</v>
      </c>
      <c r="D16" s="42"/>
      <c r="E16" s="11"/>
      <c r="F16" s="11"/>
      <c r="G16" s="44"/>
      <c r="H16" s="42"/>
      <c r="I16" s="11"/>
      <c r="J16" s="11"/>
      <c r="K16" s="44"/>
      <c r="L16" s="97"/>
    </row>
    <row r="17" spans="2:12" x14ac:dyDescent="0.25">
      <c r="B17" s="41">
        <v>11</v>
      </c>
      <c r="C17" s="30" t="s">
        <v>16</v>
      </c>
      <c r="D17" s="42"/>
      <c r="E17" s="11"/>
      <c r="F17" s="11"/>
      <c r="G17" s="44"/>
      <c r="H17" s="42"/>
      <c r="I17" s="11"/>
      <c r="J17" s="11"/>
      <c r="K17" s="44"/>
      <c r="L17" s="97"/>
    </row>
    <row r="18" spans="2:12" x14ac:dyDescent="0.25">
      <c r="B18" s="41">
        <v>4</v>
      </c>
      <c r="C18" s="30" t="s">
        <v>50</v>
      </c>
      <c r="D18" s="42"/>
      <c r="E18" s="11"/>
      <c r="F18" s="11"/>
      <c r="G18" s="44"/>
      <c r="H18" s="42"/>
      <c r="I18" s="11"/>
      <c r="J18" s="11"/>
      <c r="K18" s="44"/>
      <c r="L18" s="97"/>
    </row>
    <row r="19" spans="2:12" x14ac:dyDescent="0.25">
      <c r="B19" s="41">
        <v>12</v>
      </c>
      <c r="C19" s="30" t="s">
        <v>7</v>
      </c>
      <c r="D19" s="42">
        <v>7.65</v>
      </c>
      <c r="E19" s="2">
        <v>7.35</v>
      </c>
      <c r="F19" s="11">
        <v>7.39</v>
      </c>
      <c r="G19" s="44">
        <v>7.67</v>
      </c>
      <c r="H19" s="42"/>
      <c r="I19" s="11"/>
      <c r="J19" s="11"/>
      <c r="K19" s="44"/>
      <c r="L19" s="97"/>
    </row>
    <row r="20" spans="2:12" x14ac:dyDescent="0.25">
      <c r="B20" s="41">
        <v>13</v>
      </c>
      <c r="C20" s="30" t="s">
        <v>9</v>
      </c>
      <c r="D20" s="42"/>
      <c r="E20" s="11"/>
      <c r="F20" s="11"/>
      <c r="G20" s="44"/>
      <c r="H20" s="42"/>
      <c r="I20" s="11"/>
      <c r="J20" s="11"/>
      <c r="K20" s="44"/>
      <c r="L20" s="97"/>
    </row>
    <row r="21" spans="2:12" x14ac:dyDescent="0.25">
      <c r="B21" s="41">
        <v>17</v>
      </c>
      <c r="C21" s="30" t="s">
        <v>8</v>
      </c>
      <c r="D21" s="42"/>
      <c r="E21" s="11"/>
      <c r="F21" s="11"/>
      <c r="G21" s="44"/>
      <c r="H21" s="42"/>
      <c r="I21" s="11"/>
      <c r="J21" s="11"/>
      <c r="K21" s="44"/>
      <c r="L21" s="97"/>
    </row>
    <row r="22" spans="2:12" x14ac:dyDescent="0.25">
      <c r="B22" s="41">
        <v>5</v>
      </c>
      <c r="C22" s="30" t="s">
        <v>6</v>
      </c>
      <c r="D22" s="50">
        <v>6.04</v>
      </c>
      <c r="E22" s="11">
        <v>6.92</v>
      </c>
      <c r="F22" s="11">
        <v>7.15</v>
      </c>
      <c r="G22" s="44">
        <v>7.44</v>
      </c>
      <c r="H22" s="42"/>
      <c r="I22" s="11"/>
      <c r="J22" s="11"/>
      <c r="K22" s="44"/>
      <c r="L22" s="97"/>
    </row>
    <row r="23" spans="2:12" ht="15.75" thickBot="1" x14ac:dyDescent="0.3">
      <c r="B23" s="51">
        <v>7</v>
      </c>
      <c r="C23" s="31" t="s">
        <v>5</v>
      </c>
      <c r="D23" s="52">
        <v>4.1900000000000004</v>
      </c>
      <c r="E23" s="34">
        <v>4.8099999999999996</v>
      </c>
      <c r="F23" s="34">
        <v>5.01</v>
      </c>
      <c r="G23" s="35">
        <v>5.21</v>
      </c>
      <c r="H23" s="33"/>
      <c r="I23" s="34"/>
      <c r="J23" s="34"/>
      <c r="K23" s="35"/>
      <c r="L23" s="98"/>
    </row>
  </sheetData>
  <mergeCells count="4">
    <mergeCell ref="B2:C2"/>
    <mergeCell ref="D2:G2"/>
    <mergeCell ref="B3:C3"/>
    <mergeCell ref="H2:L2"/>
  </mergeCells>
  <hyperlinks>
    <hyperlink ref="C4:C5" r:id="rId1" display="BVDSS_3_Vx"/>
    <hyperlink ref="C7:C23" r:id="rId2" display="IGSS_1_tlx"/>
  </hyperlinks>
  <pageMargins left="0.7" right="0.7" top="0.75" bottom="0.75" header="0.3" footer="0.3"/>
  <pageSetup paperSize="9" orientation="portrait" horizontalDpi="200" verticalDpi="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Micronas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Hören Tom</dc:creator>
  <cp:lastModifiedBy>Hören Tom</cp:lastModifiedBy>
  <dcterms:created xsi:type="dcterms:W3CDTF">2016-08-10T08:32:26Z</dcterms:created>
  <dcterms:modified xsi:type="dcterms:W3CDTF">2016-08-11T09:53:41Z</dcterms:modified>
</cp:coreProperties>
</file>