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nn\Documents\MIT\15.095-ML\ML_Amazon_eComm\new project\data\"/>
    </mc:Choice>
  </mc:AlternateContent>
  <xr:revisionPtr revIDLastSave="0" documentId="13_ncr:40009_{537FCE8F-85DF-4CC1-82CB-6635BA323159}" xr6:coauthVersionLast="47" xr6:coauthVersionMax="47" xr10:uidLastSave="{00000000-0000-0000-0000-000000000000}"/>
  <bookViews>
    <workbookView xWindow="-110" yWindow="-110" windowWidth="19420" windowHeight="10420" activeTab="2"/>
  </bookViews>
  <sheets>
    <sheet name="allResults" sheetId="1" r:id="rId1"/>
    <sheet name="profit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15" i="2" l="1"/>
  <c r="C14" i="2"/>
  <c r="C15" i="2" s="1"/>
  <c r="D14" i="2"/>
  <c r="D15" i="2" s="1"/>
  <c r="E14" i="2"/>
  <c r="E15" i="2" s="1"/>
  <c r="F14" i="2"/>
  <c r="G14" i="2"/>
  <c r="G15" i="2" s="1"/>
  <c r="H14" i="2"/>
  <c r="H15" i="2" s="1"/>
  <c r="B14" i="2"/>
  <c r="B15" i="2" s="1"/>
  <c r="C12" i="2"/>
  <c r="C13" i="2" s="1"/>
  <c r="D12" i="2"/>
  <c r="E12" i="2"/>
  <c r="F12" i="2"/>
  <c r="G12" i="2"/>
  <c r="H12" i="2"/>
  <c r="B12" i="2"/>
  <c r="B13" i="2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F13" i="2" l="1"/>
  <c r="G13" i="2"/>
  <c r="E13" i="2"/>
  <c r="D13" i="2"/>
  <c r="H13" i="2"/>
</calcChain>
</file>

<file path=xl/sharedStrings.xml><?xml version="1.0" encoding="utf-8"?>
<sst xmlns="http://schemas.openxmlformats.org/spreadsheetml/2006/main" count="36" uniqueCount="21">
  <si>
    <t>WeekNum</t>
  </si>
  <si>
    <t>OracleProf</t>
  </si>
  <si>
    <t>KnnPresProf</t>
  </si>
  <si>
    <t>KnnAvgProf</t>
  </si>
  <si>
    <t>OracleOrdered</t>
  </si>
  <si>
    <t>KnnPresOrdered</t>
  </si>
  <si>
    <t>KnnAvgOrdered</t>
  </si>
  <si>
    <t>XGB_Pres_Prof</t>
  </si>
  <si>
    <t>totalcontr.x</t>
  </si>
  <si>
    <t>LR_Profit</t>
  </si>
  <si>
    <t>totalcontr.y</t>
  </si>
  <si>
    <t>XGB_pt_prof</t>
  </si>
  <si>
    <t>XGB_pt_contr</t>
  </si>
  <si>
    <t>LR_pt_profit</t>
  </si>
  <si>
    <t>LR_pt_totalcontr</t>
  </si>
  <si>
    <t>SUM</t>
  </si>
  <si>
    <t>% Oracle Profit Captured</t>
  </si>
  <si>
    <t>LR_Pres_Profit</t>
  </si>
  <si>
    <t>Note:</t>
  </si>
  <si>
    <t>best method was ridge regression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</si>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</sst>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  <a:r>
              <a:rPr lang="en-US" baseline="0"/>
              <a:t> Compared to Oracle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LR_Pres_Profit</c:v>
                </c:pt>
                <c:pt idx="1">
                  <c:v>XGB_Pres_Prof</c:v>
                </c:pt>
                <c:pt idx="2">
                  <c:v>KnnPresProf</c:v>
                </c:pt>
                <c:pt idx="3">
                  <c:v>LR_pt_profit</c:v>
                </c:pt>
                <c:pt idx="4">
                  <c:v>KnnAvgProf</c:v>
                </c:pt>
                <c:pt idx="5">
                  <c:v>XGB_pt_prof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0.97877692280189232</c:v>
                </c:pt>
                <c:pt idx="1">
                  <c:v>0.9699742210144825</c:v>
                </c:pt>
                <c:pt idx="2">
                  <c:v>0.95547124145885887</c:v>
                </c:pt>
                <c:pt idx="3">
                  <c:v>0.93870556524649962</c:v>
                </c:pt>
                <c:pt idx="4">
                  <c:v>0.9377501116170277</c:v>
                </c:pt>
                <c:pt idx="5">
                  <c:v>0.89921726969248394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9-4F9C-89EA-C40EFD55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1407112543"/>
        <c:axId val="1407111295"/>
      </c:barChart>
      <c:catAx>
        <c:axId val="14071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1295"/>
        <c:crosses val="autoZero"/>
        <c:auto val="1"/>
        <c:lblAlgn val="ctr"/>
        <c:lblOffset val="100"/>
        <c:noMultiLvlLbl val="0"/>
      </c:catAx>
      <c:valAx>
        <c:axId val="14071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2</xdr:row>
      <xdr:rowOff>111125</xdr:rowOff>
    </xdr:from>
    <xdr:to>
      <xdr:col>14</xdr:col>
      <xdr:colOff>479425</xdr:colOff>
      <xdr:row>16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7EE1D-3D1A-4E21-B645-384BB3EF1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1"/>
    </sheetView>
  </sheetViews>
  <sheetFormatPr defaultRowHeight="15" x14ac:dyDescent="0.25"/>
  <cols>
    <col min="2" max="4" width="12" bestFit="1" customWidth="1"/>
    <col min="5" max="5" width="14.28515625" bestFit="1" customWidth="1"/>
    <col min="6" max="6" width="15.85546875" bestFit="1" customWidth="1"/>
    <col min="7" max="7" width="15.28515625" bestFit="1" customWidth="1"/>
    <col min="8" max="8" width="14.28515625" bestFit="1" customWidth="1"/>
    <col min="9" max="11" width="12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1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147</v>
      </c>
      <c r="B2">
        <v>57574282.394417599</v>
      </c>
      <c r="C2">
        <v>57450005.676713303</v>
      </c>
      <c r="D2">
        <v>57308903.318640903</v>
      </c>
      <c r="E2">
        <v>144040.437974845</v>
      </c>
      <c r="F2">
        <v>145276.04833115701</v>
      </c>
      <c r="G2">
        <v>143365.81089657699</v>
      </c>
      <c r="H2">
        <v>56050920.479999997</v>
      </c>
      <c r="I2">
        <v>159274.2414</v>
      </c>
      <c r="J2">
        <v>55461881.710000001</v>
      </c>
      <c r="K2">
        <v>165163.98420000001</v>
      </c>
      <c r="L2">
        <v>57458895.280000001</v>
      </c>
      <c r="M2">
        <v>143745.9222</v>
      </c>
      <c r="N2">
        <v>56379459.539999999</v>
      </c>
      <c r="O2">
        <v>141029.03700000001</v>
      </c>
    </row>
    <row r="3" spans="1:15" x14ac:dyDescent="0.25">
      <c r="A3">
        <v>148</v>
      </c>
      <c r="B3">
        <v>57036882.798631601</v>
      </c>
      <c r="C3">
        <v>56775296.118386902</v>
      </c>
      <c r="D3">
        <v>56992452.141042903</v>
      </c>
      <c r="E3">
        <v>142697.04525999099</v>
      </c>
      <c r="F3">
        <v>145311.16467641699</v>
      </c>
      <c r="G3">
        <v>143137.59141144101</v>
      </c>
      <c r="H3">
        <v>55375755.68</v>
      </c>
      <c r="I3">
        <v>159310.49849999999</v>
      </c>
      <c r="J3">
        <v>54741834.969999999</v>
      </c>
      <c r="K3">
        <v>165648.75049999999</v>
      </c>
      <c r="L3">
        <v>56927848.600000001</v>
      </c>
      <c r="M3">
        <v>143782.17929999999</v>
      </c>
      <c r="N3">
        <v>56568398.68</v>
      </c>
      <c r="O3">
        <v>141513.8033</v>
      </c>
    </row>
    <row r="4" spans="1:15" x14ac:dyDescent="0.25">
      <c r="A4">
        <v>149</v>
      </c>
      <c r="B4">
        <v>66815697.920587197</v>
      </c>
      <c r="C4">
        <v>56912006.155778803</v>
      </c>
      <c r="D4">
        <v>56882422.496761397</v>
      </c>
      <c r="E4">
        <v>167148.95796256099</v>
      </c>
      <c r="F4">
        <v>142318.66978446499</v>
      </c>
      <c r="G4">
        <v>142243.167697442</v>
      </c>
      <c r="H4">
        <v>65928278.729999997</v>
      </c>
      <c r="I4">
        <v>164905.12460000001</v>
      </c>
      <c r="J4">
        <v>65467077.420000002</v>
      </c>
      <c r="K4">
        <v>180637.97649999999</v>
      </c>
      <c r="L4">
        <v>59732604.609999999</v>
      </c>
      <c r="M4">
        <v>149376.80540000001</v>
      </c>
      <c r="N4">
        <v>62576748.380000003</v>
      </c>
      <c r="O4">
        <v>156503.0294</v>
      </c>
    </row>
    <row r="5" spans="1:15" x14ac:dyDescent="0.25">
      <c r="A5">
        <v>150</v>
      </c>
      <c r="B5">
        <v>66213818.7516132</v>
      </c>
      <c r="C5">
        <v>56933746.472212397</v>
      </c>
      <c r="D5">
        <v>58344860.846394099</v>
      </c>
      <c r="E5">
        <v>165645.42624912201</v>
      </c>
      <c r="F5">
        <v>142374.13618206501</v>
      </c>
      <c r="G5">
        <v>145907.169551339</v>
      </c>
      <c r="H5">
        <v>65919182.469999999</v>
      </c>
      <c r="I5">
        <v>164895.44570000001</v>
      </c>
      <c r="J5">
        <v>64666771.909999996</v>
      </c>
      <c r="K5">
        <v>181123.0356</v>
      </c>
      <c r="L5">
        <v>59727667.899999999</v>
      </c>
      <c r="M5">
        <v>149367.12650000001</v>
      </c>
      <c r="N5">
        <v>62769243.600000001</v>
      </c>
      <c r="O5">
        <v>156988.08840000001</v>
      </c>
    </row>
    <row r="6" spans="1:15" x14ac:dyDescent="0.25">
      <c r="A6">
        <v>151</v>
      </c>
      <c r="B6">
        <v>68126608.4322519</v>
      </c>
      <c r="C6">
        <v>65367701.643671498</v>
      </c>
      <c r="D6">
        <v>60234484.868025199</v>
      </c>
      <c r="E6">
        <v>170426.572065382</v>
      </c>
      <c r="F6">
        <v>163485.720580522</v>
      </c>
      <c r="G6">
        <v>150632.955274165</v>
      </c>
      <c r="H6">
        <v>65934453.450000003</v>
      </c>
      <c r="I6">
        <v>164906.52239999999</v>
      </c>
      <c r="J6">
        <v>66993667.07</v>
      </c>
      <c r="K6">
        <v>181759.45319999999</v>
      </c>
      <c r="L6">
        <v>59734416.420000002</v>
      </c>
      <c r="M6">
        <v>149378.20319999999</v>
      </c>
      <c r="N6">
        <v>63026832.82</v>
      </c>
      <c r="O6">
        <v>157624.50599999999</v>
      </c>
    </row>
    <row r="7" spans="1:15" x14ac:dyDescent="0.25">
      <c r="A7">
        <v>152</v>
      </c>
      <c r="B7">
        <v>68436509.178691596</v>
      </c>
      <c r="C7">
        <v>65870292.430258401</v>
      </c>
      <c r="D7">
        <v>62361463.2840297</v>
      </c>
      <c r="E7">
        <v>171200.953060197</v>
      </c>
      <c r="F7">
        <v>164741.08009956099</v>
      </c>
      <c r="G7">
        <v>155950.48117703799</v>
      </c>
      <c r="H7">
        <v>65937115.399999999</v>
      </c>
      <c r="I7">
        <v>164908.29560000001</v>
      </c>
      <c r="J7">
        <v>67332219.180000007</v>
      </c>
      <c r="K7">
        <v>182244.80549999999</v>
      </c>
      <c r="L7">
        <v>59735873.939999998</v>
      </c>
      <c r="M7">
        <v>149379.97640000001</v>
      </c>
      <c r="N7">
        <v>63222468.289999999</v>
      </c>
      <c r="O7">
        <v>158109.85829999999</v>
      </c>
    </row>
    <row r="8" spans="1:15" x14ac:dyDescent="0.25">
      <c r="A8">
        <v>153</v>
      </c>
      <c r="B8">
        <v>68955568.772230804</v>
      </c>
      <c r="C8">
        <v>67241258.339586705</v>
      </c>
      <c r="D8">
        <v>64483507.037346102</v>
      </c>
      <c r="E8">
        <v>172501.70684721801</v>
      </c>
      <c r="F8">
        <v>168178.273694212</v>
      </c>
      <c r="G8">
        <v>161266.48316218899</v>
      </c>
      <c r="H8">
        <v>66031236.729999997</v>
      </c>
      <c r="I8">
        <v>165143.1925</v>
      </c>
      <c r="J8">
        <v>67980835.450000003</v>
      </c>
      <c r="K8">
        <v>182250.4675</v>
      </c>
      <c r="L8">
        <v>59829587.490000002</v>
      </c>
      <c r="M8">
        <v>149614.87330000001</v>
      </c>
      <c r="N8">
        <v>63224782.590000004</v>
      </c>
      <c r="O8">
        <v>158115.52040000001</v>
      </c>
    </row>
    <row r="9" spans="1:15" x14ac:dyDescent="0.25">
      <c r="A9">
        <v>154</v>
      </c>
      <c r="B9">
        <v>67932153.942152694</v>
      </c>
      <c r="C9">
        <v>67554734.558167607</v>
      </c>
      <c r="D9">
        <v>66811047.4865297</v>
      </c>
      <c r="E9">
        <v>169940.786214083</v>
      </c>
      <c r="F9">
        <v>168982.18711350701</v>
      </c>
      <c r="G9">
        <v>167111.19745776799</v>
      </c>
      <c r="H9">
        <v>66028120.630000003</v>
      </c>
      <c r="I9">
        <v>165144.11309999999</v>
      </c>
      <c r="J9">
        <v>66652922.200000003</v>
      </c>
      <c r="K9">
        <v>182736.11369999999</v>
      </c>
      <c r="L9">
        <v>59828041.219999999</v>
      </c>
      <c r="M9">
        <v>149615.79389999999</v>
      </c>
      <c r="N9">
        <v>63416412.950000003</v>
      </c>
      <c r="O9">
        <v>158601.16649999999</v>
      </c>
    </row>
    <row r="10" spans="1:15" x14ac:dyDescent="0.25">
      <c r="A10">
        <v>155</v>
      </c>
      <c r="B10">
        <v>69115222.386897102</v>
      </c>
      <c r="C10">
        <v>67587578.368969694</v>
      </c>
      <c r="D10">
        <v>67032378.973948397</v>
      </c>
      <c r="E10">
        <v>172899.49620259399</v>
      </c>
      <c r="F10">
        <v>169045.77346874701</v>
      </c>
      <c r="G10">
        <v>167653.41513407801</v>
      </c>
      <c r="H10">
        <v>66034625.109999999</v>
      </c>
      <c r="I10">
        <v>165150.4111</v>
      </c>
      <c r="J10">
        <v>68083244.189999998</v>
      </c>
      <c r="K10">
        <v>183221.9069</v>
      </c>
      <c r="L10">
        <v>59832690.140000001</v>
      </c>
      <c r="M10">
        <v>149622.0919</v>
      </c>
      <c r="N10">
        <v>63612790.359999999</v>
      </c>
      <c r="O10">
        <v>159086.95980000001</v>
      </c>
    </row>
    <row r="11" spans="1:15" x14ac:dyDescent="0.25">
      <c r="A11">
        <v>156</v>
      </c>
      <c r="B11">
        <v>68854125.608740404</v>
      </c>
      <c r="C11">
        <v>68021088.070032507</v>
      </c>
      <c r="D11">
        <v>67582884.126819193</v>
      </c>
      <c r="E11">
        <v>172246.22039567801</v>
      </c>
      <c r="F11">
        <v>170141.72237815801</v>
      </c>
      <c r="G11">
        <v>169039.30132281699</v>
      </c>
      <c r="H11">
        <v>66032365.479999997</v>
      </c>
      <c r="I11">
        <v>165146.99770000001</v>
      </c>
      <c r="J11">
        <v>67693116.359999999</v>
      </c>
      <c r="K11">
        <v>183859.0595</v>
      </c>
      <c r="L11">
        <v>59831290.649999999</v>
      </c>
      <c r="M11">
        <v>149618.67850000001</v>
      </c>
      <c r="N11">
        <v>63866969.469999999</v>
      </c>
      <c r="O11">
        <v>159724.11230000001</v>
      </c>
    </row>
    <row r="16" spans="1:15" x14ac:dyDescent="0.25">
      <c r="C16">
        <f t="shared" ref="C16:O16" si="0">SUM(C2:C11)</f>
        <v>629713707.83377779</v>
      </c>
      <c r="D16">
        <f t="shared" si="0"/>
        <v>618034404.57953763</v>
      </c>
      <c r="E16">
        <f t="shared" si="0"/>
        <v>1648747.6022316709</v>
      </c>
      <c r="F16">
        <f t="shared" si="0"/>
        <v>1579854.776308811</v>
      </c>
      <c r="G16">
        <f t="shared" si="0"/>
        <v>1546307.5730848536</v>
      </c>
      <c r="H16">
        <f t="shared" si="0"/>
        <v>639272054.15999997</v>
      </c>
      <c r="I16">
        <f t="shared" si="0"/>
        <v>1638784.8425999999</v>
      </c>
      <c r="J16">
        <f t="shared" si="0"/>
        <v>645073570.46000004</v>
      </c>
      <c r="K16">
        <f t="shared" si="0"/>
        <v>1788645.5530999999</v>
      </c>
      <c r="L16">
        <f t="shared" si="0"/>
        <v>592638916.25</v>
      </c>
      <c r="M16">
        <f t="shared" si="0"/>
        <v>1483501.6505999998</v>
      </c>
      <c r="N16">
        <f t="shared" si="0"/>
        <v>618664106.67999995</v>
      </c>
      <c r="O16">
        <f t="shared" si="0"/>
        <v>1547296.0814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" sqref="K1:Q3"/>
    </sheetView>
  </sheetViews>
  <sheetFormatPr defaultRowHeight="15" x14ac:dyDescent="0.25"/>
  <cols>
    <col min="1" max="1" width="23.140625" bestFit="1" customWidth="1"/>
    <col min="2" max="4" width="12" bestFit="1" customWidth="1"/>
    <col min="5" max="5" width="14.28515625" bestFit="1" customWidth="1"/>
    <col min="6" max="6" width="14" bestFit="1" customWidth="1"/>
    <col min="7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17</v>
      </c>
      <c r="G1" t="s">
        <v>11</v>
      </c>
      <c r="H1" t="s">
        <v>13</v>
      </c>
    </row>
    <row r="2" spans="1:8" x14ac:dyDescent="0.25">
      <c r="A2" s="1">
        <v>147</v>
      </c>
      <c r="B2">
        <v>57574282.394417599</v>
      </c>
      <c r="C2">
        <v>57450005.676713303</v>
      </c>
      <c r="D2">
        <v>57308903.318640903</v>
      </c>
      <c r="E2">
        <v>56050920.479999997</v>
      </c>
      <c r="F2">
        <v>55461881.710000001</v>
      </c>
      <c r="G2">
        <v>57458895.280000001</v>
      </c>
      <c r="H2">
        <v>56379459.539999999</v>
      </c>
    </row>
    <row r="3" spans="1:8" x14ac:dyDescent="0.25">
      <c r="A3" s="1">
        <v>148</v>
      </c>
      <c r="B3">
        <v>57036882.798631601</v>
      </c>
      <c r="C3">
        <v>56775296.118386902</v>
      </c>
      <c r="D3">
        <v>56992452.141042903</v>
      </c>
      <c r="E3">
        <v>55375755.68</v>
      </c>
      <c r="F3">
        <v>54741834.969999999</v>
      </c>
      <c r="G3">
        <v>56927848.600000001</v>
      </c>
      <c r="H3">
        <v>56568398.68</v>
      </c>
    </row>
    <row r="4" spans="1:8" x14ac:dyDescent="0.25">
      <c r="A4" s="1">
        <v>149</v>
      </c>
      <c r="B4">
        <v>66815697.920587197</v>
      </c>
      <c r="C4">
        <v>56912006.155778803</v>
      </c>
      <c r="D4">
        <v>56882422.496761397</v>
      </c>
      <c r="E4">
        <v>65928278.729999997</v>
      </c>
      <c r="F4">
        <v>65467077.420000002</v>
      </c>
      <c r="G4">
        <v>59732604.609999999</v>
      </c>
      <c r="H4">
        <v>62576748.380000003</v>
      </c>
    </row>
    <row r="5" spans="1:8" x14ac:dyDescent="0.25">
      <c r="A5" s="1">
        <v>150</v>
      </c>
      <c r="B5">
        <v>66213818.7516132</v>
      </c>
      <c r="C5">
        <v>56933746.472212397</v>
      </c>
      <c r="D5">
        <v>58344860.846394099</v>
      </c>
      <c r="E5">
        <v>65919182.469999999</v>
      </c>
      <c r="F5">
        <v>64666771.909999996</v>
      </c>
      <c r="G5">
        <v>59727667.899999999</v>
      </c>
      <c r="H5">
        <v>62769243.600000001</v>
      </c>
    </row>
    <row r="6" spans="1:8" x14ac:dyDescent="0.25">
      <c r="A6" s="1">
        <v>151</v>
      </c>
      <c r="B6">
        <v>68126608.4322519</v>
      </c>
      <c r="C6">
        <v>65367701.643671498</v>
      </c>
      <c r="D6">
        <v>60234484.868025199</v>
      </c>
      <c r="E6">
        <v>65934453.450000003</v>
      </c>
      <c r="F6">
        <v>66993667.07</v>
      </c>
      <c r="G6">
        <v>59734416.420000002</v>
      </c>
      <c r="H6">
        <v>63026832.82</v>
      </c>
    </row>
    <row r="7" spans="1:8" x14ac:dyDescent="0.25">
      <c r="A7" s="1">
        <v>152</v>
      </c>
      <c r="B7">
        <v>68436509.178691596</v>
      </c>
      <c r="C7">
        <v>65870292.430258401</v>
      </c>
      <c r="D7">
        <v>62361463.2840297</v>
      </c>
      <c r="E7">
        <v>65937115.399999999</v>
      </c>
      <c r="F7">
        <v>67332219.180000007</v>
      </c>
      <c r="G7">
        <v>59735873.939999998</v>
      </c>
      <c r="H7">
        <v>63222468.289999999</v>
      </c>
    </row>
    <row r="8" spans="1:8" x14ac:dyDescent="0.25">
      <c r="A8" s="1">
        <v>153</v>
      </c>
      <c r="B8">
        <v>68955568.772230804</v>
      </c>
      <c r="C8">
        <v>67241258.339586705</v>
      </c>
      <c r="D8">
        <v>64483507.037346102</v>
      </c>
      <c r="E8">
        <v>66031236.729999997</v>
      </c>
      <c r="F8">
        <v>67980835.450000003</v>
      </c>
      <c r="G8">
        <v>59829587.490000002</v>
      </c>
      <c r="H8">
        <v>63224782.590000004</v>
      </c>
    </row>
    <row r="9" spans="1:8" x14ac:dyDescent="0.25">
      <c r="A9" s="1">
        <v>154</v>
      </c>
      <c r="B9">
        <v>67932153.942152694</v>
      </c>
      <c r="C9">
        <v>67554734.558167607</v>
      </c>
      <c r="D9">
        <v>66811047.4865297</v>
      </c>
      <c r="E9">
        <v>66028120.630000003</v>
      </c>
      <c r="F9">
        <v>66652922.200000003</v>
      </c>
      <c r="G9">
        <v>59828041.219999999</v>
      </c>
      <c r="H9">
        <v>63416412.950000003</v>
      </c>
    </row>
    <row r="10" spans="1:8" x14ac:dyDescent="0.25">
      <c r="A10" s="1">
        <v>155</v>
      </c>
      <c r="B10">
        <v>69115222.386897102</v>
      </c>
      <c r="C10">
        <v>67587578.368969694</v>
      </c>
      <c r="D10">
        <v>67032378.973948397</v>
      </c>
      <c r="E10">
        <v>66034625.109999999</v>
      </c>
      <c r="F10">
        <v>68083244.189999998</v>
      </c>
      <c r="G10">
        <v>59832690.140000001</v>
      </c>
      <c r="H10">
        <v>63612790.359999999</v>
      </c>
    </row>
    <row r="11" spans="1:8" s="3" customFormat="1" x14ac:dyDescent="0.25">
      <c r="A11" s="2">
        <v>156</v>
      </c>
      <c r="B11" s="3">
        <v>68854125.608740404</v>
      </c>
      <c r="C11" s="3">
        <v>68021088.070032507</v>
      </c>
      <c r="D11" s="3">
        <v>67582884.126819193</v>
      </c>
      <c r="E11" s="3">
        <v>66032365.479999997</v>
      </c>
      <c r="F11" s="3">
        <v>67693116.359999999</v>
      </c>
      <c r="G11" s="3">
        <v>59831290.649999999</v>
      </c>
      <c r="H11" s="3">
        <v>63866969.469999999</v>
      </c>
    </row>
    <row r="12" spans="1:8" x14ac:dyDescent="0.25">
      <c r="A12" t="s">
        <v>15</v>
      </c>
      <c r="B12">
        <f>SUM(B2:B11)</f>
        <v>659060870.18621409</v>
      </c>
      <c r="C12">
        <f t="shared" ref="C12:H12" si="0">SUM(C2:C11)</f>
        <v>629713707.83377779</v>
      </c>
      <c r="D12">
        <f t="shared" si="0"/>
        <v>618034404.57953763</v>
      </c>
      <c r="E12">
        <f t="shared" si="0"/>
        <v>639272054.15999997</v>
      </c>
      <c r="F12">
        <f t="shared" si="0"/>
        <v>645073570.46000004</v>
      </c>
      <c r="G12">
        <f t="shared" si="0"/>
        <v>592638916.25</v>
      </c>
      <c r="H12">
        <f t="shared" si="0"/>
        <v>618664106.67999995</v>
      </c>
    </row>
    <row r="13" spans="1:8" s="3" customFormat="1" x14ac:dyDescent="0.25">
      <c r="A13" s="3" t="s">
        <v>16</v>
      </c>
      <c r="B13" s="3">
        <f>B12/$B$12</f>
        <v>1</v>
      </c>
      <c r="C13" s="3">
        <f t="shared" ref="C13:H13" si="1">C12/$B$12</f>
        <v>0.95547124145885887</v>
      </c>
      <c r="D13" s="3">
        <f t="shared" si="1"/>
        <v>0.93775011161702759</v>
      </c>
      <c r="E13" s="3">
        <f t="shared" si="1"/>
        <v>0.9699742210144825</v>
      </c>
      <c r="F13" s="3">
        <f t="shared" si="1"/>
        <v>0.97877692280189232</v>
      </c>
      <c r="G13" s="3">
        <f t="shared" si="1"/>
        <v>0.89921726969248394</v>
      </c>
      <c r="H13" s="3">
        <f t="shared" si="1"/>
        <v>0.93870556524649951</v>
      </c>
    </row>
    <row r="14" spans="1:8" x14ac:dyDescent="0.25">
      <c r="A14" t="s">
        <v>20</v>
      </c>
      <c r="B14">
        <f>AVERAGE(B2:B11)</f>
        <v>65906087.018621407</v>
      </c>
      <c r="C14">
        <f t="shared" ref="C14:H14" si="2">AVERAGE(C2:C11)</f>
        <v>62971370.783377782</v>
      </c>
      <c r="D14">
        <f t="shared" si="2"/>
        <v>61803440.457953766</v>
      </c>
      <c r="E14">
        <f t="shared" si="2"/>
        <v>63927205.415999994</v>
      </c>
      <c r="F14">
        <f t="shared" si="2"/>
        <v>64507357.046000004</v>
      </c>
      <c r="G14">
        <f t="shared" si="2"/>
        <v>59263891.625</v>
      </c>
      <c r="H14">
        <f t="shared" si="2"/>
        <v>61866410.667999998</v>
      </c>
    </row>
    <row r="15" spans="1:8" x14ac:dyDescent="0.25">
      <c r="A15" t="s">
        <v>16</v>
      </c>
      <c r="B15">
        <f>B14/$B$14</f>
        <v>1</v>
      </c>
      <c r="C15">
        <f t="shared" ref="C15:H15" si="3">C14/$B$14</f>
        <v>0.95547124145885887</v>
      </c>
      <c r="D15">
        <f t="shared" si="3"/>
        <v>0.9377501116170277</v>
      </c>
      <c r="E15">
        <f t="shared" si="3"/>
        <v>0.9699742210144825</v>
      </c>
      <c r="F15">
        <f t="shared" si="3"/>
        <v>0.97877692280189232</v>
      </c>
      <c r="G15">
        <f t="shared" si="3"/>
        <v>0.89921726969248394</v>
      </c>
      <c r="H15">
        <f t="shared" si="3"/>
        <v>0.93870556524649962</v>
      </c>
    </row>
    <row r="17" spans="1:2" x14ac:dyDescent="0.25">
      <c r="A17" t="s">
        <v>18</v>
      </c>
      <c r="B17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11" sqref="F11"/>
    </sheetView>
  </sheetViews>
  <sheetFormatPr defaultRowHeight="15" x14ac:dyDescent="0.25"/>
  <sheetData>
    <row r="1" spans="1:7" x14ac:dyDescent="0.25">
      <c r="A1" t="s">
        <v>1</v>
      </c>
      <c r="B1" t="s">
        <v>17</v>
      </c>
      <c r="C1" t="s">
        <v>7</v>
      </c>
      <c r="D1" t="s">
        <v>2</v>
      </c>
      <c r="E1" t="s">
        <v>13</v>
      </c>
      <c r="F1" t="s">
        <v>3</v>
      </c>
      <c r="G1" t="s">
        <v>11</v>
      </c>
    </row>
    <row r="2" spans="1:7" x14ac:dyDescent="0.25">
      <c r="A2" s="4">
        <v>65906087.018621407</v>
      </c>
      <c r="B2">
        <v>64507357.046000004</v>
      </c>
      <c r="C2">
        <v>63927205.415999994</v>
      </c>
      <c r="D2">
        <v>62971370.783377782</v>
      </c>
      <c r="E2">
        <v>61866410.667999998</v>
      </c>
      <c r="F2">
        <v>61803440.457953766</v>
      </c>
      <c r="G2">
        <v>59263891.625</v>
      </c>
    </row>
    <row r="3" spans="1:7" x14ac:dyDescent="0.25">
      <c r="A3">
        <v>1</v>
      </c>
      <c r="B3">
        <v>0.97877692280189232</v>
      </c>
      <c r="C3">
        <v>0.9699742210144825</v>
      </c>
      <c r="D3">
        <v>0.95547124145885887</v>
      </c>
      <c r="E3">
        <v>0.93870556524649962</v>
      </c>
      <c r="F3">
        <v>0.9377501116170277</v>
      </c>
      <c r="G3">
        <v>0.89921726969248394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allResults</vt:lpstr>
      <vt:lpstr>profits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Hennessy</cp:lastModifiedBy>
  <dcterms:created xsi:type="dcterms:W3CDTF">2021-12-02T18:50:42Z</dcterms:created>
  <dcterms:modified xsi:type="dcterms:W3CDTF">2021-12-03T03:17:41Z</dcterms:modified>
</cp:coreProperties>
</file>