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Щитовая автоматика" sheetId="1" r:id="rId1"/>
    <sheet name="Оконечное оборудование" sheetId="2" r:id="rId2"/>
    <sheet name="Кабел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0" i="1"/>
  <c r="E11" i="1"/>
  <c r="E9" i="1"/>
  <c r="E8" i="1"/>
  <c r="E7" i="1"/>
  <c r="E6" i="1"/>
  <c r="E3" i="1"/>
  <c r="E4" i="1"/>
  <c r="E5" i="1"/>
  <c r="E2" i="1"/>
  <c r="E14" i="1" s="1"/>
</calcChain>
</file>

<file path=xl/sharedStrings.xml><?xml version="1.0" encoding="utf-8"?>
<sst xmlns="http://schemas.openxmlformats.org/spreadsheetml/2006/main" count="64" uniqueCount="41">
  <si>
    <t>Наименование</t>
  </si>
  <si>
    <t>Количество</t>
  </si>
  <si>
    <t>Ссылка</t>
  </si>
  <si>
    <t>Стоимость</t>
  </si>
  <si>
    <t>Итоговая</t>
  </si>
  <si>
    <t>Цена</t>
  </si>
  <si>
    <t>Реверсивный рубильник ABB OT F3C 3P 25 А</t>
  </si>
  <si>
    <t>ABB</t>
  </si>
  <si>
    <t>УЗО 25А</t>
  </si>
  <si>
    <t>Дифференциальный автомат 20А</t>
  </si>
  <si>
    <t>Schneider</t>
  </si>
  <si>
    <t>Дифференциальный автомат 16А</t>
  </si>
  <si>
    <t>Автоматический выключатель 1p 16A</t>
  </si>
  <si>
    <t>Автоматический выключатель 1p 6A</t>
  </si>
  <si>
    <t>Розетка в щит 16А</t>
  </si>
  <si>
    <t>SN16</t>
  </si>
  <si>
    <t>Импульсное реле</t>
  </si>
  <si>
    <t>Нулевая шина</t>
  </si>
  <si>
    <t>PE шина</t>
  </si>
  <si>
    <t>IEK</t>
  </si>
  <si>
    <t>Шина 3п</t>
  </si>
  <si>
    <t>Hager</t>
  </si>
  <si>
    <t>TDM</t>
  </si>
  <si>
    <t>Щиток 3x15</t>
  </si>
  <si>
    <t>EKF</t>
  </si>
  <si>
    <t>Выключатель возвратный без фиксации</t>
  </si>
  <si>
    <t>Выключатель двухполюсный</t>
  </si>
  <si>
    <t>Выключатель однополюсный</t>
  </si>
  <si>
    <t>Розетка двухпостовая</t>
  </si>
  <si>
    <t>Датчик движения</t>
  </si>
  <si>
    <t>Розетка влагозащищенная</t>
  </si>
  <si>
    <t xml:space="preserve">Светильник крыльцо </t>
  </si>
  <si>
    <t>Светильник Кор Хол</t>
  </si>
  <si>
    <t>Светильник Кор Теп</t>
  </si>
  <si>
    <t>Светильник Кухня</t>
  </si>
  <si>
    <t>Светьильник Спальня</t>
  </si>
  <si>
    <t>Светильник Мастерская</t>
  </si>
  <si>
    <t>ВВГнг 5х4</t>
  </si>
  <si>
    <t>ВВГнг 3х2,5</t>
  </si>
  <si>
    <t>ВВГнг 3х1,5</t>
  </si>
  <si>
    <t>Металлорукав с протяжкой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</si>
</sst>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14" totalsRowCount="1">
  <autoFilter ref="A1:E14"/>
  <tableColumns count="5">
    <tableColumn id="1" name="Наименование"/>
    <tableColumn id="2" name="Количество"/>
    <tableColumn id="3" name="Ссылка"/>
    <tableColumn id="4" name="Цена"/>
    <tableColumn id="5" name="Итоговая" totalsRowFunction="custom">
      <totalsRowFormula>SUM(Таблица1[Итоговая])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E13" totalsRowShown="0">
  <autoFilter ref="A1:E13"/>
  <tableColumns count="5">
    <tableColumn id="1" name="Наименование"/>
    <tableColumn id="2" name="Ссылка"/>
    <tableColumn id="3" name="Количество"/>
    <tableColumn id="4" name="Цена"/>
    <tableColumn id="5" name="Стоим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E9" totalsRowShown="0">
  <autoFilter ref="A1:E9"/>
  <tableColumns count="5">
    <tableColumn id="1" name="Наименование"/>
    <tableColumn id="2" name="Ссылка"/>
    <tableColumn id="3" name="Количество"/>
    <tableColumn id="4" name="Цена"/>
    <tableColumn id="5" name="Стоимост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products/search?rs=eJxFkM1ugkAURk2XpqsuTFdNl92YMDN3hpklSvyhIGoFtBtSaxkp49hQFPBZ-zBFY-Ly5iT3nHz4787B7Q4bj7q_is1iM5J5vNvw-XD2VT60ESAQBhPA8D0ymsuknALGzlO741Fv-JNQHMT8Z0HyYi22RV0-tp5bL60z7x_9DVlWzkGQQE8V9Kk_zuWNz5c4kl7dsz_qKtsHexuGbmpdedP0Pn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leroymerlin.ru/product/differencialnyy-avtomat-schneider-electric-acti9-1p-n-c20-a-30-ma-45-ka-as-a9dz1620-82850878/" TargetMode="External"/><Relationship Id="rId7" Type="http://schemas.openxmlformats.org/officeDocument/2006/relationships/hyperlink" Target="https://leroymerlin.ru/product/rozetka-na-din-reyku-14152128/" TargetMode="External"/><Relationship Id="rId12" Type="http://schemas.openxmlformats.org/officeDocument/2006/relationships/hyperlink" Target="https://leroymerlin.ru/product/shchit-raspredelitelnyy-vstraivaemyy-ekf-shchrn-p-3x45-moduley-ip40-plastik-90013950/" TargetMode="External"/><Relationship Id="rId2" Type="http://schemas.openxmlformats.org/officeDocument/2006/relationships/hyperlink" Target="https://leroymerlin.ru/product/uzo-abb-fh204-3p-n-25-a-30-ma-10-ka-as-2csf204004r1250-10065633/" TargetMode="External"/><Relationship Id="rId1" Type="http://schemas.openxmlformats.org/officeDocument/2006/relationships/hyperlink" Target="https://market.yandex.ru/product--rubilnik-abb-ot-f3c-3p/907497183?clid=1601&amp;utm_source=yandex&amp;utm_medium=search&amp;utm_campaign=ymp_offer_dp_stroika_tprc_1_bko_dyb_search_rus&amp;utm_term=91699%7C101381279910&amp;utm_content=cid%3A74351047%7Cgid%3A4911674614%7Caid%25" TargetMode="External"/><Relationship Id="rId6" Type="http://schemas.openxmlformats.org/officeDocument/2006/relationships/hyperlink" Target="https://leroymerlin.ru/product/avtomaticheskiy-vyklyuchatel-abb-sh201-c-6-1p-6-a-6-ka-2cds211001r0064-90226598/" TargetMode="External"/><Relationship Id="rId11" Type="http://schemas.openxmlformats.org/officeDocument/2006/relationships/hyperlink" Target="https://leroymerlin.ru/product/shina-n-tdm-electric-na-din-reyku-v-korpuse-4x7grupp-84399587/" TargetMode="External"/><Relationship Id="rId5" Type="http://schemas.openxmlformats.org/officeDocument/2006/relationships/hyperlink" Target="https://leroymerlin.ru/product/avtomaticheskiy-vyklyuchatel-abb-odnopolyusnyy-b-16a-6ka-s201-b16-93728686/" TargetMode="External"/><Relationship Id="rId10" Type="http://schemas.openxmlformats.org/officeDocument/2006/relationships/hyperlink" Target="https://leroymerlin.ru/product/shina-grebenchataya-hager-3-polyusa-14152101/" TargetMode="External"/><Relationship Id="rId4" Type="http://schemas.openxmlformats.org/officeDocument/2006/relationships/hyperlink" Target="https://leroymerlin.ru/product/differencialnyy-avtomat-schneider-electric-acti9-1p-n-c16-a-30-ma-45-ka-as-a9dz1616-82850877/" TargetMode="External"/><Relationship Id="rId9" Type="http://schemas.openxmlformats.org/officeDocument/2006/relationships/hyperlink" Target="https://leroymerlin.ru/product/shina-nulevaya-na-iek-din-reyku-v-korpuse-2x15-l-pen-8430179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17" sqref="I17"/>
    </sheetView>
  </sheetViews>
  <sheetFormatPr defaultRowHeight="15" x14ac:dyDescent="0.25"/>
  <cols>
    <col min="1" max="1" width="41.28515625" customWidth="1"/>
    <col min="2" max="5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 t="s">
        <v>6</v>
      </c>
      <c r="B2">
        <v>1</v>
      </c>
      <c r="C2" s="1" t="s">
        <v>7</v>
      </c>
      <c r="D2">
        <v>5400</v>
      </c>
      <c r="E2">
        <f>MMULT(Таблица1[[#This Row],[Цена]],Таблица1[[#This Row],[Количество]])</f>
        <v>5400</v>
      </c>
    </row>
    <row r="3" spans="1:5" x14ac:dyDescent="0.25">
      <c r="A3" t="s">
        <v>8</v>
      </c>
      <c r="B3">
        <v>1</v>
      </c>
      <c r="C3" s="1" t="s">
        <v>7</v>
      </c>
      <c r="D3">
        <v>4920</v>
      </c>
      <c r="E3">
        <f>MMULT(Таблица1[[#This Row],[Цена]],Таблица1[[#This Row],[Количество]])</f>
        <v>4920</v>
      </c>
    </row>
    <row r="4" spans="1:5" x14ac:dyDescent="0.25">
      <c r="A4" t="s">
        <v>9</v>
      </c>
      <c r="B4">
        <v>1</v>
      </c>
      <c r="C4" s="1" t="s">
        <v>10</v>
      </c>
      <c r="D4">
        <v>4310</v>
      </c>
      <c r="E4">
        <f>MMULT(Таблица1[[#This Row],[Цена]],Таблица1[[#This Row],[Количество]])</f>
        <v>4310</v>
      </c>
    </row>
    <row r="5" spans="1:5" x14ac:dyDescent="0.25">
      <c r="A5" t="s">
        <v>11</v>
      </c>
      <c r="B5">
        <v>3</v>
      </c>
      <c r="C5" s="1" t="s">
        <v>10</v>
      </c>
      <c r="D5">
        <v>4185</v>
      </c>
      <c r="E5">
        <f>MMULT(Таблица1[[#This Row],[Цена]],Таблица1[[#This Row],[Количество]])</f>
        <v>12555</v>
      </c>
    </row>
    <row r="6" spans="1:5" x14ac:dyDescent="0.25">
      <c r="A6" t="s">
        <v>12</v>
      </c>
      <c r="B6">
        <v>5</v>
      </c>
      <c r="C6" s="1" t="s">
        <v>7</v>
      </c>
      <c r="D6">
        <v>1087</v>
      </c>
      <c r="E6">
        <f>MMULT(Таблица1[[#This Row],[Цена]],Таблица1[[#This Row],[Количество]])</f>
        <v>5435</v>
      </c>
    </row>
    <row r="7" spans="1:5" x14ac:dyDescent="0.25">
      <c r="A7" t="s">
        <v>13</v>
      </c>
      <c r="B7">
        <v>5</v>
      </c>
      <c r="C7" s="1" t="s">
        <v>7</v>
      </c>
      <c r="D7">
        <v>1062</v>
      </c>
      <c r="E7">
        <f>MMULT(Таблица1[[#This Row],[Цена]],Таблица1[[#This Row],[Количество]])</f>
        <v>5310</v>
      </c>
    </row>
    <row r="8" spans="1:5" x14ac:dyDescent="0.25">
      <c r="A8" t="s">
        <v>14</v>
      </c>
      <c r="B8">
        <v>1</v>
      </c>
      <c r="C8" s="1" t="s">
        <v>15</v>
      </c>
      <c r="D8">
        <v>920</v>
      </c>
      <c r="E8">
        <f>MMULT(Таблица1[[#This Row],[Цена]],Таблица1[[#This Row],[Количество]])</f>
        <v>920</v>
      </c>
    </row>
    <row r="9" spans="1:5" x14ac:dyDescent="0.25">
      <c r="A9" t="s">
        <v>16</v>
      </c>
      <c r="B9">
        <v>1</v>
      </c>
      <c r="C9" s="1" t="s">
        <v>10</v>
      </c>
      <c r="D9">
        <v>3674</v>
      </c>
      <c r="E9">
        <f>MMULT(Таблица1[[#This Row],[Цена]],Таблица1[[#This Row],[Количество]])</f>
        <v>3674</v>
      </c>
    </row>
    <row r="10" spans="1:5" x14ac:dyDescent="0.25">
      <c r="A10" t="s">
        <v>17</v>
      </c>
      <c r="B10">
        <v>1</v>
      </c>
      <c r="C10" s="1" t="s">
        <v>19</v>
      </c>
      <c r="D10">
        <v>905</v>
      </c>
      <c r="E10">
        <f>MMULT(Таблица1[[#This Row],[Цена]],Таблица1[[#This Row],[Количество]])</f>
        <v>905</v>
      </c>
    </row>
    <row r="11" spans="1:5" x14ac:dyDescent="0.25">
      <c r="A11" t="s">
        <v>18</v>
      </c>
      <c r="B11">
        <v>1</v>
      </c>
      <c r="C11" s="1" t="s">
        <v>22</v>
      </c>
      <c r="D11">
        <v>745</v>
      </c>
      <c r="E11">
        <f>MMULT(Таблица1[[#This Row],[Цена]],Таблица1[[#This Row],[Количество]])</f>
        <v>745</v>
      </c>
    </row>
    <row r="12" spans="1:5" x14ac:dyDescent="0.25">
      <c r="A12" t="s">
        <v>20</v>
      </c>
      <c r="B12">
        <v>1</v>
      </c>
      <c r="C12" s="1" t="s">
        <v>21</v>
      </c>
      <c r="D12">
        <v>897</v>
      </c>
      <c r="E12">
        <f>MMULT(Таблица1[[#This Row],[Цена]],Таблица1[[#This Row],[Количество]])</f>
        <v>897</v>
      </c>
    </row>
    <row r="13" spans="1:5" x14ac:dyDescent="0.25">
      <c r="A13" t="s">
        <v>23</v>
      </c>
      <c r="B13">
        <v>1</v>
      </c>
      <c r="C13" s="1" t="s">
        <v>24</v>
      </c>
      <c r="D13">
        <v>4065</v>
      </c>
      <c r="E13">
        <f>MMULT(Таблица1[[#This Row],[Цена]],Таблица1[[#This Row],[Количество]])</f>
        <v>4065</v>
      </c>
    </row>
    <row r="14" spans="1:5" x14ac:dyDescent="0.25">
      <c r="E14">
        <f>SUM(Таблица1[Итоговая])</f>
        <v>49136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2" r:id="rId10"/>
    <hyperlink ref="C11" r:id="rId11"/>
    <hyperlink ref="C13" r:id="rId12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7" sqref="E7"/>
    </sheetView>
  </sheetViews>
  <sheetFormatPr defaultRowHeight="15" x14ac:dyDescent="0.25"/>
  <cols>
    <col min="1" max="1" width="37.7109375" customWidth="1"/>
    <col min="2" max="2" width="11.85546875" customWidth="1"/>
    <col min="3" max="3" width="16.7109375" customWidth="1"/>
    <col min="4" max="5" width="11.855468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5</v>
      </c>
      <c r="E1" t="s">
        <v>3</v>
      </c>
    </row>
    <row r="2" spans="1:5" x14ac:dyDescent="0.25">
      <c r="A2" t="s">
        <v>25</v>
      </c>
      <c r="C2">
        <v>3</v>
      </c>
    </row>
    <row r="3" spans="1:5" x14ac:dyDescent="0.25">
      <c r="A3" t="s">
        <v>26</v>
      </c>
      <c r="C3">
        <v>2</v>
      </c>
    </row>
    <row r="4" spans="1:5" x14ac:dyDescent="0.25">
      <c r="A4" t="s">
        <v>27</v>
      </c>
      <c r="C4">
        <v>4</v>
      </c>
    </row>
    <row r="5" spans="1:5" x14ac:dyDescent="0.25">
      <c r="A5" t="s">
        <v>28</v>
      </c>
      <c r="C5">
        <v>15</v>
      </c>
    </row>
    <row r="6" spans="1:5" x14ac:dyDescent="0.25">
      <c r="A6" t="s">
        <v>30</v>
      </c>
      <c r="C6">
        <v>2</v>
      </c>
    </row>
    <row r="7" spans="1:5" x14ac:dyDescent="0.25">
      <c r="A7" t="s">
        <v>29</v>
      </c>
      <c r="C7">
        <v>1</v>
      </c>
    </row>
    <row r="8" spans="1:5" x14ac:dyDescent="0.25">
      <c r="A8" t="s">
        <v>31</v>
      </c>
      <c r="C8">
        <v>2</v>
      </c>
    </row>
    <row r="9" spans="1:5" x14ac:dyDescent="0.25">
      <c r="A9" t="s">
        <v>32</v>
      </c>
      <c r="C9">
        <v>1</v>
      </c>
    </row>
    <row r="10" spans="1:5" x14ac:dyDescent="0.25">
      <c r="A10" t="s">
        <v>33</v>
      </c>
      <c r="C10">
        <v>1</v>
      </c>
    </row>
    <row r="11" spans="1:5" x14ac:dyDescent="0.25">
      <c r="A11" t="s">
        <v>34</v>
      </c>
      <c r="C11">
        <v>1</v>
      </c>
    </row>
    <row r="12" spans="1:5" x14ac:dyDescent="0.25">
      <c r="A12" t="s">
        <v>35</v>
      </c>
      <c r="C12">
        <v>2</v>
      </c>
    </row>
    <row r="13" spans="1:5" x14ac:dyDescent="0.25">
      <c r="A13" t="s">
        <v>36</v>
      </c>
      <c r="C1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6" sqref="A6"/>
    </sheetView>
  </sheetViews>
  <sheetFormatPr defaultRowHeight="15" x14ac:dyDescent="0.25"/>
  <cols>
    <col min="1" max="1" width="25.7109375" customWidth="1"/>
    <col min="2" max="2" width="29.42578125" customWidth="1"/>
    <col min="3" max="3" width="19.85546875" customWidth="1"/>
    <col min="4" max="4" width="16.85546875" customWidth="1"/>
    <col min="5" max="5" width="13.570312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5</v>
      </c>
      <c r="E1" t="s">
        <v>3</v>
      </c>
    </row>
    <row r="2" spans="1:5" x14ac:dyDescent="0.25">
      <c r="A2" t="s">
        <v>37</v>
      </c>
    </row>
    <row r="3" spans="1:5" x14ac:dyDescent="0.25">
      <c r="A3" t="s">
        <v>38</v>
      </c>
    </row>
    <row r="4" spans="1:5" x14ac:dyDescent="0.25">
      <c r="A4" t="s">
        <v>39</v>
      </c>
    </row>
    <row r="5" spans="1:5" x14ac:dyDescent="0.25">
      <c r="A5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Щитовая автоматика</vt:lpstr>
      <vt:lpstr>Оконечное оборудование</vt:lpstr>
      <vt:lpstr>Кабель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2022-07-29T13:45:00Z</dcterms:modified>
</cp:coreProperties>
</file>