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2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B40" i="5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F12"/>
  <c r="B22"/>
  <c r="F10" s="1"/>
  <c r="F15" s="1"/>
  <c r="D40" i="4"/>
  <c r="B40"/>
  <c r="A40"/>
  <c r="D39"/>
  <c r="B39"/>
  <c r="A39"/>
  <c r="D38"/>
  <c r="B38"/>
  <c r="A38"/>
  <c r="D37"/>
  <c r="B37"/>
  <c r="A37"/>
  <c r="D36"/>
  <c r="B36"/>
  <c r="A36"/>
  <c r="D35"/>
  <c r="B35"/>
  <c r="A35"/>
  <c r="D34"/>
  <c r="B34"/>
  <c r="A34"/>
  <c r="D33"/>
  <c r="B33"/>
  <c r="A33"/>
  <c r="D32"/>
  <c r="B32"/>
  <c r="A32"/>
  <c r="D31"/>
  <c r="B31"/>
  <c r="A31"/>
  <c r="D30"/>
  <c r="B30"/>
  <c r="A30"/>
  <c r="D29"/>
  <c r="B29"/>
  <c r="A29"/>
  <c r="F15"/>
  <c r="F10"/>
  <c r="F12"/>
  <c r="F14" s="1"/>
  <c r="B22"/>
  <c r="D39" i="5" l="1"/>
  <c r="D37"/>
  <c r="D35"/>
  <c r="D33"/>
  <c r="D31"/>
  <c r="D29"/>
  <c r="D40"/>
  <c r="D38"/>
  <c r="D36"/>
  <c r="D34"/>
  <c r="D32"/>
  <c r="D30"/>
  <c r="F14"/>
  <c r="E39" s="1"/>
  <c r="F16"/>
  <c r="E39" i="4"/>
  <c r="E37"/>
  <c r="E35"/>
  <c r="E33"/>
  <c r="E31"/>
  <c r="E29"/>
  <c r="C20"/>
  <c r="C18"/>
  <c r="C16"/>
  <c r="C14"/>
  <c r="C12"/>
  <c r="C10"/>
  <c r="E40"/>
  <c r="E38"/>
  <c r="E36"/>
  <c r="E34"/>
  <c r="E32"/>
  <c r="E30"/>
  <c r="C21"/>
  <c r="C19"/>
  <c r="C17"/>
  <c r="C15"/>
  <c r="C13"/>
  <c r="C11"/>
  <c r="F16"/>
  <c r="C20" i="5" l="1"/>
  <c r="E38"/>
  <c r="E30"/>
  <c r="E33"/>
  <c r="E34"/>
  <c r="E29"/>
  <c r="E37"/>
  <c r="E32"/>
  <c r="E36"/>
  <c r="E40"/>
  <c r="E31"/>
  <c r="E35"/>
  <c r="C11"/>
  <c r="C15"/>
  <c r="C19"/>
  <c r="C10"/>
  <c r="C14"/>
  <c r="C18"/>
  <c r="C13"/>
  <c r="C17"/>
  <c r="C21"/>
  <c r="C12"/>
  <c r="C16"/>
  <c r="C39"/>
  <c r="C37"/>
  <c r="C35"/>
  <c r="C33"/>
  <c r="C31"/>
  <c r="C29"/>
  <c r="C40"/>
  <c r="C38"/>
  <c r="C36"/>
  <c r="C34"/>
  <c r="C32"/>
  <c r="C30"/>
  <c r="C39" i="4"/>
  <c r="C37"/>
  <c r="C35"/>
  <c r="C33"/>
  <c r="C31"/>
  <c r="C29"/>
  <c r="C40"/>
  <c r="C38"/>
  <c r="C36"/>
  <c r="C34"/>
  <c r="C32"/>
  <c r="C30"/>
</calcChain>
</file>

<file path=xl/sharedStrings.xml><?xml version="1.0" encoding="utf-8"?>
<sst xmlns="http://schemas.openxmlformats.org/spreadsheetml/2006/main" count="66" uniqueCount="32">
  <si>
    <t>Quality Control</t>
  </si>
  <si>
    <t>x bar chart</t>
  </si>
  <si>
    <t>Number of samples</t>
  </si>
  <si>
    <t>Sample size</t>
  </si>
  <si>
    <t>Population standard deviation</t>
  </si>
  <si>
    <t>Data</t>
  </si>
  <si>
    <t>Results</t>
  </si>
  <si>
    <t>Mean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</si>
  <si>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</si>
  <si>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</si>
  <si>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</si>
  <si>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</si>
  <si>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</si>
  <si>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</si>
  <si>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</si>
  <si>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</si>
  <si>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</si>
  <si>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</si>
  <si>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</si>
  <si>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</si>
  <si>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Average</t>
  </si>
  <si>
    <t>x-bar value</t>
  </si>
  <si>
    <t>z value</t>
  </si>
  <si>
    <t>Sigma x bar</t>
  </si>
  <si>
    <t>Upper control limit</t>
  </si>
  <si>
    <t>Center line</t>
  </si>
  <si>
    <t>Lower control limit</t>
  </si>
  <si>
    <t>Graph</t>
  </si>
  <si>
    <t>LCL</t>
  </si>
  <si>
    <t>CL</t>
  </si>
  <si>
    <t>UCL</t>
  </si>
  <si>
    <t>CHAPTER S6: Example S1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</si>
</sst>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3" borderId="1" xfId="0" applyFont="1" applyFill="1" applyBorder="1"/>
    <xf numFmtId="0" fontId="4" fillId="0" borderId="0" xfId="0" applyFont="1"/>
    <xf numFmtId="0" fontId="6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3" borderId="5" xfId="0" applyFont="1" applyFill="1" applyBorder="1"/>
    <xf numFmtId="0" fontId="1" fillId="0" borderId="6" xfId="0" applyFont="1" applyBorder="1"/>
    <xf numFmtId="0" fontId="1" fillId="3" borderId="7" xfId="0" applyFont="1" applyFill="1" applyBorder="1"/>
    <xf numFmtId="0" fontId="7" fillId="0" borderId="0" xfId="0" applyFont="1"/>
    <xf numFmtId="0" fontId="1" fillId="0" borderId="0" xfId="0" applyFont="1" applyAlignment="1">
      <alignment wrapText="1"/>
    </xf>
    <xf numFmtId="0" fontId="5" fillId="4" borderId="8" xfId="0" applyFont="1" applyFill="1" applyBorder="1"/>
    <xf numFmtId="0" fontId="5" fillId="4" borderId="9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5" fillId="3" borderId="1" xfId="0" applyFont="1" applyFill="1" applyBorder="1"/>
    <xf numFmtId="0" fontId="6" fillId="4" borderId="8" xfId="0" applyFont="1" applyFill="1" applyBorder="1"/>
    <xf numFmtId="0" fontId="6" fillId="4" borderId="12" xfId="0" applyFont="1" applyFill="1" applyBorder="1"/>
    <xf numFmtId="0" fontId="6" fillId="4" borderId="10" xfId="0" applyFont="1" applyFill="1" applyBorder="1"/>
    <xf numFmtId="0" fontId="6" fillId="4" borderId="13" xfId="0" applyFont="1" applyFill="1" applyBorder="1"/>
    <xf numFmtId="0" fontId="5" fillId="4" borderId="14" xfId="0" applyFont="1" applyFill="1" applyBorder="1"/>
    <xf numFmtId="0" fontId="5" fillId="4" borderId="15" xfId="0" applyFont="1" applyFill="1" applyBorder="1"/>
    <xf numFmtId="0" fontId="6" fillId="4" borderId="9" xfId="0" applyFont="1" applyFill="1" applyBorder="1"/>
    <xf numFmtId="0" fontId="6" fillId="4" borderId="11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x-bar chart</a:t>
            </a:r>
          </a:p>
        </c:rich>
      </c:tx>
      <c:layout/>
      <c:spPr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Sheet4!$B$28</c:f>
              <c:strCache>
                <c:ptCount val="1"/>
                <c:pt idx="0">
                  <c:v>Data</c:v>
                </c:pt>
              </c:strCache>
            </c:strRef>
          </c:tx>
          <c:spPr>
            <a:ln w="25400">
              <a:noFill/>
            </a:ln>
          </c:spPr>
          <c:val>
            <c:numRef>
              <c:f>Sheet4!$B$29:$B$40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Sheet4!$C$28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Sheet4!$C$29:$C$40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Sheet4!$D$28</c:f>
              <c:strCache>
                <c:ptCount val="1"/>
                <c:pt idx="0">
                  <c:v>CL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Sheet4!$D$29:$D$40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Sheet4!$E$28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Sheet4!$E$29:$E$40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42118144"/>
        <c:axId val="42190336"/>
      </c:lineChart>
      <c:catAx>
        <c:axId val="42118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</a:p>
            </c:rich>
          </c:tx>
          <c:layout/>
        </c:title>
        <c:tickLblPos val="nextTo"/>
        <c:crossAx val="42190336"/>
        <c:crosses val="autoZero"/>
        <c:auto val="1"/>
        <c:lblAlgn val="ctr"/>
        <c:lblOffset val="100"/>
      </c:catAx>
      <c:valAx>
        <c:axId val="421903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</a:p>
            </c:rich>
          </c:tx>
          <c:layout/>
        </c:title>
        <c:numFmt formatCode="General" sourceLinked="1"/>
        <c:tickLblPos val="nextTo"/>
        <c:crossAx val="42118144"/>
        <c:crosses val="autoZero"/>
        <c:crossBetween val="midCat"/>
      </c:valAx>
    </c:plotArea>
    <c:legend>
      <c:legendPos val="r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x-bar chart</a:t>
            </a:r>
          </a:p>
        </c:rich>
      </c:tx>
      <c:layout/>
      <c:spPr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Sheet5!$B$28</c:f>
              <c:strCache>
                <c:ptCount val="1"/>
                <c:pt idx="0">
                  <c:v>Data</c:v>
                </c:pt>
              </c:strCache>
            </c:strRef>
          </c:tx>
          <c:spPr>
            <a:ln w="25400">
              <a:noFill/>
            </a:ln>
          </c:spPr>
          <c:val>
            <c:numRef>
              <c:f>Sheet5!$B$29:$B$40</c:f>
              <c:numCache>
                <c:formatCode>General</c:formatCode>
                <c:ptCount val="12"/>
                <c:pt idx="0">
                  <c:v>16.100000000000001</c:v>
                </c:pt>
                <c:pt idx="1">
                  <c:v>16.8</c:v>
                </c:pt>
                <c:pt idx="2">
                  <c:v>15.5</c:v>
                </c:pt>
                <c:pt idx="3">
                  <c:v>16.5</c:v>
                </c:pt>
                <c:pt idx="4">
                  <c:v>16.5</c:v>
                </c:pt>
                <c:pt idx="5">
                  <c:v>16.399999999999999</c:v>
                </c:pt>
                <c:pt idx="6">
                  <c:v>15.2</c:v>
                </c:pt>
                <c:pt idx="7">
                  <c:v>16.399999999999999</c:v>
                </c:pt>
                <c:pt idx="8">
                  <c:v>16.3</c:v>
                </c:pt>
                <c:pt idx="9">
                  <c:v>14.8</c:v>
                </c:pt>
                <c:pt idx="10">
                  <c:v>14.2</c:v>
                </c:pt>
                <c:pt idx="11">
                  <c:v>17.3</c:v>
                </c:pt>
              </c:numCache>
            </c:numRef>
          </c:val>
        </c:ser>
        <c:ser>
          <c:idx val="1"/>
          <c:order val="1"/>
          <c:tx>
            <c:strRef>
              <c:f>Sheet5!$C$28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Sheet5!$C$29:$C$40</c:f>
              <c:numCache>
                <c:formatCode>General</c:formatCode>
                <c:ptCount val="12"/>
                <c:pt idx="0">
                  <c:v>15.000000000000004</c:v>
                </c:pt>
                <c:pt idx="1">
                  <c:v>15.000000000000004</c:v>
                </c:pt>
                <c:pt idx="2">
                  <c:v>15.000000000000004</c:v>
                </c:pt>
                <c:pt idx="3">
                  <c:v>15.000000000000004</c:v>
                </c:pt>
                <c:pt idx="4">
                  <c:v>15.000000000000004</c:v>
                </c:pt>
                <c:pt idx="5">
                  <c:v>15.000000000000004</c:v>
                </c:pt>
                <c:pt idx="6">
                  <c:v>15.000000000000004</c:v>
                </c:pt>
                <c:pt idx="7">
                  <c:v>15.000000000000004</c:v>
                </c:pt>
                <c:pt idx="8">
                  <c:v>15.000000000000004</c:v>
                </c:pt>
                <c:pt idx="9">
                  <c:v>15.000000000000004</c:v>
                </c:pt>
                <c:pt idx="10">
                  <c:v>15.000000000000004</c:v>
                </c:pt>
                <c:pt idx="11">
                  <c:v>15.000000000000004</c:v>
                </c:pt>
              </c:numCache>
            </c:numRef>
          </c:val>
        </c:ser>
        <c:ser>
          <c:idx val="2"/>
          <c:order val="2"/>
          <c:tx>
            <c:strRef>
              <c:f>Sheet5!$D$28</c:f>
              <c:strCache>
                <c:ptCount val="1"/>
                <c:pt idx="0">
                  <c:v>CL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Sheet5!$D$29:$D$40</c:f>
              <c:numCache>
                <c:formatCode>General</c:formatCode>
                <c:ptCount val="12"/>
                <c:pt idx="0">
                  <c:v>16.000000000000004</c:v>
                </c:pt>
                <c:pt idx="1">
                  <c:v>16.000000000000004</c:v>
                </c:pt>
                <c:pt idx="2">
                  <c:v>16.000000000000004</c:v>
                </c:pt>
                <c:pt idx="3">
                  <c:v>16.000000000000004</c:v>
                </c:pt>
                <c:pt idx="4">
                  <c:v>16.000000000000004</c:v>
                </c:pt>
                <c:pt idx="5">
                  <c:v>16.000000000000004</c:v>
                </c:pt>
                <c:pt idx="6">
                  <c:v>16.000000000000004</c:v>
                </c:pt>
                <c:pt idx="7">
                  <c:v>16.000000000000004</c:v>
                </c:pt>
                <c:pt idx="8">
                  <c:v>16.000000000000004</c:v>
                </c:pt>
                <c:pt idx="9">
                  <c:v>16.000000000000004</c:v>
                </c:pt>
                <c:pt idx="10">
                  <c:v>16.000000000000004</c:v>
                </c:pt>
                <c:pt idx="11">
                  <c:v>16.000000000000004</c:v>
                </c:pt>
              </c:numCache>
            </c:numRef>
          </c:val>
        </c:ser>
        <c:ser>
          <c:idx val="3"/>
          <c:order val="3"/>
          <c:tx>
            <c:strRef>
              <c:f>Sheet5!$E$28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Sheet5!$E$29:$E$40</c:f>
              <c:numCache>
                <c:formatCode>General</c:formatCode>
                <c:ptCount val="12"/>
                <c:pt idx="0">
                  <c:v>17.000000000000004</c:v>
                </c:pt>
                <c:pt idx="1">
                  <c:v>17.000000000000004</c:v>
                </c:pt>
                <c:pt idx="2">
                  <c:v>17.000000000000004</c:v>
                </c:pt>
                <c:pt idx="3">
                  <c:v>17.000000000000004</c:v>
                </c:pt>
                <c:pt idx="4">
                  <c:v>17.000000000000004</c:v>
                </c:pt>
                <c:pt idx="5">
                  <c:v>17.000000000000004</c:v>
                </c:pt>
                <c:pt idx="6">
                  <c:v>17.000000000000004</c:v>
                </c:pt>
                <c:pt idx="7">
                  <c:v>17.000000000000004</c:v>
                </c:pt>
                <c:pt idx="8">
                  <c:v>17.000000000000004</c:v>
                </c:pt>
                <c:pt idx="9">
                  <c:v>17.000000000000004</c:v>
                </c:pt>
                <c:pt idx="10">
                  <c:v>17.000000000000004</c:v>
                </c:pt>
                <c:pt idx="11">
                  <c:v>17.000000000000004</c:v>
                </c:pt>
              </c:numCache>
            </c:numRef>
          </c:val>
        </c:ser>
        <c:marker val="1"/>
        <c:axId val="66185088"/>
        <c:axId val="66189568"/>
      </c:lineChart>
      <c:catAx>
        <c:axId val="6618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</a:p>
            </c:rich>
          </c:tx>
          <c:layout/>
        </c:title>
        <c:tickLblPos val="nextTo"/>
        <c:crossAx val="66189568"/>
        <c:crosses val="autoZero"/>
        <c:auto val="1"/>
        <c:lblAlgn val="ctr"/>
        <c:lblOffset val="100"/>
      </c:catAx>
      <c:valAx>
        <c:axId val="661895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</a:p>
            </c:rich>
          </c:tx>
          <c:layout/>
        </c:title>
        <c:numFmt formatCode="General" sourceLinked="1"/>
        <c:tickLblPos val="nextTo"/>
        <c:crossAx val="66185088"/>
        <c:crosses val="autoZero"/>
        <c:crossBetween val="midCat"/>
      </c:valAx>
    </c:plotArea>
    <c:legend>
      <c:legendPos val="r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18</xdr:row>
      <xdr:rowOff>0</xdr:rowOff>
    </xdr:from>
    <xdr:to>
      <xdr:col>13</xdr:col>
      <xdr:colOff>415925</xdr:colOff>
      <xdr:row>28</xdr:row>
      <xdr:rowOff>53975</xdr:rowOff>
    </xdr:to>
    <xdr:graphicFrame macro="">
      <xdr:nvGraphicFramePr>
        <xdr:cNvPr id="2" name="hjw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3</xdr:row>
      <xdr:rowOff>0</xdr:rowOff>
    </xdr:from>
    <xdr:to>
      <xdr:col>6</xdr:col>
      <xdr:colOff>168275</xdr:colOff>
      <xdr:row>4</xdr:row>
      <xdr:rowOff>155575</xdr:rowOff>
    </xdr:to>
    <xdr:sp macro="" textlink="">
      <xdr:nvSpPr>
        <xdr:cNvPr id="3" name="messageTextbox"/>
        <xdr:cNvSpPr txBox="1"/>
      </xdr:nvSpPr>
      <xdr:spPr>
        <a:xfrm>
          <a:off x="1905000" y="600075"/>
          <a:ext cx="2540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population standard deviation then enter the data from each sample. Finally, you may change the number of standard deviations.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18</xdr:row>
      <xdr:rowOff>0</xdr:rowOff>
    </xdr:from>
    <xdr:to>
      <xdr:col>13</xdr:col>
      <xdr:colOff>415925</xdr:colOff>
      <xdr:row>28</xdr:row>
      <xdr:rowOff>53975</xdr:rowOff>
    </xdr:to>
    <xdr:graphicFrame macro="">
      <xdr:nvGraphicFramePr>
        <xdr:cNvPr id="2" name="hjw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3</xdr:row>
      <xdr:rowOff>0</xdr:rowOff>
    </xdr:from>
    <xdr:to>
      <xdr:col>6</xdr:col>
      <xdr:colOff>168275</xdr:colOff>
      <xdr:row>4</xdr:row>
      <xdr:rowOff>155575</xdr:rowOff>
    </xdr:to>
    <xdr:sp macro="" textlink="">
      <xdr:nvSpPr>
        <xdr:cNvPr id="3" name="messageTextbox"/>
        <xdr:cNvSpPr txBox="1"/>
      </xdr:nvSpPr>
      <xdr:spPr>
        <a:xfrm>
          <a:off x="1905000" y="600075"/>
          <a:ext cx="2540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population standard deviation then enter the data from each sample. Finally, you may change the number of standard deviations.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A2" sqref="A2"/>
    </sheetView>
  </sheetViews>
  <sheetFormatPr defaultRowHeight="12.75"/>
  <cols>
    <col min="1" max="1" width="16.28515625" style="1" customWidth="1"/>
    <col min="2" max="2" width="9.140625" style="1"/>
    <col min="3" max="3" width="10.140625" style="1" customWidth="1"/>
    <col min="4" max="4" width="3" style="1" customWidth="1"/>
    <col min="5" max="5" width="17.42578125" style="1" customWidth="1"/>
    <col min="6" max="16384" width="9.140625" style="1"/>
  </cols>
  <sheetData>
    <row r="1" spans="1:8" ht="18.75">
      <c r="A1" s="29" t="s">
        <v>31</v>
      </c>
    </row>
    <row r="3" spans="1:8" ht="15.75">
      <c r="A3" s="3" t="s">
        <v>0</v>
      </c>
      <c r="B3" s="3"/>
      <c r="C3" s="3" t="s">
        <v>1</v>
      </c>
      <c r="D3" s="3"/>
      <c r="E3" s="3"/>
      <c r="F3" s="3"/>
      <c r="G3" s="3"/>
      <c r="H3" s="3"/>
    </row>
    <row r="4" spans="1:8">
      <c r="A4" s="2"/>
      <c r="B4" s="2"/>
    </row>
    <row r="5" spans="1:8">
      <c r="A5" s="1" t="s">
        <v>2</v>
      </c>
      <c r="B5" s="4">
        <v>12</v>
      </c>
    </row>
    <row r="6" spans="1:8">
      <c r="A6" s="1" t="s">
        <v>3</v>
      </c>
      <c r="B6" s="4">
        <v>9</v>
      </c>
    </row>
    <row r="7" spans="1:8" ht="25.5">
      <c r="A7" s="15" t="s">
        <v>4</v>
      </c>
      <c r="B7" s="5"/>
    </row>
    <row r="8" spans="1:8" ht="13.5" thickBot="1">
      <c r="A8" s="6" t="s">
        <v>5</v>
      </c>
      <c r="E8" s="7" t="s">
        <v>6</v>
      </c>
    </row>
    <row r="9" spans="1:8">
      <c r="A9" s="8"/>
      <c r="B9" s="9" t="s">
        <v>7</v>
      </c>
      <c r="E9" s="17"/>
      <c r="F9" s="18"/>
    </row>
    <row r="10" spans="1:8">
      <c r="A10" s="10" t="s">
        <v>8</v>
      </c>
      <c r="B10" s="11"/>
      <c r="C10" s="14" t="e">
        <f>IF(B10&gt;$F$14,"Above UCL",IF(B10&lt;$F$16,"Below LCL",""))</f>
        <v>#DIV/0!</v>
      </c>
      <c r="E10" s="16" t="s">
        <v>21</v>
      </c>
      <c r="F10" s="19" t="e">
        <f>B22</f>
        <v>#DIV/0!</v>
      </c>
    </row>
    <row r="11" spans="1:8">
      <c r="A11" s="10" t="s">
        <v>9</v>
      </c>
      <c r="B11" s="11"/>
      <c r="C11" s="14" t="e">
        <f>IF(B11&gt;$F$14,"Above UCL",IF(B11&lt;$F$16,"Below LCL",""))</f>
        <v>#DIV/0!</v>
      </c>
      <c r="E11" s="16" t="s">
        <v>22</v>
      </c>
      <c r="F11" s="20">
        <v>3</v>
      </c>
    </row>
    <row r="12" spans="1:8">
      <c r="A12" s="10" t="s">
        <v>10</v>
      </c>
      <c r="B12" s="11"/>
      <c r="C12" s="14" t="e">
        <f>IF(B12&gt;$F$14,"Above UCL",IF(B12&lt;$F$16,"Below LCL",""))</f>
        <v>#DIV/0!</v>
      </c>
      <c r="E12" s="16" t="s">
        <v>23</v>
      </c>
      <c r="F12" s="19">
        <f>B7/ SQRT(B6)</f>
        <v>0</v>
      </c>
    </row>
    <row r="13" spans="1:8" ht="13.5" thickBot="1">
      <c r="A13" s="10" t="s">
        <v>11</v>
      </c>
      <c r="B13" s="11"/>
      <c r="C13" s="14" t="e">
        <f>IF(B13&gt;$F$14,"Above UCL",IF(B13&lt;$F$16,"Below LCL",""))</f>
        <v>#DIV/0!</v>
      </c>
      <c r="E13" s="25"/>
      <c r="F13" s="26"/>
    </row>
    <row r="14" spans="1:8">
      <c r="A14" s="10" t="s">
        <v>12</v>
      </c>
      <c r="B14" s="11"/>
      <c r="C14" s="14" t="e">
        <f>IF(B14&gt;$F$14,"Above UCL",IF(B14&lt;$F$16,"Below LCL",""))</f>
        <v>#DIV/0!</v>
      </c>
      <c r="E14" s="27" t="s">
        <v>24</v>
      </c>
      <c r="F14" s="28" t="e">
        <f>F10+F11*F12</f>
        <v>#DIV/0!</v>
      </c>
    </row>
    <row r="15" spans="1:8">
      <c r="A15" s="10" t="s">
        <v>13</v>
      </c>
      <c r="B15" s="11"/>
      <c r="C15" s="14" t="e">
        <f>IF(B15&gt;$F$14,"Above UCL",IF(B15&lt;$F$16,"Below LCL",""))</f>
        <v>#DIV/0!</v>
      </c>
      <c r="E15" s="21" t="s">
        <v>25</v>
      </c>
      <c r="F15" s="22" t="e">
        <f>F10</f>
        <v>#DIV/0!</v>
      </c>
    </row>
    <row r="16" spans="1:8" ht="13.5" thickBot="1">
      <c r="A16" s="10" t="s">
        <v>14</v>
      </c>
      <c r="B16" s="11"/>
      <c r="C16" s="14" t="e">
        <f>IF(B16&gt;$F$14,"Above UCL",IF(B16&lt;$F$16,"Below LCL",""))</f>
        <v>#DIV/0!</v>
      </c>
      <c r="E16" s="23" t="s">
        <v>26</v>
      </c>
      <c r="F16" s="24" t="e">
        <f>F10-F11*F12</f>
        <v>#DIV/0!</v>
      </c>
    </row>
    <row r="17" spans="1:5">
      <c r="A17" s="10" t="s">
        <v>15</v>
      </c>
      <c r="B17" s="11"/>
      <c r="C17" s="14" t="e">
        <f>IF(B17&gt;$F$14,"Above UCL",IF(B17&lt;$F$16,"Below LCL",""))</f>
        <v>#DIV/0!</v>
      </c>
    </row>
    <row r="18" spans="1:5">
      <c r="A18" s="10" t="s">
        <v>16</v>
      </c>
      <c r="B18" s="11"/>
      <c r="C18" s="14" t="e">
        <f>IF(B18&gt;$F$14,"Above UCL",IF(B18&lt;$F$16,"Below LCL",""))</f>
        <v>#DIV/0!</v>
      </c>
    </row>
    <row r="19" spans="1:5">
      <c r="A19" s="10" t="s">
        <v>17</v>
      </c>
      <c r="B19" s="11"/>
      <c r="C19" s="14" t="e">
        <f>IF(B19&gt;$F$14,"Above UCL",IF(B19&lt;$F$16,"Below LCL",""))</f>
        <v>#DIV/0!</v>
      </c>
    </row>
    <row r="20" spans="1:5">
      <c r="A20" s="10" t="s">
        <v>18</v>
      </c>
      <c r="B20" s="11"/>
      <c r="C20" s="14" t="e">
        <f>IF(B20&gt;$F$14,"Above UCL",IF(B20&lt;$F$16,"Below LCL",""))</f>
        <v>#DIV/0!</v>
      </c>
    </row>
    <row r="21" spans="1:5" ht="13.5" thickBot="1">
      <c r="A21" s="12" t="s">
        <v>19</v>
      </c>
      <c r="B21" s="13"/>
      <c r="C21" s="14" t="e">
        <f>IF(B21&gt;$F$14,"Above UCL",IF(B21&lt;$F$16,"Below LCL",""))</f>
        <v>#DIV/0!</v>
      </c>
    </row>
    <row r="22" spans="1:5">
      <c r="A22" s="1" t="s">
        <v>20</v>
      </c>
      <c r="B22" s="1" t="e">
        <f>AVERAGE(B10:B21)</f>
        <v>#DIV/0!</v>
      </c>
    </row>
    <row r="28" spans="1:5">
      <c r="A28" s="1" t="s">
        <v>27</v>
      </c>
      <c r="B28" s="1" t="s">
        <v>5</v>
      </c>
      <c r="C28" s="1" t="s">
        <v>28</v>
      </c>
      <c r="D28" s="1" t="s">
        <v>29</v>
      </c>
      <c r="E28" s="1" t="s">
        <v>30</v>
      </c>
    </row>
    <row r="29" spans="1:5">
      <c r="A29" s="1" t="str">
        <f>A10</f>
        <v>Sample 1</v>
      </c>
      <c r="B29" s="1">
        <f>B10</f>
        <v>0</v>
      </c>
      <c r="C29" s="1" t="e">
        <f>$F$16</f>
        <v>#DIV/0!</v>
      </c>
      <c r="D29" s="1" t="e">
        <f>$F$15</f>
        <v>#DIV/0!</v>
      </c>
      <c r="E29" s="1" t="e">
        <f>$F$14</f>
        <v>#DIV/0!</v>
      </c>
    </row>
    <row r="30" spans="1:5">
      <c r="A30" s="1" t="str">
        <f>A11</f>
        <v>Sample 2</v>
      </c>
      <c r="B30" s="1">
        <f>B11</f>
        <v>0</v>
      </c>
      <c r="C30" s="1" t="e">
        <f>$F$16</f>
        <v>#DIV/0!</v>
      </c>
      <c r="D30" s="1" t="e">
        <f>$F$15</f>
        <v>#DIV/0!</v>
      </c>
      <c r="E30" s="1" t="e">
        <f>$F$14</f>
        <v>#DIV/0!</v>
      </c>
    </row>
    <row r="31" spans="1:5">
      <c r="A31" s="1" t="str">
        <f>A12</f>
        <v>Sample 3</v>
      </c>
      <c r="B31" s="1">
        <f>B12</f>
        <v>0</v>
      </c>
      <c r="C31" s="1" t="e">
        <f>$F$16</f>
        <v>#DIV/0!</v>
      </c>
      <c r="D31" s="1" t="e">
        <f>$F$15</f>
        <v>#DIV/0!</v>
      </c>
      <c r="E31" s="1" t="e">
        <f>$F$14</f>
        <v>#DIV/0!</v>
      </c>
    </row>
    <row r="32" spans="1:5">
      <c r="A32" s="1" t="str">
        <f>A13</f>
        <v>Sample 4</v>
      </c>
      <c r="B32" s="1">
        <f>B13</f>
        <v>0</v>
      </c>
      <c r="C32" s="1" t="e">
        <f>$F$16</f>
        <v>#DIV/0!</v>
      </c>
      <c r="D32" s="1" t="e">
        <f>$F$15</f>
        <v>#DIV/0!</v>
      </c>
      <c r="E32" s="1" t="e">
        <f>$F$14</f>
        <v>#DIV/0!</v>
      </c>
    </row>
    <row r="33" spans="1:5">
      <c r="A33" s="1" t="str">
        <f>A14</f>
        <v>Sample 5</v>
      </c>
      <c r="B33" s="1">
        <f>B14</f>
        <v>0</v>
      </c>
      <c r="C33" s="1" t="e">
        <f>$F$16</f>
        <v>#DIV/0!</v>
      </c>
      <c r="D33" s="1" t="e">
        <f>$F$15</f>
        <v>#DIV/0!</v>
      </c>
      <c r="E33" s="1" t="e">
        <f>$F$14</f>
        <v>#DIV/0!</v>
      </c>
    </row>
    <row r="34" spans="1:5">
      <c r="A34" s="1" t="str">
        <f>A15</f>
        <v>Sample 6</v>
      </c>
      <c r="B34" s="1">
        <f>B15</f>
        <v>0</v>
      </c>
      <c r="C34" s="1" t="e">
        <f>$F$16</f>
        <v>#DIV/0!</v>
      </c>
      <c r="D34" s="1" t="e">
        <f>$F$15</f>
        <v>#DIV/0!</v>
      </c>
      <c r="E34" s="1" t="e">
        <f>$F$14</f>
        <v>#DIV/0!</v>
      </c>
    </row>
    <row r="35" spans="1:5">
      <c r="A35" s="1" t="str">
        <f>A16</f>
        <v>Sample 7</v>
      </c>
      <c r="B35" s="1">
        <f>B16</f>
        <v>0</v>
      </c>
      <c r="C35" s="1" t="e">
        <f>$F$16</f>
        <v>#DIV/0!</v>
      </c>
      <c r="D35" s="1" t="e">
        <f>$F$15</f>
        <v>#DIV/0!</v>
      </c>
      <c r="E35" s="1" t="e">
        <f>$F$14</f>
        <v>#DIV/0!</v>
      </c>
    </row>
    <row r="36" spans="1:5">
      <c r="A36" s="1" t="str">
        <f>A17</f>
        <v>Sample 8</v>
      </c>
      <c r="B36" s="1">
        <f>B17</f>
        <v>0</v>
      </c>
      <c r="C36" s="1" t="e">
        <f>$F$16</f>
        <v>#DIV/0!</v>
      </c>
      <c r="D36" s="1" t="e">
        <f>$F$15</f>
        <v>#DIV/0!</v>
      </c>
      <c r="E36" s="1" t="e">
        <f>$F$14</f>
        <v>#DIV/0!</v>
      </c>
    </row>
    <row r="37" spans="1:5">
      <c r="A37" s="1" t="str">
        <f>A18</f>
        <v>Sample 9</v>
      </c>
      <c r="B37" s="1">
        <f>B18</f>
        <v>0</v>
      </c>
      <c r="C37" s="1" t="e">
        <f>$F$16</f>
        <v>#DIV/0!</v>
      </c>
      <c r="D37" s="1" t="e">
        <f>$F$15</f>
        <v>#DIV/0!</v>
      </c>
      <c r="E37" s="1" t="e">
        <f>$F$14</f>
        <v>#DIV/0!</v>
      </c>
    </row>
    <row r="38" spans="1:5">
      <c r="A38" s="1" t="str">
        <f>A19</f>
        <v>Sample 10</v>
      </c>
      <c r="B38" s="1">
        <f>B19</f>
        <v>0</v>
      </c>
      <c r="C38" s="1" t="e">
        <f>$F$16</f>
        <v>#DIV/0!</v>
      </c>
      <c r="D38" s="1" t="e">
        <f>$F$15</f>
        <v>#DIV/0!</v>
      </c>
      <c r="E38" s="1" t="e">
        <f>$F$14</f>
        <v>#DIV/0!</v>
      </c>
    </row>
    <row r="39" spans="1:5">
      <c r="A39" s="1" t="str">
        <f>A20</f>
        <v>Sample 11</v>
      </c>
      <c r="B39" s="1">
        <f>B20</f>
        <v>0</v>
      </c>
      <c r="C39" s="1" t="e">
        <f>$F$16</f>
        <v>#DIV/0!</v>
      </c>
      <c r="D39" s="1" t="e">
        <f>$F$15</f>
        <v>#DIV/0!</v>
      </c>
      <c r="E39" s="1" t="e">
        <f>$F$14</f>
        <v>#DIV/0!</v>
      </c>
    </row>
    <row r="40" spans="1:5">
      <c r="A40" s="1" t="str">
        <f>A21</f>
        <v>Sample 12</v>
      </c>
      <c r="B40" s="1">
        <f>B21</f>
        <v>0</v>
      </c>
      <c r="C40" s="1" t="e">
        <f>$F$16</f>
        <v>#DIV/0!</v>
      </c>
      <c r="D40" s="1" t="e">
        <f>$F$15</f>
        <v>#DIV/0!</v>
      </c>
      <c r="E40" s="1" t="e">
        <f>$F$14</f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0"/>
  <sheetViews>
    <sheetView tabSelected="1" workbookViewId="0">
      <selection activeCell="A2" sqref="A2"/>
    </sheetView>
  </sheetViews>
  <sheetFormatPr defaultRowHeight="12.75"/>
  <cols>
    <col min="1" max="1" width="16.28515625" style="1" customWidth="1"/>
    <col min="2" max="2" width="9.140625" style="1"/>
    <col min="3" max="3" width="10.140625" style="1" customWidth="1"/>
    <col min="4" max="4" width="3" style="1" customWidth="1"/>
    <col min="5" max="5" width="17.42578125" style="1" customWidth="1"/>
    <col min="6" max="16384" width="9.140625" style="1"/>
  </cols>
  <sheetData>
    <row r="1" spans="1:8" ht="18.75">
      <c r="A1" s="29" t="s">
        <v>31</v>
      </c>
    </row>
    <row r="3" spans="1:8" ht="15.75">
      <c r="A3" s="3" t="s">
        <v>0</v>
      </c>
      <c r="B3" s="3"/>
      <c r="C3" s="3" t="s">
        <v>1</v>
      </c>
      <c r="D3" s="3"/>
      <c r="E3" s="3"/>
      <c r="F3" s="3"/>
      <c r="G3" s="3"/>
      <c r="H3" s="3"/>
    </row>
    <row r="4" spans="1:8">
      <c r="A4" s="2"/>
      <c r="B4" s="2"/>
    </row>
    <row r="5" spans="1:8">
      <c r="A5" s="1" t="s">
        <v>2</v>
      </c>
      <c r="B5" s="4">
        <v>12</v>
      </c>
    </row>
    <row r="6" spans="1:8">
      <c r="A6" s="1" t="s">
        <v>3</v>
      </c>
      <c r="B6" s="4">
        <v>9</v>
      </c>
    </row>
    <row r="7" spans="1:8" ht="25.5">
      <c r="A7" s="15" t="s">
        <v>4</v>
      </c>
      <c r="B7" s="5">
        <v>1</v>
      </c>
    </row>
    <row r="8" spans="1:8" ht="13.5" thickBot="1">
      <c r="A8" s="6" t="s">
        <v>5</v>
      </c>
      <c r="E8" s="7" t="s">
        <v>6</v>
      </c>
    </row>
    <row r="9" spans="1:8">
      <c r="A9" s="8"/>
      <c r="B9" s="9" t="s">
        <v>7</v>
      </c>
      <c r="E9" s="17"/>
      <c r="F9" s="18"/>
    </row>
    <row r="10" spans="1:8">
      <c r="A10" s="10" t="s">
        <v>8</v>
      </c>
      <c r="B10" s="11">
        <v>16.100000000000001</v>
      </c>
      <c r="C10" s="14" t="str">
        <f>IF(B10&gt;$F$14,"Above UCL",IF(B10&lt;$F$16,"Below LCL",""))</f>
        <v/>
      </c>
      <c r="E10" s="16" t="s">
        <v>21</v>
      </c>
      <c r="F10" s="19">
        <f>B22</f>
        <v>16.000000000000004</v>
      </c>
    </row>
    <row r="11" spans="1:8">
      <c r="A11" s="10" t="s">
        <v>9</v>
      </c>
      <c r="B11" s="11">
        <v>16.8</v>
      </c>
      <c r="C11" s="14" t="str">
        <f>IF(B11&gt;$F$14,"Above UCL",IF(B11&lt;$F$16,"Below LCL",""))</f>
        <v/>
      </c>
      <c r="E11" s="16" t="s">
        <v>22</v>
      </c>
      <c r="F11" s="20">
        <v>3</v>
      </c>
    </row>
    <row r="12" spans="1:8">
      <c r="A12" s="10" t="s">
        <v>10</v>
      </c>
      <c r="B12" s="11">
        <v>15.5</v>
      </c>
      <c r="C12" s="14" t="str">
        <f>IF(B12&gt;$F$14,"Above UCL",IF(B12&lt;$F$16,"Below LCL",""))</f>
        <v/>
      </c>
      <c r="E12" s="16" t="s">
        <v>23</v>
      </c>
      <c r="F12" s="19">
        <f>B7/ SQRT(B6)</f>
        <v>0.33333333333333331</v>
      </c>
    </row>
    <row r="13" spans="1:8" ht="13.5" thickBot="1">
      <c r="A13" s="10" t="s">
        <v>11</v>
      </c>
      <c r="B13" s="11">
        <v>16.5</v>
      </c>
      <c r="C13" s="14" t="str">
        <f>IF(B13&gt;$F$14,"Above UCL",IF(B13&lt;$F$16,"Below LCL",""))</f>
        <v/>
      </c>
      <c r="E13" s="25"/>
      <c r="F13" s="26"/>
    </row>
    <row r="14" spans="1:8">
      <c r="A14" s="10" t="s">
        <v>12</v>
      </c>
      <c r="B14" s="11">
        <v>16.5</v>
      </c>
      <c r="C14" s="14" t="str">
        <f>IF(B14&gt;$F$14,"Above UCL",IF(B14&lt;$F$16,"Below LCL",""))</f>
        <v/>
      </c>
      <c r="E14" s="27" t="s">
        <v>24</v>
      </c>
      <c r="F14" s="28">
        <f>F10+F11*F12</f>
        <v>17.000000000000004</v>
      </c>
    </row>
    <row r="15" spans="1:8">
      <c r="A15" s="10" t="s">
        <v>13</v>
      </c>
      <c r="B15" s="11">
        <v>16.399999999999999</v>
      </c>
      <c r="C15" s="14" t="str">
        <f>IF(B15&gt;$F$14,"Above UCL",IF(B15&lt;$F$16,"Below LCL",""))</f>
        <v/>
      </c>
      <c r="E15" s="21" t="s">
        <v>25</v>
      </c>
      <c r="F15" s="22">
        <f>F10</f>
        <v>16.000000000000004</v>
      </c>
    </row>
    <row r="16" spans="1:8" ht="13.5" thickBot="1">
      <c r="A16" s="10" t="s">
        <v>14</v>
      </c>
      <c r="B16" s="11">
        <v>15.2</v>
      </c>
      <c r="C16" s="14" t="str">
        <f>IF(B16&gt;$F$14,"Above UCL",IF(B16&lt;$F$16,"Below LCL",""))</f>
        <v/>
      </c>
      <c r="E16" s="23" t="s">
        <v>26</v>
      </c>
      <c r="F16" s="24">
        <f>F10-F11*F12</f>
        <v>15.000000000000004</v>
      </c>
    </row>
    <row r="17" spans="1:5">
      <c r="A17" s="10" t="s">
        <v>15</v>
      </c>
      <c r="B17" s="11">
        <v>16.399999999999999</v>
      </c>
      <c r="C17" s="14" t="str">
        <f>IF(B17&gt;$F$14,"Above UCL",IF(B17&lt;$F$16,"Below LCL",""))</f>
        <v/>
      </c>
    </row>
    <row r="18" spans="1:5">
      <c r="A18" s="10" t="s">
        <v>16</v>
      </c>
      <c r="B18" s="11">
        <v>16.3</v>
      </c>
      <c r="C18" s="14" t="str">
        <f>IF(B18&gt;$F$14,"Above UCL",IF(B18&lt;$F$16,"Below LCL",""))</f>
        <v/>
      </c>
    </row>
    <row r="19" spans="1:5">
      <c r="A19" s="10" t="s">
        <v>17</v>
      </c>
      <c r="B19" s="11">
        <v>14.8</v>
      </c>
      <c r="C19" s="14" t="str">
        <f>IF(B19&gt;$F$14,"Above UCL",IF(B19&lt;$F$16,"Below LCL",""))</f>
        <v>Below LCL</v>
      </c>
    </row>
    <row r="20" spans="1:5">
      <c r="A20" s="10" t="s">
        <v>18</v>
      </c>
      <c r="B20" s="11">
        <v>14.2</v>
      </c>
      <c r="C20" s="14" t="str">
        <f>IF(B20&gt;$F$14,"Above UCL",IF(B20&lt;$F$16,"Below LCL",""))</f>
        <v>Below LCL</v>
      </c>
    </row>
    <row r="21" spans="1:5" ht="13.5" thickBot="1">
      <c r="A21" s="12" t="s">
        <v>19</v>
      </c>
      <c r="B21" s="13">
        <v>17.3</v>
      </c>
      <c r="C21" s="14" t="str">
        <f>IF(B21&gt;$F$14,"Above UCL",IF(B21&lt;$F$16,"Below LCL",""))</f>
        <v>Above UCL</v>
      </c>
    </row>
    <row r="22" spans="1:5">
      <c r="A22" s="1" t="s">
        <v>20</v>
      </c>
      <c r="B22" s="1">
        <f>AVERAGE(B10:B21)</f>
        <v>16.000000000000004</v>
      </c>
    </row>
    <row r="28" spans="1:5">
      <c r="A28" s="1" t="s">
        <v>27</v>
      </c>
      <c r="B28" s="1" t="s">
        <v>5</v>
      </c>
      <c r="C28" s="1" t="s">
        <v>28</v>
      </c>
      <c r="D28" s="1" t="s">
        <v>29</v>
      </c>
      <c r="E28" s="1" t="s">
        <v>30</v>
      </c>
    </row>
    <row r="29" spans="1:5">
      <c r="A29" s="1" t="str">
        <f>A10</f>
        <v>Sample 1</v>
      </c>
      <c r="B29" s="1">
        <f>B10</f>
        <v>16.100000000000001</v>
      </c>
      <c r="C29" s="1">
        <f>$F$16</f>
        <v>15.000000000000004</v>
      </c>
      <c r="D29" s="1">
        <f>$F$15</f>
        <v>16.000000000000004</v>
      </c>
      <c r="E29" s="1">
        <f>$F$14</f>
        <v>17.000000000000004</v>
      </c>
    </row>
    <row r="30" spans="1:5">
      <c r="A30" s="1" t="str">
        <f>A11</f>
        <v>Sample 2</v>
      </c>
      <c r="B30" s="1">
        <f>B11</f>
        <v>16.8</v>
      </c>
      <c r="C30" s="1">
        <f>$F$16</f>
        <v>15.000000000000004</v>
      </c>
      <c r="D30" s="1">
        <f>$F$15</f>
        <v>16.000000000000004</v>
      </c>
      <c r="E30" s="1">
        <f>$F$14</f>
        <v>17.000000000000004</v>
      </c>
    </row>
    <row r="31" spans="1:5">
      <c r="A31" s="1" t="str">
        <f>A12</f>
        <v>Sample 3</v>
      </c>
      <c r="B31" s="1">
        <f>B12</f>
        <v>15.5</v>
      </c>
      <c r="C31" s="1">
        <f>$F$16</f>
        <v>15.000000000000004</v>
      </c>
      <c r="D31" s="1">
        <f>$F$15</f>
        <v>16.000000000000004</v>
      </c>
      <c r="E31" s="1">
        <f>$F$14</f>
        <v>17.000000000000004</v>
      </c>
    </row>
    <row r="32" spans="1:5">
      <c r="A32" s="1" t="str">
        <f>A13</f>
        <v>Sample 4</v>
      </c>
      <c r="B32" s="1">
        <f>B13</f>
        <v>16.5</v>
      </c>
      <c r="C32" s="1">
        <f>$F$16</f>
        <v>15.000000000000004</v>
      </c>
      <c r="D32" s="1">
        <f>$F$15</f>
        <v>16.000000000000004</v>
      </c>
      <c r="E32" s="1">
        <f>$F$14</f>
        <v>17.000000000000004</v>
      </c>
    </row>
    <row r="33" spans="1:5">
      <c r="A33" s="1" t="str">
        <f>A14</f>
        <v>Sample 5</v>
      </c>
      <c r="B33" s="1">
        <f>B14</f>
        <v>16.5</v>
      </c>
      <c r="C33" s="1">
        <f>$F$16</f>
        <v>15.000000000000004</v>
      </c>
      <c r="D33" s="1">
        <f>$F$15</f>
        <v>16.000000000000004</v>
      </c>
      <c r="E33" s="1">
        <f>$F$14</f>
        <v>17.000000000000004</v>
      </c>
    </row>
    <row r="34" spans="1:5">
      <c r="A34" s="1" t="str">
        <f>A15</f>
        <v>Sample 6</v>
      </c>
      <c r="B34" s="1">
        <f>B15</f>
        <v>16.399999999999999</v>
      </c>
      <c r="C34" s="1">
        <f>$F$16</f>
        <v>15.000000000000004</v>
      </c>
      <c r="D34" s="1">
        <f>$F$15</f>
        <v>16.000000000000004</v>
      </c>
      <c r="E34" s="1">
        <f>$F$14</f>
        <v>17.000000000000004</v>
      </c>
    </row>
    <row r="35" spans="1:5">
      <c r="A35" s="1" t="str">
        <f>A16</f>
        <v>Sample 7</v>
      </c>
      <c r="B35" s="1">
        <f>B16</f>
        <v>15.2</v>
      </c>
      <c r="C35" s="1">
        <f>$F$16</f>
        <v>15.000000000000004</v>
      </c>
      <c r="D35" s="1">
        <f>$F$15</f>
        <v>16.000000000000004</v>
      </c>
      <c r="E35" s="1">
        <f>$F$14</f>
        <v>17.000000000000004</v>
      </c>
    </row>
    <row r="36" spans="1:5">
      <c r="A36" s="1" t="str">
        <f>A17</f>
        <v>Sample 8</v>
      </c>
      <c r="B36" s="1">
        <f>B17</f>
        <v>16.399999999999999</v>
      </c>
      <c r="C36" s="1">
        <f>$F$16</f>
        <v>15.000000000000004</v>
      </c>
      <c r="D36" s="1">
        <f>$F$15</f>
        <v>16.000000000000004</v>
      </c>
      <c r="E36" s="1">
        <f>$F$14</f>
        <v>17.000000000000004</v>
      </c>
    </row>
    <row r="37" spans="1:5">
      <c r="A37" s="1" t="str">
        <f>A18</f>
        <v>Sample 9</v>
      </c>
      <c r="B37" s="1">
        <f>B18</f>
        <v>16.3</v>
      </c>
      <c r="C37" s="1">
        <f>$F$16</f>
        <v>15.000000000000004</v>
      </c>
      <c r="D37" s="1">
        <f>$F$15</f>
        <v>16.000000000000004</v>
      </c>
      <c r="E37" s="1">
        <f>$F$14</f>
        <v>17.000000000000004</v>
      </c>
    </row>
    <row r="38" spans="1:5">
      <c r="A38" s="1" t="str">
        <f>A19</f>
        <v>Sample 10</v>
      </c>
      <c r="B38" s="1">
        <f>B19</f>
        <v>14.8</v>
      </c>
      <c r="C38" s="1">
        <f>$F$16</f>
        <v>15.000000000000004</v>
      </c>
      <c r="D38" s="1">
        <f>$F$15</f>
        <v>16.000000000000004</v>
      </c>
      <c r="E38" s="1">
        <f>$F$14</f>
        <v>17.000000000000004</v>
      </c>
    </row>
    <row r="39" spans="1:5">
      <c r="A39" s="1" t="str">
        <f>A20</f>
        <v>Sample 11</v>
      </c>
      <c r="B39" s="1">
        <f>B20</f>
        <v>14.2</v>
      </c>
      <c r="C39" s="1">
        <f>$F$16</f>
        <v>15.000000000000004</v>
      </c>
      <c r="D39" s="1">
        <f>$F$15</f>
        <v>16.000000000000004</v>
      </c>
      <c r="E39" s="1">
        <f>$F$14</f>
        <v>17.000000000000004</v>
      </c>
    </row>
    <row r="40" spans="1:5">
      <c r="A40" s="1" t="str">
        <f>A21</f>
        <v>Sample 12</v>
      </c>
      <c r="B40" s="1">
        <f>B21</f>
        <v>17.3</v>
      </c>
      <c r="C40" s="1">
        <f>$F$16</f>
        <v>15.000000000000004</v>
      </c>
      <c r="D40" s="1">
        <f>$F$15</f>
        <v>16.000000000000004</v>
      </c>
      <c r="E40" s="1">
        <f>$F$14</f>
        <v>17.000000000000004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2007-08-18T02:46:36Z</dcterms:created>
  <dcterms:modified xsi:type="dcterms:W3CDTF">2007-08-18T02:49:20Z</dcterms:modified>
</cp:coreProperties>
</file>