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F45" i="5"/>
  <c r="A46"/>
  <c r="B45"/>
  <c r="A45"/>
  <c r="C11"/>
  <c r="F46" s="1"/>
  <c r="B11"/>
  <c r="B46" s="1"/>
  <c r="F43" i="4"/>
  <c r="A44"/>
  <c r="B43"/>
  <c r="A43"/>
  <c r="G12"/>
  <c r="I44" s="1"/>
  <c r="C9"/>
  <c r="G13" s="1"/>
  <c r="B9"/>
  <c r="B44" s="1"/>
  <c r="G14" i="5" l="1"/>
  <c r="F12"/>
  <c r="G15"/>
  <c r="G16"/>
  <c r="F14"/>
  <c r="F10"/>
  <c r="F15"/>
  <c r="F16"/>
  <c r="H44" i="4"/>
  <c r="H43"/>
  <c r="G14"/>
  <c r="F44"/>
  <c r="F10"/>
  <c r="I43"/>
  <c r="F12"/>
  <c r="F8"/>
  <c r="F13"/>
  <c r="F14"/>
  <c r="H46" i="5" l="1"/>
  <c r="H45"/>
  <c r="I46"/>
  <c r="I45"/>
  <c r="G46"/>
  <c r="G45"/>
  <c r="D46"/>
  <c r="D45"/>
  <c r="E45"/>
  <c r="E46"/>
  <c r="C45"/>
  <c r="C46"/>
  <c r="G44" i="4"/>
  <c r="G43"/>
  <c r="D44"/>
  <c r="D43"/>
  <c r="E43"/>
  <c r="E44"/>
  <c r="C44"/>
  <c r="C43"/>
</calcChain>
</file>

<file path=xl/sharedStrings.xml><?xml version="1.0" encoding="utf-8"?>
<sst xmlns="http://schemas.openxmlformats.org/spreadsheetml/2006/main" count="63" uniqueCount="27">
  <si>
    <t>Quality Control</t>
  </si>
  <si>
    <t>x bar chart</t>
  </si>
  <si>
    <t>Number of samples</t>
  </si>
  <si>
    <t>Sample size</t>
  </si>
  <si>
    <t>Data</t>
  </si>
  <si>
    <t>Results</t>
  </si>
  <si>
    <t>Mean</t>
  </si>
  <si>
    <t>Range</t>
  </si>
  <si>
    <t>Sample 1</t>
  </si>
  <si>
    <t>Average</t>
  </si>
  <si>
    <t>x-bar value</t>
  </si>
  <si>
    <t>Xbar</t>
  </si>
  <si>
    <t>R bar</t>
  </si>
  <si>
    <t>Upper control limit</t>
  </si>
  <si>
    <t>Center line</t>
  </si>
  <si>
    <t>Lower control limit</t>
  </si>
  <si>
    <t xml:space="preserve">Table </t>
  </si>
  <si>
    <t>Sample size, n</t>
  </si>
  <si>
    <t>Mean Factor, A2</t>
  </si>
  <si>
    <t>Upper Range, D4</t>
  </si>
  <si>
    <t>Lower Range, D3</t>
  </si>
  <si>
    <t>Graph</t>
  </si>
  <si>
    <t>LCL</t>
  </si>
  <si>
    <t>CL</t>
  </si>
  <si>
    <t>UCL</t>
  </si>
  <si>
    <t>Range Data</t>
  </si>
  <si>
    <t>CHAPTER S6: Example S2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</si>
</sst>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4"/>
      <color rgb="FF1F497D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indexed="12"/>
      <name val="Arial"/>
      <family val="2"/>
    </font>
    <font>
      <b/>
      <sz val="14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7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7" fillId="4" borderId="9" xfId="0" applyFont="1" applyFill="1" applyBorder="1"/>
    <xf numFmtId="0" fontId="7" fillId="4" borderId="2" xfId="0" applyFont="1" applyFill="1" applyBorder="1"/>
    <xf numFmtId="0" fontId="7" fillId="4" borderId="15" xfId="0" applyFont="1" applyFill="1" applyBorder="1"/>
    <xf numFmtId="0" fontId="7" fillId="4" borderId="12" xfId="0" applyFont="1" applyFill="1" applyBorder="1"/>
    <xf numFmtId="0" fontId="7" fillId="4" borderId="13" xfId="0" applyFont="1" applyFill="1" applyBorder="1"/>
    <xf numFmtId="0" fontId="7" fillId="4" borderId="16" xfId="0" applyFont="1" applyFill="1" applyBorder="1"/>
    <xf numFmtId="0" fontId="6" fillId="4" borderId="17" xfId="0" applyFont="1" applyFill="1" applyBorder="1"/>
    <xf numFmtId="0" fontId="6" fillId="4" borderId="18" xfId="0" applyFont="1" applyFill="1" applyBorder="1"/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4" xfId="0" applyFont="1" applyFill="1" applyBorder="1"/>
    <xf numFmtId="0" fontId="8" fillId="0" borderId="0" xfId="0" applyFont="1"/>
    <xf numFmtId="0" fontId="0" fillId="0" borderId="0" xfId="0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range chart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Sheet4!$F$42</c:f>
              <c:strCache>
                <c:ptCount val="1"/>
                <c:pt idx="0">
                  <c:v>Range Data</c:v>
                </c:pt>
              </c:strCache>
            </c:strRef>
          </c:tx>
          <c:spPr>
            <a:ln w="25400">
              <a:noFill/>
            </a:ln>
          </c:spPr>
          <c:val>
            <c:numRef>
              <c:f>Sheet4!$F$43:$F$44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Sheet4!$G$42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Sheet4!$G$43:$G$44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Sheet4!$H$42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Sheet4!$H$43:$H$44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Sheet4!$I$42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Sheet4!$I$43:$I$44</c:f>
              <c:numCache>
                <c:formatCode>General</c:formatCode>
                <c:ptCount val="2"/>
                <c:pt idx="0">
                  <c:v>0.52875000000000005</c:v>
                </c:pt>
                <c:pt idx="1">
                  <c:v>0.52875000000000005</c:v>
                </c:pt>
              </c:numCache>
            </c:numRef>
          </c:val>
        </c:ser>
        <c:marker val="1"/>
        <c:axId val="66437120"/>
        <c:axId val="66442752"/>
      </c:lineChart>
      <c:catAx>
        <c:axId val="6643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42752"/>
        <c:crosses val="autoZero"/>
        <c:auto val="1"/>
        <c:lblAlgn val="ctr"/>
        <c:lblOffset val="100"/>
      </c:catAx>
      <c:valAx>
        <c:axId val="66442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layout/>
        </c:title>
        <c:numFmt formatCode="General" sourceLinked="1"/>
        <c:tickLblPos val="nextTo"/>
        <c:crossAx val="66437120"/>
        <c:crosses val="autoZero"/>
        <c:crossBetween val="midCat"/>
      </c:valAx>
    </c:plotArea>
    <c:legend>
      <c:legendPos val="r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x-bar chart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Sheet4!$B$42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</c:spPr>
          <c:val>
            <c:numRef>
              <c:f>Sheet4!$B$43:$B$44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Sheet4!$C$42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Sheet4!$C$43:$C$44</c:f>
              <c:numCache>
                <c:formatCode>General</c:formatCode>
                <c:ptCount val="2"/>
                <c:pt idx="0">
                  <c:v>11.85575</c:v>
                </c:pt>
                <c:pt idx="1">
                  <c:v>11.85575</c:v>
                </c:pt>
              </c:numCache>
            </c:numRef>
          </c:val>
        </c:ser>
        <c:ser>
          <c:idx val="2"/>
          <c:order val="2"/>
          <c:tx>
            <c:strRef>
              <c:f>Sheet4!$D$42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Sheet4!$D$43:$D$44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</c:ser>
        <c:ser>
          <c:idx val="3"/>
          <c:order val="3"/>
          <c:tx>
            <c:strRef>
              <c:f>Sheet4!$E$42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Sheet4!$E$43:$E$44</c:f>
              <c:numCache>
                <c:formatCode>General</c:formatCode>
                <c:ptCount val="2"/>
                <c:pt idx="0">
                  <c:v>12.14425</c:v>
                </c:pt>
                <c:pt idx="1">
                  <c:v>12.14425</c:v>
                </c:pt>
              </c:numCache>
            </c:numRef>
          </c:val>
        </c:ser>
        <c:marker val="1"/>
        <c:axId val="163054336"/>
        <c:axId val="166156160"/>
      </c:lineChart>
      <c:catAx>
        <c:axId val="16305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56160"/>
        <c:crosses val="autoZero"/>
        <c:auto val="1"/>
        <c:lblAlgn val="ctr"/>
        <c:lblOffset val="100"/>
      </c:catAx>
      <c:valAx>
        <c:axId val="1661561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</c:title>
        <c:numFmt formatCode="General" sourceLinked="1"/>
        <c:tickLblPos val="nextTo"/>
        <c:crossAx val="163054336"/>
        <c:crosses val="autoZero"/>
        <c:crossBetween val="midCat"/>
      </c:valAx>
    </c:plotArea>
    <c:legend>
      <c:legendPos val="r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range chart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Sheet5!$F$44</c:f>
              <c:strCache>
                <c:ptCount val="1"/>
                <c:pt idx="0">
                  <c:v>Range Data</c:v>
                </c:pt>
              </c:strCache>
            </c:strRef>
          </c:tx>
          <c:spPr>
            <a:ln w="25400">
              <a:noFill/>
            </a:ln>
          </c:spPr>
          <c:val>
            <c:numRef>
              <c:f>Sheet5!$F$45:$F$46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Sheet5!$G$44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Sheet5!$G$45:$G$46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Sheet5!$H$44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Sheet5!$H$45:$H$46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Sheet5!$I$44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Sheet5!$I$45:$I$46</c:f>
              <c:numCache>
                <c:formatCode>General</c:formatCode>
                <c:ptCount val="2"/>
                <c:pt idx="0">
                  <c:v>0.52875000000000005</c:v>
                </c:pt>
                <c:pt idx="1">
                  <c:v>0.52875000000000005</c:v>
                </c:pt>
              </c:numCache>
            </c:numRef>
          </c:val>
        </c:ser>
        <c:marker val="1"/>
        <c:axId val="166274944"/>
        <c:axId val="166276480"/>
      </c:lineChart>
      <c:catAx>
        <c:axId val="16627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76480"/>
        <c:crosses val="autoZero"/>
        <c:auto val="1"/>
        <c:lblAlgn val="ctr"/>
        <c:lblOffset val="100"/>
      </c:catAx>
      <c:valAx>
        <c:axId val="166276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layout/>
        </c:title>
        <c:numFmt formatCode="General" sourceLinked="1"/>
        <c:tickLblPos val="nextTo"/>
        <c:crossAx val="166274944"/>
        <c:crosses val="autoZero"/>
        <c:crossBetween val="midCat"/>
      </c:valAx>
    </c:plotArea>
    <c:legend>
      <c:legendPos val="r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x-bar chart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Sheet5!$B$44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</c:spPr>
          <c:val>
            <c:numRef>
              <c:f>Sheet5!$B$45:$B$46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Sheet5!$C$44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Sheet5!$C$45:$C$46</c:f>
              <c:numCache>
                <c:formatCode>General</c:formatCode>
                <c:ptCount val="2"/>
                <c:pt idx="0">
                  <c:v>11.85575</c:v>
                </c:pt>
                <c:pt idx="1">
                  <c:v>11.85575</c:v>
                </c:pt>
              </c:numCache>
            </c:numRef>
          </c:val>
        </c:ser>
        <c:ser>
          <c:idx val="2"/>
          <c:order val="2"/>
          <c:tx>
            <c:strRef>
              <c:f>Sheet5!$D$44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Sheet5!$D$45:$D$46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</c:ser>
        <c:ser>
          <c:idx val="3"/>
          <c:order val="3"/>
          <c:tx>
            <c:strRef>
              <c:f>Sheet5!$E$44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Sheet5!$E$45:$E$46</c:f>
              <c:numCache>
                <c:formatCode>General</c:formatCode>
                <c:ptCount val="2"/>
                <c:pt idx="0">
                  <c:v>12.14425</c:v>
                </c:pt>
                <c:pt idx="1">
                  <c:v>12.14425</c:v>
                </c:pt>
              </c:numCache>
            </c:numRef>
          </c:val>
        </c:ser>
        <c:marker val="1"/>
        <c:axId val="175741184"/>
        <c:axId val="175730688"/>
      </c:lineChart>
      <c:catAx>
        <c:axId val="17574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30688"/>
        <c:crosses val="autoZero"/>
        <c:auto val="1"/>
        <c:lblAlgn val="ctr"/>
        <c:lblOffset val="100"/>
      </c:catAx>
      <c:valAx>
        <c:axId val="175730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</c:title>
        <c:numFmt formatCode="General" sourceLinked="1"/>
        <c:tickLblPos val="nextTo"/>
        <c:crossAx val="175741184"/>
        <c:crosses val="autoZero"/>
        <c:crossBetween val="midCat"/>
      </c:valAx>
    </c:plotArea>
    <c:legend>
      <c:legendPos val="r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16</xdr:row>
      <xdr:rowOff>0</xdr:rowOff>
    </xdr:from>
    <xdr:to>
      <xdr:col>13</xdr:col>
      <xdr:colOff>482600</xdr:colOff>
      <xdr:row>27</xdr:row>
      <xdr:rowOff>120650</xdr:rowOff>
    </xdr:to>
    <xdr:graphicFrame macro="">
      <xdr:nvGraphicFramePr>
        <xdr:cNvPr id="2" name="hjwGraph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0</xdr:rowOff>
    </xdr:from>
    <xdr:to>
      <xdr:col>13</xdr:col>
      <xdr:colOff>482600</xdr:colOff>
      <xdr:row>27</xdr:row>
      <xdr:rowOff>120650</xdr:rowOff>
    </xdr:to>
    <xdr:graphicFrame macro="">
      <xdr:nvGraphicFramePr>
        <xdr:cNvPr id="3" name="hjw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1</xdr:row>
      <xdr:rowOff>0</xdr:rowOff>
    </xdr:from>
    <xdr:to>
      <xdr:col>6</xdr:col>
      <xdr:colOff>234950</xdr:colOff>
      <xdr:row>2</xdr:row>
      <xdr:rowOff>155575</xdr:rowOff>
    </xdr:to>
    <xdr:sp macro="" textlink="">
      <xdr:nvSpPr>
        <xdr:cNvPr id="4" name="messageTextbox"/>
        <xdr:cNvSpPr txBox="1"/>
      </xdr:nvSpPr>
      <xdr:spPr>
        <a:xfrm>
          <a:off x="2381250" y="238125"/>
          <a:ext cx="254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mean and range from each sample.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0</xdr:rowOff>
    </xdr:from>
    <xdr:to>
      <xdr:col>13</xdr:col>
      <xdr:colOff>482600</xdr:colOff>
      <xdr:row>29</xdr:row>
      <xdr:rowOff>120650</xdr:rowOff>
    </xdr:to>
    <xdr:graphicFrame macro="">
      <xdr:nvGraphicFramePr>
        <xdr:cNvPr id="2" name="hjwGraph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18</xdr:row>
      <xdr:rowOff>0</xdr:rowOff>
    </xdr:from>
    <xdr:to>
      <xdr:col>13</xdr:col>
      <xdr:colOff>482600</xdr:colOff>
      <xdr:row>29</xdr:row>
      <xdr:rowOff>120650</xdr:rowOff>
    </xdr:to>
    <xdr:graphicFrame macro="">
      <xdr:nvGraphicFramePr>
        <xdr:cNvPr id="3" name="hjw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3</xdr:row>
      <xdr:rowOff>0</xdr:rowOff>
    </xdr:from>
    <xdr:to>
      <xdr:col>6</xdr:col>
      <xdr:colOff>234950</xdr:colOff>
      <xdr:row>4</xdr:row>
      <xdr:rowOff>155575</xdr:rowOff>
    </xdr:to>
    <xdr:sp macro="" textlink="">
      <xdr:nvSpPr>
        <xdr:cNvPr id="4" name="messageTextbox"/>
        <xdr:cNvSpPr txBox="1"/>
      </xdr:nvSpPr>
      <xdr:spPr>
        <a:xfrm>
          <a:off x="2381250" y="600075"/>
          <a:ext cx="254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mean and range from each sample.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B9" sqref="B9"/>
    </sheetView>
  </sheetViews>
  <sheetFormatPr defaultRowHeight="12.75"/>
  <cols>
    <col min="1" max="1" width="16.28515625" style="1" bestFit="1" customWidth="1"/>
    <col min="2" max="2" width="9.140625" style="1"/>
    <col min="3" max="3" width="10.140625" style="1" customWidth="1"/>
    <col min="4" max="4" width="9.140625" style="1"/>
    <col min="5" max="5" width="17.42578125" style="1" customWidth="1"/>
    <col min="6" max="16384" width="9.140625" style="1"/>
  </cols>
  <sheetData>
    <row r="1" spans="1:8" ht="18.75">
      <c r="A1" s="3" t="s">
        <v>0</v>
      </c>
      <c r="B1" s="4"/>
      <c r="C1" s="4" t="s">
        <v>1</v>
      </c>
      <c r="D1" s="4"/>
      <c r="E1" s="4"/>
      <c r="F1" s="4"/>
      <c r="G1" s="4"/>
      <c r="H1" s="4"/>
    </row>
    <row r="2" spans="1:8">
      <c r="A2" s="2"/>
      <c r="B2" s="2"/>
    </row>
    <row r="3" spans="1:8">
      <c r="A3" s="1" t="s">
        <v>2</v>
      </c>
      <c r="B3" s="5">
        <v>1</v>
      </c>
    </row>
    <row r="4" spans="1:8">
      <c r="A4" s="1" t="s">
        <v>3</v>
      </c>
      <c r="B4" s="5">
        <v>5</v>
      </c>
    </row>
    <row r="6" spans="1:8" ht="13.5" thickBot="1">
      <c r="A6" s="6" t="s">
        <v>4</v>
      </c>
      <c r="E6" s="7" t="s">
        <v>5</v>
      </c>
    </row>
    <row r="7" spans="1:8">
      <c r="A7" s="8"/>
      <c r="B7" s="9" t="s">
        <v>6</v>
      </c>
      <c r="C7" s="10" t="s">
        <v>7</v>
      </c>
      <c r="E7" s="17"/>
      <c r="F7" s="18" t="s">
        <v>11</v>
      </c>
      <c r="G7" s="19" t="s">
        <v>7</v>
      </c>
    </row>
    <row r="8" spans="1:8" ht="13.5" thickBot="1">
      <c r="A8" s="11" t="s">
        <v>8</v>
      </c>
      <c r="B8" s="12">
        <v>12</v>
      </c>
      <c r="C8" s="13">
        <v>0.25</v>
      </c>
      <c r="E8" s="16" t="s">
        <v>10</v>
      </c>
      <c r="F8" s="15">
        <f>B9</f>
        <v>12</v>
      </c>
      <c r="G8" s="20"/>
    </row>
    <row r="9" spans="1:8">
      <c r="A9" s="1" t="s">
        <v>9</v>
      </c>
      <c r="B9" s="1">
        <f>AVERAGE(B8:B8)</f>
        <v>12</v>
      </c>
      <c r="C9" s="1">
        <f>AVERAGE(C8:C8)</f>
        <v>0.25</v>
      </c>
      <c r="E9" s="16"/>
      <c r="F9" s="15"/>
      <c r="G9" s="20"/>
    </row>
    <row r="10" spans="1:8">
      <c r="E10" s="16" t="s">
        <v>12</v>
      </c>
      <c r="F10" s="15">
        <f>C9</f>
        <v>0.25</v>
      </c>
      <c r="G10" s="20"/>
    </row>
    <row r="11" spans="1:8" ht="13.5" thickBot="1">
      <c r="E11" s="27"/>
      <c r="F11" s="14"/>
      <c r="G11" s="28"/>
    </row>
    <row r="12" spans="1:8">
      <c r="E12" s="29" t="s">
        <v>13</v>
      </c>
      <c r="F12" s="30">
        <f>B9+ VLOOKUP(B4,A17:D40,2) *C9</f>
        <v>12.14425</v>
      </c>
      <c r="G12" s="31">
        <f>VLOOKUP(B4, A17:D40, 3) * C9</f>
        <v>0.52875000000000005</v>
      </c>
    </row>
    <row r="13" spans="1:8">
      <c r="E13" s="21" t="s">
        <v>14</v>
      </c>
      <c r="F13" s="22">
        <f>B9</f>
        <v>12</v>
      </c>
      <c r="G13" s="23">
        <f>C9</f>
        <v>0.25</v>
      </c>
    </row>
    <row r="14" spans="1:8" ht="15.75" thickBot="1">
      <c r="A14" t="s">
        <v>16</v>
      </c>
      <c r="B14"/>
      <c r="C14"/>
      <c r="D14"/>
      <c r="E14" s="24" t="s">
        <v>15</v>
      </c>
      <c r="F14" s="25">
        <f>B9- VLOOKUP(B4,A17:D40,2) *C9</f>
        <v>11.85575</v>
      </c>
      <c r="G14" s="26">
        <f>VLOOKUP(B4,A17:D40,4) *C9</f>
        <v>0</v>
      </c>
    </row>
    <row r="15" spans="1:8" ht="15">
      <c r="A15" s="32"/>
      <c r="B15"/>
      <c r="C15"/>
      <c r="D15"/>
    </row>
    <row r="16" spans="1:8" ht="45">
      <c r="A16" s="33" t="s">
        <v>17</v>
      </c>
      <c r="B16" s="33" t="s">
        <v>18</v>
      </c>
      <c r="C16" s="33" t="s">
        <v>19</v>
      </c>
      <c r="D16" s="33" t="s">
        <v>20</v>
      </c>
    </row>
    <row r="17" spans="1:4" ht="15">
      <c r="A17">
        <v>2</v>
      </c>
      <c r="B17">
        <v>1.88</v>
      </c>
      <c r="C17">
        <v>3.2679999999999998</v>
      </c>
      <c r="D17">
        <v>0</v>
      </c>
    </row>
    <row r="18" spans="1:4" ht="15">
      <c r="A18">
        <v>3</v>
      </c>
      <c r="B18">
        <v>1.0229999999999999</v>
      </c>
      <c r="C18">
        <v>2.5739999999999998</v>
      </c>
      <c r="D18">
        <v>0</v>
      </c>
    </row>
    <row r="19" spans="1:4" ht="15">
      <c r="A19">
        <v>4</v>
      </c>
      <c r="B19">
        <v>0.72899999999999998</v>
      </c>
      <c r="C19">
        <v>2.282</v>
      </c>
      <c r="D19">
        <v>0</v>
      </c>
    </row>
    <row r="20" spans="1:4" ht="15">
      <c r="A20">
        <v>5</v>
      </c>
      <c r="B20">
        <v>0.57699999999999996</v>
      </c>
      <c r="C20">
        <v>2.1150000000000002</v>
      </c>
      <c r="D20">
        <v>0</v>
      </c>
    </row>
    <row r="21" spans="1:4" ht="15">
      <c r="A21">
        <v>6</v>
      </c>
      <c r="B21">
        <v>0.48299999999999998</v>
      </c>
      <c r="C21">
        <v>2.004</v>
      </c>
      <c r="D21">
        <v>0</v>
      </c>
    </row>
    <row r="22" spans="1:4" ht="15">
      <c r="A22">
        <v>7</v>
      </c>
      <c r="B22">
        <v>0.41899999999999998</v>
      </c>
      <c r="C22">
        <v>1.9239999999999999</v>
      </c>
      <c r="D22">
        <v>7.5999999999999998E-2</v>
      </c>
    </row>
    <row r="23" spans="1:4" ht="15">
      <c r="A23">
        <v>8</v>
      </c>
      <c r="B23">
        <v>0.373</v>
      </c>
      <c r="C23">
        <v>1.8640000000000001</v>
      </c>
      <c r="D23">
        <v>0.13600000000000001</v>
      </c>
    </row>
    <row r="24" spans="1:4" ht="15">
      <c r="A24">
        <v>9</v>
      </c>
      <c r="B24">
        <v>0.33700000000000002</v>
      </c>
      <c r="C24">
        <v>1.8160000000000001</v>
      </c>
      <c r="D24">
        <v>0.184</v>
      </c>
    </row>
    <row r="25" spans="1:4" ht="15">
      <c r="A25">
        <v>10</v>
      </c>
      <c r="B25">
        <v>0.308</v>
      </c>
      <c r="C25">
        <v>1.7769999999999999</v>
      </c>
      <c r="D25">
        <v>0.223</v>
      </c>
    </row>
    <row r="26" spans="1:4" ht="15">
      <c r="A26">
        <v>11</v>
      </c>
      <c r="B26">
        <v>0.28499999999999998</v>
      </c>
      <c r="C26">
        <v>1.744</v>
      </c>
      <c r="D26">
        <v>0.25600000000000001</v>
      </c>
    </row>
    <row r="27" spans="1:4" ht="15">
      <c r="A27">
        <v>12</v>
      </c>
      <c r="B27">
        <v>0.26600000000000001</v>
      </c>
      <c r="C27">
        <v>1.716</v>
      </c>
      <c r="D27">
        <v>0.28399999999999997</v>
      </c>
    </row>
    <row r="28" spans="1:4" ht="15">
      <c r="A28">
        <v>13</v>
      </c>
      <c r="B28">
        <v>0.249</v>
      </c>
      <c r="C28">
        <v>1.6919999999999999</v>
      </c>
      <c r="D28">
        <v>0.308</v>
      </c>
    </row>
    <row r="29" spans="1:4" ht="15">
      <c r="A29">
        <v>14</v>
      </c>
      <c r="B29">
        <v>0.23499999999999999</v>
      </c>
      <c r="C29">
        <v>1.671</v>
      </c>
      <c r="D29">
        <v>0.32900000000000001</v>
      </c>
    </row>
    <row r="30" spans="1:4" ht="15">
      <c r="A30">
        <v>15</v>
      </c>
      <c r="B30">
        <v>0.223</v>
      </c>
      <c r="C30">
        <v>1.6519999999999999</v>
      </c>
      <c r="D30">
        <v>0.34799999999999998</v>
      </c>
    </row>
    <row r="31" spans="1:4" ht="15">
      <c r="A31">
        <v>16</v>
      </c>
      <c r="B31">
        <v>0.21199999999999999</v>
      </c>
      <c r="C31">
        <v>1.6359999999999999</v>
      </c>
      <c r="D31">
        <v>0.36399999999999999</v>
      </c>
    </row>
    <row r="32" spans="1:4" ht="15">
      <c r="A32">
        <v>17</v>
      </c>
      <c r="B32">
        <v>0.20300000000000001</v>
      </c>
      <c r="C32">
        <v>1.621</v>
      </c>
      <c r="D32">
        <v>0.379</v>
      </c>
    </row>
    <row r="33" spans="1:9" ht="15">
      <c r="A33">
        <v>18</v>
      </c>
      <c r="B33">
        <v>0.19400000000000001</v>
      </c>
      <c r="C33">
        <v>1.6080000000000001</v>
      </c>
      <c r="D33">
        <v>0.39200000000000002</v>
      </c>
    </row>
    <row r="34" spans="1:9" ht="15">
      <c r="A34">
        <v>19</v>
      </c>
      <c r="B34">
        <v>0.187</v>
      </c>
      <c r="C34">
        <v>1.5960000000000001</v>
      </c>
      <c r="D34">
        <v>0.40400000000000003</v>
      </c>
    </row>
    <row r="35" spans="1:9" ht="15">
      <c r="A35">
        <v>20</v>
      </c>
      <c r="B35">
        <v>0.18</v>
      </c>
      <c r="C35">
        <v>1.5860000000000001</v>
      </c>
      <c r="D35">
        <v>0.41399999999999998</v>
      </c>
    </row>
    <row r="36" spans="1:9" ht="15">
      <c r="A36">
        <v>21</v>
      </c>
      <c r="B36">
        <v>0.17299999999999999</v>
      </c>
      <c r="C36">
        <v>1.575</v>
      </c>
      <c r="D36">
        <v>0.42499999999999999</v>
      </c>
    </row>
    <row r="37" spans="1:9" ht="15">
      <c r="A37">
        <v>22</v>
      </c>
      <c r="B37">
        <v>0.16700000000000001</v>
      </c>
      <c r="C37">
        <v>1.5660000000000001</v>
      </c>
      <c r="D37">
        <v>0.434</v>
      </c>
    </row>
    <row r="38" spans="1:9" ht="15">
      <c r="A38">
        <v>23</v>
      </c>
      <c r="B38">
        <v>0.16200000000000001</v>
      </c>
      <c r="C38">
        <v>1.5569999999999999</v>
      </c>
      <c r="D38">
        <v>0.443</v>
      </c>
    </row>
    <row r="39" spans="1:9" ht="15">
      <c r="A39">
        <v>24</v>
      </c>
      <c r="B39">
        <v>0.157</v>
      </c>
      <c r="C39">
        <v>1.548</v>
      </c>
      <c r="D39">
        <v>0.45200000000000001</v>
      </c>
    </row>
    <row r="40" spans="1:9" ht="15">
      <c r="A40">
        <v>25</v>
      </c>
      <c r="B40">
        <v>0.153</v>
      </c>
      <c r="C40">
        <v>1.5409999999999999</v>
      </c>
      <c r="D40">
        <v>0.45900000000000002</v>
      </c>
    </row>
    <row r="42" spans="1:9">
      <c r="A42" s="1" t="s">
        <v>21</v>
      </c>
      <c r="B42" s="1" t="s">
        <v>4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22</v>
      </c>
      <c r="H42" s="1" t="s">
        <v>23</v>
      </c>
      <c r="I42" s="1" t="s">
        <v>24</v>
      </c>
    </row>
    <row r="43" spans="1:9">
      <c r="A43" s="1" t="str">
        <f>A8</f>
        <v>Sample 1</v>
      </c>
      <c r="B43" s="1">
        <f>B8</f>
        <v>12</v>
      </c>
      <c r="C43" s="1">
        <f>$F$14</f>
        <v>11.85575</v>
      </c>
      <c r="D43" s="1">
        <f>$F$13</f>
        <v>12</v>
      </c>
      <c r="E43" s="1">
        <f>$F$12</f>
        <v>12.14425</v>
      </c>
      <c r="F43" s="1">
        <f>C8</f>
        <v>0.25</v>
      </c>
      <c r="G43" s="1">
        <f>$G$14</f>
        <v>0</v>
      </c>
      <c r="H43" s="1">
        <f>$G$13</f>
        <v>0.25</v>
      </c>
      <c r="I43" s="1">
        <f>$G$12</f>
        <v>0.52875000000000005</v>
      </c>
    </row>
    <row r="44" spans="1:9">
      <c r="A44" s="1" t="str">
        <f>A9</f>
        <v>Average</v>
      </c>
      <c r="B44" s="1">
        <f>B9</f>
        <v>12</v>
      </c>
      <c r="C44" s="1">
        <f>$F$14</f>
        <v>11.85575</v>
      </c>
      <c r="D44" s="1">
        <f>$F$13</f>
        <v>12</v>
      </c>
      <c r="E44" s="1">
        <f>$F$12</f>
        <v>12.14425</v>
      </c>
      <c r="F44" s="1">
        <f>C9</f>
        <v>0.25</v>
      </c>
      <c r="G44" s="1">
        <f>$G$14</f>
        <v>0</v>
      </c>
      <c r="H44" s="1">
        <f>$G$13</f>
        <v>0.25</v>
      </c>
      <c r="I44" s="1">
        <f>$G$12</f>
        <v>0.52875000000000005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6"/>
  <sheetViews>
    <sheetView tabSelected="1" workbookViewId="0">
      <selection activeCell="A2" sqref="A2"/>
    </sheetView>
  </sheetViews>
  <sheetFormatPr defaultRowHeight="12.75"/>
  <cols>
    <col min="1" max="1" width="16.28515625" style="1" bestFit="1" customWidth="1"/>
    <col min="2" max="2" width="9.140625" style="1"/>
    <col min="3" max="3" width="10.140625" style="1" customWidth="1"/>
    <col min="4" max="4" width="9.140625" style="1"/>
    <col min="5" max="5" width="17.42578125" style="1" customWidth="1"/>
    <col min="6" max="16384" width="9.140625" style="1"/>
  </cols>
  <sheetData>
    <row r="1" spans="1:8" ht="18.75">
      <c r="A1" s="34" t="s">
        <v>26</v>
      </c>
    </row>
    <row r="3" spans="1:8" ht="15.75">
      <c r="A3" s="4" t="s">
        <v>0</v>
      </c>
      <c r="B3" s="4"/>
      <c r="C3" s="4" t="s">
        <v>1</v>
      </c>
      <c r="D3" s="4"/>
      <c r="E3" s="4"/>
      <c r="F3" s="4"/>
      <c r="G3" s="4"/>
      <c r="H3" s="4"/>
    </row>
    <row r="4" spans="1:8">
      <c r="A4" s="2"/>
      <c r="B4" s="2"/>
    </row>
    <row r="5" spans="1:8">
      <c r="A5" s="1" t="s">
        <v>2</v>
      </c>
      <c r="B5" s="5">
        <v>1</v>
      </c>
    </row>
    <row r="6" spans="1:8">
      <c r="A6" s="1" t="s">
        <v>3</v>
      </c>
      <c r="B6" s="5">
        <v>5</v>
      </c>
    </row>
    <row r="8" spans="1:8" ht="13.5" thickBot="1">
      <c r="A8" s="6" t="s">
        <v>4</v>
      </c>
      <c r="E8" s="7" t="s">
        <v>5</v>
      </c>
    </row>
    <row r="9" spans="1:8">
      <c r="A9" s="8"/>
      <c r="B9" s="9" t="s">
        <v>6</v>
      </c>
      <c r="C9" s="10" t="s">
        <v>7</v>
      </c>
      <c r="E9" s="17"/>
      <c r="F9" s="18" t="s">
        <v>11</v>
      </c>
      <c r="G9" s="19" t="s">
        <v>7</v>
      </c>
    </row>
    <row r="10" spans="1:8" ht="13.5" thickBot="1">
      <c r="A10" s="11" t="s">
        <v>8</v>
      </c>
      <c r="B10" s="12">
        <v>12</v>
      </c>
      <c r="C10" s="13">
        <v>0.25</v>
      </c>
      <c r="E10" s="16" t="s">
        <v>10</v>
      </c>
      <c r="F10" s="15">
        <f>B11</f>
        <v>12</v>
      </c>
      <c r="G10" s="20"/>
    </row>
    <row r="11" spans="1:8">
      <c r="A11" s="1" t="s">
        <v>9</v>
      </c>
      <c r="B11" s="1">
        <f>AVERAGE(B10:B10)</f>
        <v>12</v>
      </c>
      <c r="C11" s="1">
        <f>AVERAGE(C10:C10)</f>
        <v>0.25</v>
      </c>
      <c r="E11" s="16"/>
      <c r="F11" s="15"/>
      <c r="G11" s="20"/>
    </row>
    <row r="12" spans="1:8">
      <c r="E12" s="16" t="s">
        <v>12</v>
      </c>
      <c r="F12" s="15">
        <f>C11</f>
        <v>0.25</v>
      </c>
      <c r="G12" s="20"/>
    </row>
    <row r="13" spans="1:8" ht="13.5" thickBot="1">
      <c r="E13" s="27"/>
      <c r="F13" s="14"/>
      <c r="G13" s="28"/>
    </row>
    <row r="14" spans="1:8">
      <c r="E14" s="29" t="s">
        <v>13</v>
      </c>
      <c r="F14" s="30">
        <f>B11+ VLOOKUP(B6,A19:D42,2) *C11</f>
        <v>12.14425</v>
      </c>
      <c r="G14" s="31">
        <f>VLOOKUP(B6, A19:D42, 3) * C11</f>
        <v>0.52875000000000005</v>
      </c>
    </row>
    <row r="15" spans="1:8">
      <c r="E15" s="21" t="s">
        <v>14</v>
      </c>
      <c r="F15" s="22">
        <f>B11</f>
        <v>12</v>
      </c>
      <c r="G15" s="23">
        <f>C11</f>
        <v>0.25</v>
      </c>
    </row>
    <row r="16" spans="1:8" ht="15.75" thickBot="1">
      <c r="A16" t="s">
        <v>16</v>
      </c>
      <c r="B16"/>
      <c r="C16"/>
      <c r="D16"/>
      <c r="E16" s="24" t="s">
        <v>15</v>
      </c>
      <c r="F16" s="25">
        <f>B11- VLOOKUP(B6,A19:D42,2) *C11</f>
        <v>11.85575</v>
      </c>
      <c r="G16" s="26">
        <f>VLOOKUP(B6,A19:D42,4) *C11</f>
        <v>0</v>
      </c>
    </row>
    <row r="17" spans="1:4" ht="15">
      <c r="A17" s="32"/>
      <c r="B17"/>
      <c r="C17"/>
      <c r="D17"/>
    </row>
    <row r="18" spans="1:4" ht="45">
      <c r="A18" s="33" t="s">
        <v>17</v>
      </c>
      <c r="B18" s="33" t="s">
        <v>18</v>
      </c>
      <c r="C18" s="33" t="s">
        <v>19</v>
      </c>
      <c r="D18" s="33" t="s">
        <v>20</v>
      </c>
    </row>
    <row r="19" spans="1:4" ht="15">
      <c r="A19">
        <v>2</v>
      </c>
      <c r="B19">
        <v>1.88</v>
      </c>
      <c r="C19">
        <v>3.2679999999999998</v>
      </c>
      <c r="D19">
        <v>0</v>
      </c>
    </row>
    <row r="20" spans="1:4" ht="15">
      <c r="A20">
        <v>3</v>
      </c>
      <c r="B20">
        <v>1.0229999999999999</v>
      </c>
      <c r="C20">
        <v>2.5739999999999998</v>
      </c>
      <c r="D20">
        <v>0</v>
      </c>
    </row>
    <row r="21" spans="1:4" ht="15">
      <c r="A21">
        <v>4</v>
      </c>
      <c r="B21">
        <v>0.72899999999999998</v>
      </c>
      <c r="C21">
        <v>2.282</v>
      </c>
      <c r="D21">
        <v>0</v>
      </c>
    </row>
    <row r="22" spans="1:4" ht="15">
      <c r="A22">
        <v>5</v>
      </c>
      <c r="B22">
        <v>0.57699999999999996</v>
      </c>
      <c r="C22">
        <v>2.1150000000000002</v>
      </c>
      <c r="D22">
        <v>0</v>
      </c>
    </row>
    <row r="23" spans="1:4" ht="15">
      <c r="A23">
        <v>6</v>
      </c>
      <c r="B23">
        <v>0.48299999999999998</v>
      </c>
      <c r="C23">
        <v>2.004</v>
      </c>
      <c r="D23">
        <v>0</v>
      </c>
    </row>
    <row r="24" spans="1:4" ht="15">
      <c r="A24">
        <v>7</v>
      </c>
      <c r="B24">
        <v>0.41899999999999998</v>
      </c>
      <c r="C24">
        <v>1.9239999999999999</v>
      </c>
      <c r="D24">
        <v>7.5999999999999998E-2</v>
      </c>
    </row>
    <row r="25" spans="1:4" ht="15">
      <c r="A25">
        <v>8</v>
      </c>
      <c r="B25">
        <v>0.373</v>
      </c>
      <c r="C25">
        <v>1.8640000000000001</v>
      </c>
      <c r="D25">
        <v>0.13600000000000001</v>
      </c>
    </row>
    <row r="26" spans="1:4" ht="15">
      <c r="A26">
        <v>9</v>
      </c>
      <c r="B26">
        <v>0.33700000000000002</v>
      </c>
      <c r="C26">
        <v>1.8160000000000001</v>
      </c>
      <c r="D26">
        <v>0.184</v>
      </c>
    </row>
    <row r="27" spans="1:4" ht="15">
      <c r="A27">
        <v>10</v>
      </c>
      <c r="B27">
        <v>0.308</v>
      </c>
      <c r="C27">
        <v>1.7769999999999999</v>
      </c>
      <c r="D27">
        <v>0.223</v>
      </c>
    </row>
    <row r="28" spans="1:4" ht="15">
      <c r="A28">
        <v>11</v>
      </c>
      <c r="B28">
        <v>0.28499999999999998</v>
      </c>
      <c r="C28">
        <v>1.744</v>
      </c>
      <c r="D28">
        <v>0.25600000000000001</v>
      </c>
    </row>
    <row r="29" spans="1:4" ht="15">
      <c r="A29">
        <v>12</v>
      </c>
      <c r="B29">
        <v>0.26600000000000001</v>
      </c>
      <c r="C29">
        <v>1.716</v>
      </c>
      <c r="D29">
        <v>0.28399999999999997</v>
      </c>
    </row>
    <row r="30" spans="1:4" ht="15">
      <c r="A30">
        <v>13</v>
      </c>
      <c r="B30">
        <v>0.249</v>
      </c>
      <c r="C30">
        <v>1.6919999999999999</v>
      </c>
      <c r="D30">
        <v>0.308</v>
      </c>
    </row>
    <row r="31" spans="1:4" ht="15">
      <c r="A31">
        <v>14</v>
      </c>
      <c r="B31">
        <v>0.23499999999999999</v>
      </c>
      <c r="C31">
        <v>1.671</v>
      </c>
      <c r="D31">
        <v>0.32900000000000001</v>
      </c>
    </row>
    <row r="32" spans="1:4" ht="15">
      <c r="A32">
        <v>15</v>
      </c>
      <c r="B32">
        <v>0.223</v>
      </c>
      <c r="C32">
        <v>1.6519999999999999</v>
      </c>
      <c r="D32">
        <v>0.34799999999999998</v>
      </c>
    </row>
    <row r="33" spans="1:9" ht="15">
      <c r="A33">
        <v>16</v>
      </c>
      <c r="B33">
        <v>0.21199999999999999</v>
      </c>
      <c r="C33">
        <v>1.6359999999999999</v>
      </c>
      <c r="D33">
        <v>0.36399999999999999</v>
      </c>
    </row>
    <row r="34" spans="1:9" ht="15">
      <c r="A34">
        <v>17</v>
      </c>
      <c r="B34">
        <v>0.20300000000000001</v>
      </c>
      <c r="C34">
        <v>1.621</v>
      </c>
      <c r="D34">
        <v>0.379</v>
      </c>
    </row>
    <row r="35" spans="1:9" ht="15">
      <c r="A35">
        <v>18</v>
      </c>
      <c r="B35">
        <v>0.19400000000000001</v>
      </c>
      <c r="C35">
        <v>1.6080000000000001</v>
      </c>
      <c r="D35">
        <v>0.39200000000000002</v>
      </c>
    </row>
    <row r="36" spans="1:9" ht="15">
      <c r="A36">
        <v>19</v>
      </c>
      <c r="B36">
        <v>0.187</v>
      </c>
      <c r="C36">
        <v>1.5960000000000001</v>
      </c>
      <c r="D36">
        <v>0.40400000000000003</v>
      </c>
    </row>
    <row r="37" spans="1:9" ht="15">
      <c r="A37">
        <v>20</v>
      </c>
      <c r="B37">
        <v>0.18</v>
      </c>
      <c r="C37">
        <v>1.5860000000000001</v>
      </c>
      <c r="D37">
        <v>0.41399999999999998</v>
      </c>
    </row>
    <row r="38" spans="1:9" ht="15">
      <c r="A38">
        <v>21</v>
      </c>
      <c r="B38">
        <v>0.17299999999999999</v>
      </c>
      <c r="C38">
        <v>1.575</v>
      </c>
      <c r="D38">
        <v>0.42499999999999999</v>
      </c>
    </row>
    <row r="39" spans="1:9" ht="15">
      <c r="A39">
        <v>22</v>
      </c>
      <c r="B39">
        <v>0.16700000000000001</v>
      </c>
      <c r="C39">
        <v>1.5660000000000001</v>
      </c>
      <c r="D39">
        <v>0.434</v>
      </c>
    </row>
    <row r="40" spans="1:9" ht="15">
      <c r="A40">
        <v>23</v>
      </c>
      <c r="B40">
        <v>0.16200000000000001</v>
      </c>
      <c r="C40">
        <v>1.5569999999999999</v>
      </c>
      <c r="D40">
        <v>0.443</v>
      </c>
    </row>
    <row r="41" spans="1:9" ht="15">
      <c r="A41">
        <v>24</v>
      </c>
      <c r="B41">
        <v>0.157</v>
      </c>
      <c r="C41">
        <v>1.548</v>
      </c>
      <c r="D41">
        <v>0.45200000000000001</v>
      </c>
    </row>
    <row r="42" spans="1:9" ht="15">
      <c r="A42">
        <v>25</v>
      </c>
      <c r="B42">
        <v>0.153</v>
      </c>
      <c r="C42">
        <v>1.5409999999999999</v>
      </c>
      <c r="D42">
        <v>0.45900000000000002</v>
      </c>
    </row>
    <row r="44" spans="1:9">
      <c r="A44" s="1" t="s">
        <v>21</v>
      </c>
      <c r="B44" s="1" t="s">
        <v>4</v>
      </c>
      <c r="C44" s="1" t="s">
        <v>22</v>
      </c>
      <c r="D44" s="1" t="s">
        <v>23</v>
      </c>
      <c r="E44" s="1" t="s">
        <v>24</v>
      </c>
      <c r="F44" s="1" t="s">
        <v>25</v>
      </c>
      <c r="G44" s="1" t="s">
        <v>22</v>
      </c>
      <c r="H44" s="1" t="s">
        <v>23</v>
      </c>
      <c r="I44" s="1" t="s">
        <v>24</v>
      </c>
    </row>
    <row r="45" spans="1:9">
      <c r="A45" s="1" t="str">
        <f>A10</f>
        <v>Sample 1</v>
      </c>
      <c r="B45" s="1">
        <f>B10</f>
        <v>12</v>
      </c>
      <c r="C45" s="1">
        <f>$F$16</f>
        <v>11.85575</v>
      </c>
      <c r="D45" s="1">
        <f>$F$15</f>
        <v>12</v>
      </c>
      <c r="E45" s="1">
        <f>$F$14</f>
        <v>12.14425</v>
      </c>
      <c r="F45" s="1">
        <f>C10</f>
        <v>0.25</v>
      </c>
      <c r="G45" s="1">
        <f>$G$16</f>
        <v>0</v>
      </c>
      <c r="H45" s="1">
        <f>$G$15</f>
        <v>0.25</v>
      </c>
      <c r="I45" s="1">
        <f>$G$14</f>
        <v>0.52875000000000005</v>
      </c>
    </row>
    <row r="46" spans="1:9">
      <c r="A46" s="1" t="str">
        <f>A11</f>
        <v>Average</v>
      </c>
      <c r="B46" s="1">
        <f>B11</f>
        <v>12</v>
      </c>
      <c r="C46" s="1">
        <f>$F$16</f>
        <v>11.85575</v>
      </c>
      <c r="D46" s="1">
        <f>$F$15</f>
        <v>12</v>
      </c>
      <c r="E46" s="1">
        <f>$F$14</f>
        <v>12.14425</v>
      </c>
      <c r="F46" s="1">
        <f>C11</f>
        <v>0.25</v>
      </c>
      <c r="G46" s="1">
        <f>$G$16</f>
        <v>0</v>
      </c>
      <c r="H46" s="1">
        <f>$G$15</f>
        <v>0.25</v>
      </c>
      <c r="I46" s="1">
        <f>$G$14</f>
        <v>0.52875000000000005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2007-08-18T02:50:09Z</dcterms:created>
  <dcterms:modified xsi:type="dcterms:W3CDTF">2007-08-18T02:53:41Z</dcterms:modified>
</cp:coreProperties>
</file>