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D21" i="5"/>
  <c r="C21"/>
  <c r="B21"/>
  <c r="D22"/>
  <c r="C22"/>
  <c r="B22"/>
  <c r="D28"/>
  <c r="D27"/>
  <c r="C28"/>
  <c r="C27"/>
  <c r="B28"/>
  <c r="A28"/>
  <c r="B27"/>
  <c r="D26"/>
  <c r="C26"/>
  <c r="B26"/>
  <c r="B19"/>
  <c r="C19" s="1"/>
  <c r="B18"/>
  <c r="C18" s="1"/>
  <c r="A18"/>
  <c r="B17"/>
  <c r="A17"/>
  <c r="D21" i="4"/>
  <c r="D20"/>
  <c r="C21"/>
  <c r="C20"/>
  <c r="B21"/>
  <c r="B20"/>
  <c r="B19"/>
  <c r="C19" s="1"/>
  <c r="B18"/>
  <c r="C18" s="1"/>
  <c r="A18"/>
  <c r="B17"/>
  <c r="A22" s="1"/>
  <c r="A17"/>
  <c r="C17" i="5" l="1"/>
  <c r="C17" i="4"/>
  <c r="C22"/>
  <c r="D22"/>
  <c r="B22"/>
</calcChain>
</file>

<file path=xl/sharedStrings.xml><?xml version="1.0" encoding="utf-8"?>
<sst xmlns="http://schemas.openxmlformats.org/spreadsheetml/2006/main" count="32" uniqueCount="17">
  <si>
    <t>Cost-volume analysis</t>
  </si>
  <si>
    <t>Data</t>
  </si>
  <si>
    <t>Fixed cost</t>
  </si>
  <si>
    <t>Variable cost</t>
  </si>
  <si>
    <t>Results</t>
  </si>
  <si>
    <t>Breakeven points</t>
  </si>
  <si>
    <t>Units</t>
  </si>
  <si>
    <t>Dollars</t>
  </si>
  <si>
    <t>CHAPTER 7: Example 4</t>
  </si>
  <si>
    <t>Graph</t>
  </si>
  <si>
    <t>A</t>
  </si>
  <si>
    <t>B</t>
  </si>
  <si>
    <t>C</t>
  </si>
  <si>
    <t>B vs. C</t>
  </si>
  <si>
    <t>Volume analysis @ units</t>
  </si>
  <si>
    <t>Total Cost</t>
  </si>
  <si>
    <t>Volume (optional)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</si>
</sst>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0" borderId="0" xfId="0" applyFont="1"/>
    <xf numFmtId="0" fontId="5" fillId="3" borderId="1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0" fontId="6" fillId="0" borderId="0" xfId="0" applyFont="1"/>
    <xf numFmtId="0" fontId="7" fillId="3" borderId="13" xfId="0" applyFont="1" applyFill="1" applyBorder="1"/>
    <xf numFmtId="0" fontId="1" fillId="4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Cost-volume analysis</a:t>
            </a:r>
          </a:p>
        </c:rich>
      </c:tx>
      <c:layout/>
      <c:spPr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Sheet4!$B$20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Sheet4!$A$21:$A$22</c:f>
              <c:numCache>
                <c:formatCode>General</c:formatCode>
                <c:ptCount val="2"/>
                <c:pt idx="0">
                  <c:v>0</c:v>
                </c:pt>
                <c:pt idx="1">
                  <c:v>5714.2857142857147</c:v>
                </c:pt>
              </c:numCache>
            </c:numRef>
          </c:xVal>
          <c:yVal>
            <c:numRef>
              <c:f>Sheet4!$B$21:$B$22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Sheet4!$A$21:$A$22</c:f>
              <c:numCache>
                <c:formatCode>General</c:formatCode>
                <c:ptCount val="2"/>
                <c:pt idx="0">
                  <c:v>0</c:v>
                </c:pt>
                <c:pt idx="1">
                  <c:v>5714.2857142857147</c:v>
                </c:pt>
              </c:numCache>
            </c:numRef>
          </c:xVal>
          <c:yVal>
            <c:numRef>
              <c:f>Sheet4!$C$21:$C$22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Sheet4!$A$21:$A$22</c:f>
              <c:numCache>
                <c:formatCode>General</c:formatCode>
                <c:ptCount val="2"/>
                <c:pt idx="0">
                  <c:v>0</c:v>
                </c:pt>
                <c:pt idx="1">
                  <c:v>5714.2857142857147</c:v>
                </c:pt>
              </c:numCache>
            </c:numRef>
          </c:xVal>
          <c:yVal>
            <c:numRef>
              <c:f>Sheet4!$D$21:$D$22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176009984"/>
        <c:axId val="175738240"/>
      </c:scatterChart>
      <c:valAx>
        <c:axId val="1760099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175738240"/>
        <c:crosses val="autoZero"/>
        <c:crossBetween val="midCat"/>
      </c:valAx>
      <c:valAx>
        <c:axId val="175738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176009984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Cost-volume analysis</a:t>
            </a:r>
          </a:p>
        </c:rich>
      </c:tx>
      <c:layout/>
      <c:spPr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Sheet5!$B$26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Sheet5!$A$27:$A$28</c:f>
              <c:numCache>
                <c:formatCode>General</c:formatCode>
                <c:ptCount val="2"/>
                <c:pt idx="0">
                  <c:v>0</c:v>
                </c:pt>
                <c:pt idx="1">
                  <c:v>13333.333333333334</c:v>
                </c:pt>
              </c:numCache>
            </c:numRef>
          </c:xVal>
          <c:yVal>
            <c:numRef>
              <c:f>Sheet5!$B$27:$B$28</c:f>
              <c:numCache>
                <c:formatCode>General</c:formatCode>
                <c:ptCount val="2"/>
                <c:pt idx="0">
                  <c:v>200000</c:v>
                </c:pt>
                <c:pt idx="1">
                  <c:v>1000000</c:v>
                </c:pt>
              </c:numCache>
            </c:numRef>
          </c:yVal>
        </c:ser>
        <c:ser>
          <c:idx val="1"/>
          <c:order val="1"/>
          <c:tx>
            <c:strRef>
              <c:f>Sheet5!$C$26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Sheet5!$A$27:$A$28</c:f>
              <c:numCache>
                <c:formatCode>General</c:formatCode>
                <c:ptCount val="2"/>
                <c:pt idx="0">
                  <c:v>0</c:v>
                </c:pt>
                <c:pt idx="1">
                  <c:v>13333.333333333334</c:v>
                </c:pt>
              </c:numCache>
            </c:numRef>
          </c:xVal>
          <c:yVal>
            <c:numRef>
              <c:f>Sheet5!$C$27:$C$28</c:f>
              <c:numCache>
                <c:formatCode>General</c:formatCode>
                <c:ptCount val="2"/>
                <c:pt idx="0">
                  <c:v>300000</c:v>
                </c:pt>
                <c:pt idx="1">
                  <c:v>633333.33333333337</c:v>
                </c:pt>
              </c:numCache>
            </c:numRef>
          </c:yVal>
        </c:ser>
        <c:ser>
          <c:idx val="2"/>
          <c:order val="2"/>
          <c:tx>
            <c:strRef>
              <c:f>Sheet5!$D$26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Sheet5!$A$27:$A$28</c:f>
              <c:numCache>
                <c:formatCode>General</c:formatCode>
                <c:ptCount val="2"/>
                <c:pt idx="0">
                  <c:v>0</c:v>
                </c:pt>
                <c:pt idx="1">
                  <c:v>13333.333333333334</c:v>
                </c:pt>
              </c:numCache>
            </c:numRef>
          </c:xVal>
          <c:yVal>
            <c:numRef>
              <c:f>Sheet5!$D$27:$D$28</c:f>
              <c:numCache>
                <c:formatCode>General</c:formatCode>
                <c:ptCount val="2"/>
                <c:pt idx="0">
                  <c:v>400000</c:v>
                </c:pt>
                <c:pt idx="1">
                  <c:v>533333.33333333337</c:v>
                </c:pt>
              </c:numCache>
            </c:numRef>
          </c:yVal>
        </c:ser>
        <c:axId val="181017216"/>
        <c:axId val="179320320"/>
      </c:scatterChart>
      <c:valAx>
        <c:axId val="1810172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179320320"/>
        <c:crosses val="autoZero"/>
        <c:crossBetween val="midCat"/>
      </c:valAx>
      <c:valAx>
        <c:axId val="179320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181017216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119062</xdr:rowOff>
    </xdr:from>
    <xdr:to>
      <xdr:col>2</xdr:col>
      <xdr:colOff>431800</xdr:colOff>
      <xdr:row>5</xdr:row>
      <xdr:rowOff>4762</xdr:rowOff>
    </xdr:to>
    <xdr:sp macro="" textlink="">
      <xdr:nvSpPr>
        <xdr:cNvPr id="2" name="messageTextbox"/>
        <xdr:cNvSpPr txBox="1"/>
      </xdr:nvSpPr>
      <xdr:spPr>
        <a:xfrm>
          <a:off x="254000" y="357187"/>
          <a:ext cx="2540000" cy="571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fixed and variable costs for the options in the data area. You may enter a volume at which to perform a volume analysis.</a:t>
          </a:r>
        </a:p>
      </xdr:txBody>
    </xdr:sp>
    <xdr:clientData fPrintsWithSheet="0"/>
  </xdr:twoCellAnchor>
  <xdr:twoCellAnchor>
    <xdr:from>
      <xdr:col>4</xdr:col>
      <xdr:colOff>304799</xdr:colOff>
      <xdr:row>1</xdr:row>
      <xdr:rowOff>0</xdr:rowOff>
    </xdr:from>
    <xdr:to>
      <xdr:col>11</xdr:col>
      <xdr:colOff>501649</xdr:colOff>
      <xdr:row>20</xdr:row>
      <xdr:rowOff>63500</xdr:rowOff>
    </xdr:to>
    <xdr:graphicFrame macro="">
      <xdr:nvGraphicFramePr>
        <xdr:cNvPr id="3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</xdr:row>
      <xdr:rowOff>4762</xdr:rowOff>
    </xdr:from>
    <xdr:to>
      <xdr:col>2</xdr:col>
      <xdr:colOff>508000</xdr:colOff>
      <xdr:row>6</xdr:row>
      <xdr:rowOff>90487</xdr:rowOff>
    </xdr:to>
    <xdr:sp macro="" textlink="">
      <xdr:nvSpPr>
        <xdr:cNvPr id="2" name="messageTextbox"/>
        <xdr:cNvSpPr txBox="1"/>
      </xdr:nvSpPr>
      <xdr:spPr>
        <a:xfrm>
          <a:off x="330200" y="604837"/>
          <a:ext cx="2540000" cy="571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fixed and variable costs for the options in the data area. You may enter a volume at which to perform a volume analysis.</a:t>
          </a:r>
        </a:p>
      </xdr:txBody>
    </xdr:sp>
    <xdr:clientData fPrintsWithSheet="0"/>
  </xdr:twoCellAnchor>
  <xdr:twoCellAnchor>
    <xdr:from>
      <xdr:col>4</xdr:col>
      <xdr:colOff>304799</xdr:colOff>
      <xdr:row>1</xdr:row>
      <xdr:rowOff>0</xdr:rowOff>
    </xdr:from>
    <xdr:to>
      <xdr:col>11</xdr:col>
      <xdr:colOff>501649</xdr:colOff>
      <xdr:row>20</xdr:row>
      <xdr:rowOff>63500</xdr:rowOff>
    </xdr:to>
    <xdr:graphicFrame macro="">
      <xdr:nvGraphicFramePr>
        <xdr:cNvPr id="3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A2" sqref="A2"/>
    </sheetView>
  </sheetViews>
  <sheetFormatPr defaultRowHeight="12.75"/>
  <cols>
    <col min="1" max="1" width="21.7109375" style="1" bestFit="1" customWidth="1"/>
    <col min="2" max="4" width="13.7109375" style="1" customWidth="1"/>
    <col min="5" max="16384" width="9.140625" style="1"/>
  </cols>
  <sheetData>
    <row r="1" spans="1:8" ht="18.75">
      <c r="A1" s="23" t="s">
        <v>8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8" spans="1:8" ht="13.5" thickBot="1">
      <c r="A8" s="4" t="s">
        <v>1</v>
      </c>
    </row>
    <row r="9" spans="1:8">
      <c r="A9" s="6"/>
      <c r="B9" s="7" t="s">
        <v>10</v>
      </c>
      <c r="C9" s="7" t="s">
        <v>11</v>
      </c>
      <c r="D9" s="8" t="s">
        <v>12</v>
      </c>
    </row>
    <row r="10" spans="1:8">
      <c r="A10" s="9" t="s">
        <v>2</v>
      </c>
      <c r="B10" s="5">
        <v>200000</v>
      </c>
      <c r="C10" s="5">
        <v>300000</v>
      </c>
      <c r="D10" s="10">
        <v>400000</v>
      </c>
    </row>
    <row r="11" spans="1:8" ht="13.5" thickBot="1">
      <c r="A11" s="11" t="s">
        <v>3</v>
      </c>
      <c r="B11" s="12">
        <v>60</v>
      </c>
      <c r="C11" s="12">
        <v>25</v>
      </c>
      <c r="D11" s="13">
        <v>10</v>
      </c>
    </row>
    <row r="15" spans="1:8" ht="13.5" thickBot="1">
      <c r="A15" s="14" t="s">
        <v>4</v>
      </c>
    </row>
    <row r="16" spans="1:8">
      <c r="A16" s="17" t="s">
        <v>5</v>
      </c>
      <c r="B16" s="18" t="s">
        <v>6</v>
      </c>
      <c r="C16" s="20" t="s">
        <v>7</v>
      </c>
    </row>
    <row r="17" spans="1:4">
      <c r="A17" s="16" t="str">
        <f>CONCATENATE(B9," vs. ",C9)</f>
        <v>A vs. B</v>
      </c>
      <c r="B17" s="15">
        <f>(B10-C10)/(C11-B11)</f>
        <v>2857.1428571428573</v>
      </c>
      <c r="C17" s="21">
        <f>B10+B11*B17</f>
        <v>371428.57142857148</v>
      </c>
    </row>
    <row r="18" spans="1:4">
      <c r="A18" s="16" t="str">
        <f>CONCATENATE(B9," vs. ",D9)</f>
        <v>A vs. C</v>
      </c>
      <c r="B18" s="15">
        <f>(B10-D10)/(D11-B11)</f>
        <v>4000</v>
      </c>
      <c r="C18" s="21">
        <f>B10+B11*B18</f>
        <v>440000</v>
      </c>
    </row>
    <row r="19" spans="1:4" ht="13.5" thickBot="1">
      <c r="A19" s="24" t="s">
        <v>9</v>
      </c>
      <c r="B19" s="19">
        <f>(C10-D10)/(D11-C11)</f>
        <v>6666.666666666667</v>
      </c>
      <c r="C19" s="22">
        <f>C10+C11*B19</f>
        <v>466666.66666666669</v>
      </c>
    </row>
    <row r="20" spans="1:4">
      <c r="A20" s="1" t="s">
        <v>6</v>
      </c>
      <c r="B20" s="1">
        <f>B7</f>
        <v>0</v>
      </c>
      <c r="C20" s="1">
        <f>C7</f>
        <v>0</v>
      </c>
      <c r="D20" s="1">
        <f>D7</f>
        <v>0</v>
      </c>
    </row>
    <row r="21" spans="1:4">
      <c r="A21" s="1">
        <v>0</v>
      </c>
      <c r="B21" s="1" t="e">
        <f>B8+B9*$A$21</f>
        <v>#VALUE!</v>
      </c>
      <c r="C21" s="1" t="e">
        <f>C8+C9*$A$21</f>
        <v>#VALUE!</v>
      </c>
      <c r="D21" s="1" t="e">
        <f>D8+D9*$A$21</f>
        <v>#VALUE!</v>
      </c>
    </row>
    <row r="22" spans="1:4">
      <c r="A22" s="1">
        <f>2*MAX(B15:B17)</f>
        <v>5714.2857142857147</v>
      </c>
      <c r="B22" s="1" t="e">
        <f>B8+B9*$A$22</f>
        <v>#VALUE!</v>
      </c>
      <c r="C22" s="1" t="e">
        <f>C8+C9*$A$22</f>
        <v>#VALUE!</v>
      </c>
      <c r="D22" s="1" t="e">
        <f>D8+D9*$A$22</f>
        <v>#VALUE!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A30" sqref="A30"/>
    </sheetView>
  </sheetViews>
  <sheetFormatPr defaultRowHeight="12.75"/>
  <cols>
    <col min="1" max="1" width="21.7109375" style="1" bestFit="1" customWidth="1"/>
    <col min="2" max="4" width="13.7109375" style="1" customWidth="1"/>
    <col min="5" max="16384" width="9.140625" style="1"/>
  </cols>
  <sheetData>
    <row r="1" spans="1:8" ht="18.75">
      <c r="A1" s="23" t="s">
        <v>8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8" spans="1:8" ht="13.5" thickBot="1">
      <c r="A8" s="4" t="s">
        <v>1</v>
      </c>
    </row>
    <row r="9" spans="1:8">
      <c r="A9" s="6"/>
      <c r="B9" s="7" t="s">
        <v>10</v>
      </c>
      <c r="C9" s="7" t="s">
        <v>11</v>
      </c>
      <c r="D9" s="8" t="s">
        <v>12</v>
      </c>
    </row>
    <row r="10" spans="1:8">
      <c r="A10" s="9" t="s">
        <v>2</v>
      </c>
      <c r="B10" s="5">
        <v>200000</v>
      </c>
      <c r="C10" s="5">
        <v>300000</v>
      </c>
      <c r="D10" s="10">
        <v>400000</v>
      </c>
    </row>
    <row r="11" spans="1:8" ht="13.5" thickBot="1">
      <c r="A11" s="11" t="s">
        <v>3</v>
      </c>
      <c r="B11" s="12">
        <v>60</v>
      </c>
      <c r="C11" s="12">
        <v>25</v>
      </c>
      <c r="D11" s="13">
        <v>10</v>
      </c>
    </row>
    <row r="13" spans="1:8">
      <c r="A13" s="1" t="s">
        <v>16</v>
      </c>
      <c r="B13" s="25"/>
    </row>
    <row r="15" spans="1:8" ht="13.5" thickBot="1">
      <c r="A15" s="14" t="s">
        <v>4</v>
      </c>
    </row>
    <row r="16" spans="1:8">
      <c r="A16" s="17" t="s">
        <v>5</v>
      </c>
      <c r="B16" s="18" t="s">
        <v>6</v>
      </c>
      <c r="C16" s="20" t="s">
        <v>7</v>
      </c>
    </row>
    <row r="17" spans="1:4">
      <c r="A17" s="16" t="str">
        <f>CONCATENATE(B9," vs. ",C9)</f>
        <v>A vs. B</v>
      </c>
      <c r="B17" s="15">
        <f>(B10-C10)/(C11-B11)</f>
        <v>2857.1428571428573</v>
      </c>
      <c r="C17" s="21">
        <f>B10+B11*B17</f>
        <v>371428.57142857148</v>
      </c>
    </row>
    <row r="18" spans="1:4">
      <c r="A18" s="16" t="str">
        <f>CONCATENATE(B9," vs. ",D9)</f>
        <v>A vs. C</v>
      </c>
      <c r="B18" s="15">
        <f>(B10-D10)/(D11-B11)</f>
        <v>4000</v>
      </c>
      <c r="C18" s="21">
        <f>B10+B11*B18</f>
        <v>440000</v>
      </c>
    </row>
    <row r="19" spans="1:4" ht="13.5" thickBot="1">
      <c r="A19" s="24" t="s">
        <v>13</v>
      </c>
      <c r="B19" s="19">
        <f>(C10-D10)/(D11-C11)</f>
        <v>6666.666666666667</v>
      </c>
      <c r="C19" s="22">
        <f>C10+C11*B19</f>
        <v>466666.66666666669</v>
      </c>
    </row>
    <row r="21" spans="1:4">
      <c r="A21" s="1" t="s">
        <v>14</v>
      </c>
      <c r="B21" s="26" t="str">
        <f>+B9</f>
        <v>A</v>
      </c>
      <c r="C21" s="26" t="str">
        <f>+C9</f>
        <v>B</v>
      </c>
      <c r="D21" s="26" t="str">
        <f>+D9</f>
        <v>C</v>
      </c>
    </row>
    <row r="22" spans="1:4">
      <c r="A22" s="1" t="s">
        <v>15</v>
      </c>
      <c r="B22" s="1">
        <f>+B10+B11*$B$13</f>
        <v>200000</v>
      </c>
      <c r="C22" s="1">
        <f>+C10+C11*$B$13</f>
        <v>300000</v>
      </c>
      <c r="D22" s="1">
        <f>+D10+D11*$B$13</f>
        <v>400000</v>
      </c>
    </row>
    <row r="25" spans="1:4">
      <c r="A25" s="1" t="s">
        <v>9</v>
      </c>
    </row>
    <row r="26" spans="1:4">
      <c r="A26" s="1" t="s">
        <v>6</v>
      </c>
      <c r="B26" s="1" t="str">
        <f>+B9</f>
        <v>A</v>
      </c>
      <c r="C26" s="1" t="str">
        <f>+C9</f>
        <v>B</v>
      </c>
      <c r="D26" s="1" t="str">
        <f>+D9</f>
        <v>C</v>
      </c>
    </row>
    <row r="27" spans="1:4">
      <c r="A27" s="1">
        <v>0</v>
      </c>
      <c r="B27" s="1">
        <f>B10+B11*$A$27</f>
        <v>200000</v>
      </c>
      <c r="C27" s="1">
        <f>C10+C11*$A$27</f>
        <v>300000</v>
      </c>
      <c r="D27" s="1">
        <f>D10+D11*$A$27</f>
        <v>400000</v>
      </c>
    </row>
    <row r="28" spans="1:4">
      <c r="A28" s="1">
        <f>2*MAX(B17:B19)</f>
        <v>13333.333333333334</v>
      </c>
      <c r="B28" s="1">
        <f>B10+B11*$A$28</f>
        <v>1000000</v>
      </c>
      <c r="C28" s="1">
        <f>C10+C11*$A$28</f>
        <v>633333.33333333337</v>
      </c>
      <c r="D28" s="1">
        <f>D10+D11*$A$28</f>
        <v>533333.33333333337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2007-08-18T03:02:45Z</dcterms:created>
  <dcterms:modified xsi:type="dcterms:W3CDTF">2007-08-18T03:14:57Z</dcterms:modified>
</cp:coreProperties>
</file>