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60" windowWidth="15180" windowHeight="8580" activeTab="1"/>
  </bookViews>
  <sheets>
    <sheet name="Sheet1" sheetId="1" r:id="rId1"/>
    <sheet name="Sheet4" sheetId="4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A17" i="4"/>
  <c r="B17"/>
  <c r="C17"/>
  <c r="A18"/>
  <c r="B18"/>
  <c r="C18"/>
  <c r="A19"/>
  <c r="B19"/>
  <c r="C19" s="1"/>
  <c r="A21"/>
  <c r="B22"/>
  <c r="C22"/>
  <c r="D22"/>
  <c r="B23"/>
  <c r="C23"/>
  <c r="D23"/>
  <c r="B26"/>
  <c r="C26"/>
  <c r="D26"/>
  <c r="B27"/>
  <c r="C27"/>
  <c r="D27"/>
  <c r="A28" l="1"/>
  <c r="C28" l="1"/>
  <c r="B28"/>
  <c r="D28"/>
</calcChain>
</file>

<file path=xl/sharedStrings.xml><?xml version="1.0" encoding="utf-8"?>
<sst xmlns="http://schemas.openxmlformats.org/spreadsheetml/2006/main" count="16" uniqueCount="15">
  <si>
    <t>Cost-volume analysis</t>
  </si>
  <si>
    <t>Data</t>
  </si>
  <si>
    <t>Fixed cost</t>
  </si>
  <si>
    <t>Variable cost</t>
  </si>
  <si>
    <t>Volume(optional)</t>
  </si>
  <si>
    <t>Results</t>
  </si>
  <si>
    <t>Breakeven points</t>
  </si>
  <si>
    <t>Units</t>
  </si>
  <si>
    <t>Dollars</t>
  </si>
  <si>
    <t>Total cost</t>
  </si>
  <si>
    <t>Graph</t>
  </si>
  <si>
    <t>Chapter 8: Example 2</t>
  </si>
  <si>
    <t>Akron</t>
  </si>
  <si>
    <t>Bowling Green</t>
  </si>
  <si>
    <t>Chicago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</si>
</sst>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10">
    <font>
      <sz val="10"/>
      <name val="Arial"/>
    </font>
    <font>
      <sz val="10"/>
      <name val="Arial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b/>
      <sz val="10"/>
      <color indexed="21"/>
      <name val="Arial"/>
      <family val="2"/>
    </font>
    <font>
      <b/>
      <sz val="10"/>
      <color indexed="20"/>
      <name val="Arial"/>
      <family val="2"/>
    </font>
    <font>
      <b/>
      <sz val="10"/>
      <color indexed="8"/>
      <name val="Arial"/>
      <family val="2"/>
    </font>
    <font>
      <b/>
      <sz val="14"/>
      <color indexed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1"/>
      </left>
      <right/>
      <top style="medium">
        <color indexed="21"/>
      </top>
      <bottom/>
      <diagonal/>
    </border>
    <border>
      <left style="thin">
        <color indexed="64"/>
      </left>
      <right style="thin">
        <color indexed="64"/>
      </right>
      <top style="medium">
        <color indexed="21"/>
      </top>
      <bottom style="thin">
        <color indexed="64"/>
      </bottom>
      <diagonal/>
    </border>
    <border>
      <left style="thin">
        <color indexed="64"/>
      </left>
      <right style="medium">
        <color indexed="21"/>
      </right>
      <top style="medium">
        <color indexed="21"/>
      </top>
      <bottom style="thin">
        <color indexed="64"/>
      </bottom>
      <diagonal/>
    </border>
    <border>
      <left style="medium">
        <color indexed="21"/>
      </left>
      <right/>
      <top/>
      <bottom/>
      <diagonal/>
    </border>
    <border>
      <left style="thin">
        <color indexed="64"/>
      </left>
      <right style="medium">
        <color indexed="21"/>
      </right>
      <top style="thin">
        <color indexed="64"/>
      </top>
      <bottom style="thin">
        <color indexed="64"/>
      </bottom>
      <diagonal/>
    </border>
    <border>
      <left/>
      <right style="medium">
        <color indexed="21"/>
      </right>
      <top/>
      <bottom/>
      <diagonal/>
    </border>
    <border>
      <left style="medium">
        <color indexed="21"/>
      </left>
      <right/>
      <top/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21"/>
      </bottom>
      <diagonal/>
    </border>
    <border>
      <left/>
      <right/>
      <top/>
      <bottom style="medium">
        <color indexed="21"/>
      </bottom>
      <diagonal/>
    </border>
    <border>
      <left/>
      <right style="medium">
        <color indexed="21"/>
      </right>
      <top/>
      <bottom style="medium">
        <color indexed="21"/>
      </bottom>
      <diagonal/>
    </border>
    <border>
      <left style="medium">
        <color indexed="20"/>
      </left>
      <right/>
      <top style="medium">
        <color indexed="20"/>
      </top>
      <bottom/>
      <diagonal/>
    </border>
    <border>
      <left/>
      <right/>
      <top style="medium">
        <color indexed="20"/>
      </top>
      <bottom/>
      <diagonal/>
    </border>
    <border>
      <left/>
      <right style="medium">
        <color indexed="20"/>
      </right>
      <top style="medium">
        <color indexed="20"/>
      </top>
      <bottom/>
      <diagonal/>
    </border>
    <border>
      <left style="medium">
        <color indexed="20"/>
      </left>
      <right/>
      <top/>
      <bottom/>
      <diagonal/>
    </border>
    <border>
      <left/>
      <right style="medium">
        <color indexed="20"/>
      </right>
      <top/>
      <bottom/>
      <diagonal/>
    </border>
    <border>
      <left style="medium">
        <color indexed="20"/>
      </left>
      <right/>
      <top/>
      <bottom style="medium">
        <color indexed="20"/>
      </bottom>
      <diagonal/>
    </border>
    <border>
      <left/>
      <right/>
      <top/>
      <bottom style="medium">
        <color indexed="20"/>
      </bottom>
      <diagonal/>
    </border>
    <border>
      <left/>
      <right style="medium">
        <color indexed="20"/>
      </right>
      <top/>
      <bottom style="medium">
        <color indexed="2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2" borderId="1" xfId="0" applyFont="1" applyFill="1" applyBorder="1"/>
    <xf numFmtId="0" fontId="5" fillId="0" borderId="2" xfId="0" applyFont="1" applyBorder="1"/>
    <xf numFmtId="0" fontId="5" fillId="2" borderId="3" xfId="0" applyFont="1" applyFill="1" applyBorder="1"/>
    <xf numFmtId="0" fontId="5" fillId="2" borderId="4" xfId="0" applyFont="1" applyFill="1" applyBorder="1"/>
    <xf numFmtId="0" fontId="5" fillId="0" borderId="5" xfId="0" applyFont="1" applyBorder="1"/>
    <xf numFmtId="0" fontId="5" fillId="2" borderId="6" xfId="0" applyFont="1" applyFill="1" applyBorder="1"/>
    <xf numFmtId="0" fontId="5" fillId="0" borderId="0" xfId="0" applyFont="1" applyBorder="1"/>
    <xf numFmtId="0" fontId="5" fillId="0" borderId="7" xfId="0" applyFont="1" applyBorder="1"/>
    <xf numFmtId="0" fontId="5" fillId="0" borderId="8" xfId="0" applyFont="1" applyBorder="1"/>
    <xf numFmtId="0" fontId="5" fillId="2" borderId="9" xfId="0" applyFont="1" applyFill="1" applyBorder="1"/>
    <xf numFmtId="0" fontId="5" fillId="0" borderId="10" xfId="0" applyFont="1" applyBorder="1"/>
    <xf numFmtId="0" fontId="5" fillId="0" borderId="11" xfId="0" applyFont="1" applyBorder="1"/>
    <xf numFmtId="0" fontId="7" fillId="0" borderId="0" xfId="0" applyFont="1"/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15" xfId="0" applyFont="1" applyBorder="1"/>
    <xf numFmtId="0" fontId="5" fillId="0" borderId="16" xfId="0" applyFont="1" applyBorder="1"/>
    <xf numFmtId="0" fontId="5" fillId="0" borderId="17" xfId="0" applyFont="1" applyBorder="1"/>
    <xf numFmtId="44" fontId="5" fillId="0" borderId="18" xfId="1" applyFont="1" applyBorder="1"/>
    <xf numFmtId="44" fontId="5" fillId="0" borderId="19" xfId="1" applyFont="1" applyBorder="1"/>
    <xf numFmtId="0" fontId="8" fillId="0" borderId="0" xfId="0" applyFont="1"/>
    <xf numFmtId="0" fontId="9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Cost-volume analysis</a:t>
            </a:r>
          </a:p>
        </c:rich>
      </c:tx>
      <c:layout>
        <c:manualLayout>
          <c:xMode val="edge"/>
          <c:yMode val="edge"/>
          <c:x val="0.28919860627177701"/>
          <c:y val="3.913043478260869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9268292682926828"/>
          <c:y val="0.24347826086956523"/>
          <c:w val="0.6097560975609756"/>
          <c:h val="0.36956521739130432"/>
        </c:manualLayout>
      </c:layout>
      <c:scatterChart>
        <c:scatterStyle val="smoothMarker"/>
        <c:ser>
          <c:idx val="0"/>
          <c:order val="0"/>
          <c:tx>
            <c:strRef>
              <c:f>Sheet4!$B$26</c:f>
              <c:strCache>
                <c:ptCount val="1"/>
                <c:pt idx="0">
                  <c:v>Akron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Sheet4!$A$27:$A$28</c:f>
              <c:numCache>
                <c:formatCode>General</c:formatCode>
                <c:ptCount val="2"/>
                <c:pt idx="0">
                  <c:v>0</c:v>
                </c:pt>
                <c:pt idx="1">
                  <c:v>5000</c:v>
                </c:pt>
              </c:numCache>
            </c:numRef>
          </c:xVal>
          <c:yVal>
            <c:numRef>
              <c:f>Sheet4!$B$27:$B$28</c:f>
              <c:numCache>
                <c:formatCode>General</c:formatCode>
                <c:ptCount val="2"/>
                <c:pt idx="0">
                  <c:v>30000</c:v>
                </c:pt>
                <c:pt idx="1">
                  <c:v>405000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Sheet4!$C$26</c:f>
              <c:strCache>
                <c:ptCount val="1"/>
                <c:pt idx="0">
                  <c:v>Bowling Green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Sheet4!$A$27:$A$28</c:f>
              <c:numCache>
                <c:formatCode>General</c:formatCode>
                <c:ptCount val="2"/>
                <c:pt idx="0">
                  <c:v>0</c:v>
                </c:pt>
                <c:pt idx="1">
                  <c:v>5000</c:v>
                </c:pt>
              </c:numCache>
            </c:numRef>
          </c:xVal>
          <c:yVal>
            <c:numRef>
              <c:f>Sheet4!$C$27:$C$28</c:f>
              <c:numCache>
                <c:formatCode>General</c:formatCode>
                <c:ptCount val="2"/>
                <c:pt idx="0">
                  <c:v>60000</c:v>
                </c:pt>
                <c:pt idx="1">
                  <c:v>285000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Sheet4!$D$26</c:f>
              <c:strCache>
                <c:ptCount val="1"/>
                <c:pt idx="0">
                  <c:v>Chicago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Sheet4!$A$27:$A$28</c:f>
              <c:numCache>
                <c:formatCode>General</c:formatCode>
                <c:ptCount val="2"/>
                <c:pt idx="0">
                  <c:v>0</c:v>
                </c:pt>
                <c:pt idx="1">
                  <c:v>5000</c:v>
                </c:pt>
              </c:numCache>
            </c:numRef>
          </c:xVal>
          <c:yVal>
            <c:numRef>
              <c:f>Sheet4!$D$27:$D$28</c:f>
              <c:numCache>
                <c:formatCode>General</c:formatCode>
                <c:ptCount val="2"/>
                <c:pt idx="0">
                  <c:v>110000</c:v>
                </c:pt>
                <c:pt idx="1">
                  <c:v>235000</c:v>
                </c:pt>
              </c:numCache>
            </c:numRef>
          </c:yVal>
          <c:smooth val="1"/>
        </c:ser>
        <c:axId val="179649152"/>
        <c:axId val="180991488"/>
      </c:scatterChart>
      <c:valAx>
        <c:axId val="179649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</a:t>
                </a:r>
              </a:p>
            </c:rich>
          </c:tx>
          <c:layout>
            <c:manualLayout>
              <c:xMode val="edge"/>
              <c:yMode val="edge"/>
              <c:x val="0.54703832752613235"/>
              <c:y val="0.7304347826086956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91488"/>
        <c:crosses val="autoZero"/>
        <c:crossBetween val="midCat"/>
      </c:valAx>
      <c:valAx>
        <c:axId val="18099148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5.5749128919860627E-2"/>
              <c:y val="0.4043478260869565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491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8.0139372822299645E-2"/>
          <c:y val="0.87391304347826082"/>
          <c:w val="0.83972125435540068"/>
          <c:h val="9.5652173913043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6</xdr:row>
      <xdr:rowOff>0</xdr:rowOff>
    </xdr:from>
    <xdr:to>
      <xdr:col>10</xdr:col>
      <xdr:colOff>66675</xdr:colOff>
      <xdr:row>19</xdr:row>
      <xdr:rowOff>57150</xdr:rowOff>
    </xdr:to>
    <xdr:graphicFrame macro="">
      <xdr:nvGraphicFramePr>
        <xdr:cNvPr id="1025" name="hjwGrap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247650</xdr:colOff>
      <xdr:row>3</xdr:row>
      <xdr:rowOff>28575</xdr:rowOff>
    </xdr:from>
    <xdr:to>
      <xdr:col>2</xdr:col>
      <xdr:colOff>685800</xdr:colOff>
      <xdr:row>6</xdr:row>
      <xdr:rowOff>47625</xdr:rowOff>
    </xdr:to>
    <xdr:sp macro="" textlink="">
      <xdr:nvSpPr>
        <xdr:cNvPr id="1026" name="messageTextbox"/>
        <xdr:cNvSpPr txBox="1">
          <a:spLocks noChangeArrowheads="1"/>
        </xdr:cNvSpPr>
      </xdr:nvSpPr>
      <xdr:spPr bwMode="auto">
        <a:xfrm>
          <a:off x="247650" y="581025"/>
          <a:ext cx="2533650" cy="504825"/>
        </a:xfrm>
        <a:prstGeom prst="rect">
          <a:avLst/>
        </a:prstGeom>
        <a:solidFill>
          <a:srgbClr val="FFFFCC"/>
        </a:solidFill>
        <a:ln w="1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900" b="0" i="0" strike="noStrike">
              <a:solidFill>
                <a:srgbClr val="0000FF"/>
              </a:solidFill>
              <a:latin typeface="Arial"/>
              <a:cs typeface="Arial"/>
            </a:rPr>
            <a:t>Enter the fixed and variable costs for the options in the data area. You may enter a volume at which to perform a volume analysis.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8"/>
  <sheetViews>
    <sheetView tabSelected="1" workbookViewId="0">
      <selection activeCell="B12" sqref="B12"/>
    </sheetView>
  </sheetViews>
  <sheetFormatPr defaultRowHeight="12.75"/>
  <cols>
    <col min="1" max="1" width="17.7109375" style="4" customWidth="1"/>
    <col min="2" max="4" width="13.7109375" style="4" customWidth="1"/>
    <col min="5" max="16384" width="9.140625" style="4"/>
  </cols>
  <sheetData>
    <row r="1" spans="1:4" ht="18">
      <c r="A1" s="28" t="s">
        <v>11</v>
      </c>
    </row>
    <row r="3" spans="1:4">
      <c r="A3" s="1" t="s">
        <v>0</v>
      </c>
      <c r="B3" s="2"/>
      <c r="C3" s="2"/>
    </row>
    <row r="4" spans="1:4">
      <c r="A4" s="3"/>
      <c r="B4" s="3"/>
    </row>
    <row r="8" spans="1:4" ht="13.5" thickBot="1">
      <c r="A8" s="5" t="s">
        <v>1</v>
      </c>
    </row>
    <row r="9" spans="1:4">
      <c r="A9" s="7"/>
      <c r="B9" s="8" t="s">
        <v>12</v>
      </c>
      <c r="C9" s="8" t="s">
        <v>13</v>
      </c>
      <c r="D9" s="9" t="s">
        <v>14</v>
      </c>
    </row>
    <row r="10" spans="1:4">
      <c r="A10" s="10" t="s">
        <v>2</v>
      </c>
      <c r="B10" s="6">
        <v>30000</v>
      </c>
      <c r="C10" s="6">
        <v>60000</v>
      </c>
      <c r="D10" s="11">
        <v>110000</v>
      </c>
    </row>
    <row r="11" spans="1:4">
      <c r="A11" s="10" t="s">
        <v>3</v>
      </c>
      <c r="B11" s="6">
        <v>75</v>
      </c>
      <c r="C11" s="6">
        <v>45</v>
      </c>
      <c r="D11" s="11">
        <v>25</v>
      </c>
    </row>
    <row r="12" spans="1:4">
      <c r="A12" s="10"/>
      <c r="B12" s="12"/>
      <c r="C12" s="12"/>
      <c r="D12" s="13"/>
    </row>
    <row r="13" spans="1:4" ht="13.5" thickBot="1">
      <c r="A13" s="14" t="s">
        <v>4</v>
      </c>
      <c r="B13" s="15">
        <v>2000</v>
      </c>
      <c r="C13" s="16"/>
      <c r="D13" s="17"/>
    </row>
    <row r="15" spans="1:4" ht="13.5" thickBot="1">
      <c r="A15" s="18" t="s">
        <v>5</v>
      </c>
    </row>
    <row r="16" spans="1:4">
      <c r="A16" s="19" t="s">
        <v>6</v>
      </c>
      <c r="B16" s="20" t="s">
        <v>7</v>
      </c>
      <c r="C16" s="20" t="s">
        <v>8</v>
      </c>
      <c r="D16" s="21"/>
    </row>
    <row r="17" spans="1:4">
      <c r="A17" s="22" t="str">
        <f>CONCATENATE(B9," vs. ",C9)</f>
        <v>Akron vs. Bowling Green</v>
      </c>
      <c r="B17" s="12">
        <f>(B10-C10)/(C11-B11)</f>
        <v>1000</v>
      </c>
      <c r="C17" s="12">
        <f>B10+B11*B17</f>
        <v>105000</v>
      </c>
      <c r="D17" s="23"/>
    </row>
    <row r="18" spans="1:4">
      <c r="A18" s="22" t="str">
        <f>CONCATENATE(B9," vs. ",D9)</f>
        <v>Akron vs. Chicago</v>
      </c>
      <c r="B18" s="12">
        <f>(B10-D10)/(D11-B11)</f>
        <v>1600</v>
      </c>
      <c r="C18" s="12">
        <f>B10+B11*B18</f>
        <v>150000</v>
      </c>
      <c r="D18" s="23"/>
    </row>
    <row r="19" spans="1:4">
      <c r="A19" s="22" t="str">
        <f>CONCATENATE(C9," vs. ",D9)</f>
        <v>Bowling Green vs. Chicago</v>
      </c>
      <c r="B19" s="12">
        <f>(C10-D10)/(D11-C11)</f>
        <v>2500</v>
      </c>
      <c r="C19" s="12">
        <f>C10+C11*B19</f>
        <v>172500</v>
      </c>
      <c r="D19" s="23"/>
    </row>
    <row r="20" spans="1:4">
      <c r="A20" s="22"/>
      <c r="B20" s="12"/>
      <c r="C20" s="12"/>
      <c r="D20" s="23"/>
    </row>
    <row r="21" spans="1:4">
      <c r="A21" s="22" t="str">
        <f>CONCATENATE("Volume analysis @", +B13, " units")</f>
        <v>Volume analysis @2000 units</v>
      </c>
      <c r="B21" s="12"/>
      <c r="C21" s="12"/>
      <c r="D21" s="23"/>
    </row>
    <row r="22" spans="1:4">
      <c r="A22" s="22"/>
      <c r="B22" s="12" t="str">
        <f>B9</f>
        <v>Akron</v>
      </c>
      <c r="C22" s="12" t="str">
        <f>C9</f>
        <v>Bowling Green</v>
      </c>
      <c r="D22" s="23" t="str">
        <f>D9</f>
        <v>Chicago</v>
      </c>
    </row>
    <row r="23" spans="1:4" ht="13.5" thickBot="1">
      <c r="A23" s="24" t="s">
        <v>9</v>
      </c>
      <c r="B23" s="25">
        <f>B10+B11*$B$13</f>
        <v>180000</v>
      </c>
      <c r="C23" s="25">
        <f>C10+C11*$B$13</f>
        <v>150000</v>
      </c>
      <c r="D23" s="26">
        <f>D10+D11*$B$13</f>
        <v>160000</v>
      </c>
    </row>
    <row r="25" spans="1:4">
      <c r="A25" s="27" t="s">
        <v>10</v>
      </c>
    </row>
    <row r="26" spans="1:4">
      <c r="A26" s="4" t="s">
        <v>7</v>
      </c>
      <c r="B26" s="4" t="str">
        <f>B9</f>
        <v>Akron</v>
      </c>
      <c r="C26" s="4" t="str">
        <f>C9</f>
        <v>Bowling Green</v>
      </c>
      <c r="D26" s="4" t="str">
        <f>D9</f>
        <v>Chicago</v>
      </c>
    </row>
    <row r="27" spans="1:4">
      <c r="A27" s="4">
        <v>0</v>
      </c>
      <c r="B27" s="4">
        <f>B10+B11*$A$27</f>
        <v>30000</v>
      </c>
      <c r="C27" s="4">
        <f>C10+C11*$A$27</f>
        <v>60000</v>
      </c>
      <c r="D27" s="4">
        <f>D10+D11*$A$27</f>
        <v>110000</v>
      </c>
    </row>
    <row r="28" spans="1:4">
      <c r="A28" s="4">
        <f>2*MAX(B16:B19)</f>
        <v>5000</v>
      </c>
      <c r="B28" s="4">
        <f>B10+B11*$A$28</f>
        <v>405000</v>
      </c>
      <c r="C28" s="4">
        <f>C10+C11*$A$28</f>
        <v>285000</v>
      </c>
      <c r="D28" s="4">
        <f>D10+D11*$A$28</f>
        <v>235000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>Pfizer,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guptav</dc:creator>
  <cp:lastModifiedBy>Preferred Customer</cp:lastModifiedBy>
  <dcterms:created xsi:type="dcterms:W3CDTF">2002-09-28T20:22:29Z</dcterms:created>
  <dcterms:modified xsi:type="dcterms:W3CDTF">2007-08-18T03:35:44Z</dcterms:modified>
</cp:coreProperties>
</file>