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mikaburnette/Desktop/"/>
    </mc:Choice>
  </mc:AlternateContent>
  <xr:revisionPtr revIDLastSave="0" documentId="13_ncr:1_{613C5608-5094-F94F-8A1E-21A771EE1D80}" xr6:coauthVersionLast="47" xr6:coauthVersionMax="47" xr10:uidLastSave="{00000000-0000-0000-0000-000000000000}"/>
  <bookViews>
    <workbookView xWindow="12840" yWindow="600" windowWidth="19320" windowHeight="15800" activeTab="2" xr2:uid="{00000000-000D-0000-FFFF-FFFF00000000}"/>
  </bookViews>
  <sheets>
    <sheet name="Kickstarter" sheetId="1" r:id="rId1"/>
    <sheet name="Outcomes Based on Launch Date." sheetId="4" r:id="rId2"/>
    <sheet name="Outcomes Based on Goals" sheetId="11" r:id="rId3"/>
  </sheets>
  <definedNames>
    <definedName name="_xlnm._FilterDatabase" localSheetId="0" hidden="1">Kickstarter!$A$1:$T$4115</definedName>
  </definedNames>
  <calcPr calcId="191029"/>
  <pivotCaches>
    <pivotCache cacheId="4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1" l="1" a="1"/>
  <c r="B3" i="11" s="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39" i="1"/>
  <c r="P138" i="1"/>
  <c r="P136" i="1"/>
  <c r="P135" i="1"/>
  <c r="P132" i="1"/>
  <c r="P133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<sst xmlns="http://schemas.openxmlformats.org/spreadsheetml/2006/main" count="32987" uniqueCount="8403">
  <si>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</si>
  <si>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</si>
  <si>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</si>
  <si>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</si>
  <si>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</si>
  <si>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</si>
  <si>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</si>
  <si>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</si>
  <si>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</si>
  <si>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</si>
  <si>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</si>
  <si>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</si>
  <si>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</si>
  <si>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</si>
  <si>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</si>
  <si>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</si>
  <si>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</si>
  <si>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</si>
  <si>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</si>
  <si>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</si>
  <si>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</si>
  <si>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</si>
  <si>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</si>
  <si>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</si>
  <si>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</si>
  <si>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</si>
  <si>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</si>
  <si>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</si>
  <si>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</si>
  <si>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</si>
  <si>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</si>
  <si>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</si>
  <si>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</si>
  <si>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</si>
  <si>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</si>
  <si>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</si>
  <si>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</si>
  <si>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</si>
  <si>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</si>
  <si>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</si>
  <si>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</si>
  <si>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</si>
  <si>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</si>
  <si>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</si>
  <si>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</si>
  <si>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</si>
  <si>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</si>
  <si>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</si>
  <si>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</si>
  <si>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</si>
  <si>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</si>
  <si>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</si>
  <si>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</si>
  <si>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</si>
  <si>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</si>
  <si>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</si>
  <si>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</si>
  <si>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</si>
  <si>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</si>
  <si>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</si>
  <si>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</si>
  <si>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</si>
  <si>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</si>
  <si>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</si>
  <si>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</si>
  <si>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</si>
  <si>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</si>
  <si>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</si>
  <si>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</si>
  <si>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</si>
  <si>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</si>
  <si>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</si>
  <si>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</si>
  <si>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</si>
  <si>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</si>
  <si>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</si>
  <si>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</si>
  <si>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</si>
  <si>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</si>
  <si>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</si>
  <si>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</si>
  <si>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</si>
  <si>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</si>
  <si>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</si>
  <si>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</si>
  <si>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</si>
  <si>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</si>
  <si>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</si>
  <si>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</si>
  <si>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</si>
  <si>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</si>
  <si>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</si>
  <si>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</si>
  <si>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</si>
  <si>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</si>
  <si>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</si>
  <si>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</si>
  <si>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</si>
  <si>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</si>
  <si>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</si>
  <si>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</si>
  <si>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</si>
  <si>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</si>
  <si>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</si>
  <si>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</si>
  <si>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</si>
  <si>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</si>
  <si>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</si>
  <si>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</si>
  <si>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</si>
  <si>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</si>
  <si>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</si>
  <si>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</si>
  <si>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</si>
  <si>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</si>
  <si>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</si>
  <si>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</si>
  <si>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</si>
  <si>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</si>
  <si>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</si>
  <si>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</si>
  <si>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</si>
  <si>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</si>
  <si>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</si>
  <si>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</si>
  <si>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</si>
  <si>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</si>
  <si>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</si>
  <si>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</si>
  <si>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</si>
  <si>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</si>
  <si>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</si>
  <si>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</si>
  <si>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</si>
  <si>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</si>
  <si>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</si>
  <si>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</si>
  <si>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</si>
  <si>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</si>
  <si>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</si>
  <si>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</si>
  <si>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</si>
  <si>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</si>
  <si>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</si>
  <si>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</si>
  <si>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</si>
  <si>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</si>
  <si>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</si>
  <si>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</si>
  <si>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</si>
  <si>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</si>
  <si>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</si>
  <si>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</si>
  <si>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</si>
  <si>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</si>
  <si>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</si>
  <si>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</si>
  <si>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</si>
  <si>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</si>
  <si>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</si>
  <si>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</si>
  <si>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</si>
  <si>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</si>
  <si>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</si>
  <si>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</si>
  <si>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</si>
  <si>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</si>
  <si>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</si>
  <si>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</si>
  <si>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</si>
  <si>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</si>
  <si>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</si>
  <si>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</si>
  <si>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</si>
  <si>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</si>
  <si>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</si>
  <si>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</si>
  <si>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</si>
  <si>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</si>
  <si>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</si>
  <si>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</si>
  <si>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</si>
  <si>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</si>
  <si>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</si>
  <si>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</si>
  <si>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</si>
  <si>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</si>
  <si>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</si>
  <si>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</si>
  <si>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</si>
  <si>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</si>
  <si>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</si>
  <si>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</si>
  <si>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</si>
  <si>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</si>
  <si>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</si>
  <si>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</si>
  <si>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</si>
  <si>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</si>
  <si>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</si>
  <si>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</si>
  <si>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</si>
  <si>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</si>
  <si>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</si>
  <si>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</si>
  <si>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</si>
  <si>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</si>
  <si>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</si>
  <si>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</si>
  <si>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</si>
  <si>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</si>
  <si>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</si>
  <si>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</si>
  <si>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</si>
  <si>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</si>
  <si>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</si>
  <si>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</si>
  <si>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</si>
  <si>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</si>
  <si>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</si>
  <si>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</si>
  <si>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</si>
  <si>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</si>
  <si>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</si>
  <si>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</si>
  <si>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</si>
  <si>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</si>
  <si>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</si>
  <si>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</si>
  <si>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</si>
  <si>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</si>
  <si>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</si>
  <si>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</si>
  <si>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</si>
  <si>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</si>
  <si>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</si>
  <si>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</si>
  <si>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</si>
  <si>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</si>
  <si>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</si>
  <si>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</si>
  <si>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</si>
  <si>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</si>
  <si>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</si>
  <si>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</si>
  <si>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</si>
  <si>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</si>
  <si>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</si>
  <si>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</si>
  <si>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</si>
  <si>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</si>
  <si>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</si>
  <si>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</si>
  <si>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</si>
  <si>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</si>
  <si>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</si>
  <si>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</si>
  <si>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</si>
  <si>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</si>
  <si>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</si>
  <si>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</si>
  <si>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</si>
  <si>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</si>
  <si>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</si>
  <si>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</si>
  <si>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</si>
  <si>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</si>
  <si>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</si>
  <si>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</si>
  <si>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</si>
  <si>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</si>
  <si>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</si>
  <si>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</si>
  <si>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</si>
  <si>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</si>
  <si>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</si>
  <si>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</si>
  <si>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</si>
  <si>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</si>
  <si>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</si>
  <si>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</si>
  <si>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</si>
  <si>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</si>
  <si>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</si>
  <si>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</si>
  <si>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</si>
  <si>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</si>
  <si>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</si>
  <si>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</si>
  <si>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</si>
  <si>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</si>
  <si>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</si>
  <si>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</si>
  <si>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</si>
  <si>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</si>
  <si>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</si>
  <si>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</si>
  <si>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</si>
  <si>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</si>
  <si>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</si>
  <si>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</si>
  <si>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</si>
  <si>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</si>
  <si>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</si>
  <si>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</si>
  <si>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</si>
  <si>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</si>
  <si>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</si>
  <si>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</si>
  <si>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</si>
  <si>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</si>
  <si>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</si>
  <si>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</si>
  <si>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</si>
  <si>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</si>
  <si>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</si>
  <si>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</si>
  <si>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</si>
  <si>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</si>
  <si>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</si>
  <si>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</si>
  <si>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</si>
  <si>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</si>
  <si>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</si>
  <si>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</si>
  <si>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</si>
  <si>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</si>
  <si>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</si>
  <si>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</si>
  <si>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</si>
  <si>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</si>
  <si>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</si>
  <si>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</si>
  <si>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</si>
  <si>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</si>
  <si>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</si>
  <si>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</si>
  <si>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</si>
  <si>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</si>
  <si>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</si>
  <si>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</si>
  <si>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</si>
  <si>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</si>
  <si>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</si>
  <si>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</si>
  <si>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</si>
  <si>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</si>
  <si>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</si>
  <si>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</si>
  <si>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</si>
  <si>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</si>
  <si>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</si>
  <si>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</si>
  <si>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</si>
  <si>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</si>
  <si>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</si>
  <si>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</si>
  <si>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</si>
  <si>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</si>
  <si>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</si>
  <si>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</si>
  <si>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</si>
  <si>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</si>
  <si>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</si>
  <si>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</si>
  <si>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</si>
  <si>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</si>
  <si>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</si>
  <si>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</si>
  <si>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</si>
  <si>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</si>
  <si>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</si>
  <si>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</si>
  <si>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</si>
  <si>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</si>
  <si>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</si>
  <si>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</si>
  <si>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</si>
  <si>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</si>
  <si>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</si>
  <si>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</si>
  <si>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</si>
  <si>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</si>
  <si>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</si>
  <si>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</si>
  <si>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</si>
  <si>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</si>
  <si>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</si>
  <si>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</si>
  <si>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</si>
  <si>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</si>
  <si>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</si>
  <si>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</si>
  <si>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</si>
  <si>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</si>
  <si>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</si>
  <si>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</si>
  <si>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</si>
  <si>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</si>
  <si>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</si>
  <si>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</si>
  <si>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</si>
  <si>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</si>
  <si>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</si>
  <si>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</si>
  <si>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</si>
  <si>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</si>
  <si>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</si>
  <si>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</si>
  <si>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</si>
  <si>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</si>
  <si>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</si>
  <si>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</si>
  <si>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</si>
  <si>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</si>
  <si>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</si>
  <si>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</si>
  <si>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</si>
  <si>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</si>
  <si>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</si>
  <si>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</si>
  <si>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</si>
  <si>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</si>
  <si>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</si>
  <si>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</si>
  <si>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</si>
  <si>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</si>
  <si>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</si>
  <si>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</si>
  <si>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</si>
  <si>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</si>
  <si>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</si>
  <si>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</si>
  <si>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</si>
  <si>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</si>
  <si>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</si>
  <si>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</si>
  <si>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</si>
  <si>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</si>
  <si>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</si>
  <si>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</si>
  <si>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</si>
  <si>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</si>
  <si>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</si>
  <si>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</si>
  <si>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</si>
  <si>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</si>
  <si>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</si>
  <si>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</si>
  <si>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</si>
  <si>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</si>
  <si>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</si>
  <si>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</si>
  <si>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</si>
  <si>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</si>
  <si>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</si>
  <si>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</si>
  <si>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</si>
  <si>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</si>
  <si>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</si>
  <si>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</si>
  <si>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</si>
  <si>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</si>
  <si>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</si>
  <si>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</si>
  <si>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</si>
  <si>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</si>
  <si>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</si>
  <si>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</si>
  <si>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</si>
  <si>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</si>
  <si>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</si>
  <si>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</si>
  <si>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</si>
  <si>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</si>
  <si>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</si>
  <si>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</si>
  <si>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</si>
  <si>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</si>
  <si>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</si>
  <si>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</si>
  <si>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</si>
  <si>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</si>
  <si>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</si>
  <si>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</si>
  <si>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</si>
  <si>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</si>
  <si>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</si>
  <si>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</si>
  <si>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</si>
  <si>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</si>
  <si>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</si>
  <si>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</si>
  <si>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</si>
  <si>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</si>
  <si>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</si>
  <si>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</si>
  <si>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</si>
  <si>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</si>
  <si>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</si>
  <si>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</si>
  <si>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</si>
  <si>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</si>
  <si>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</si>
  <si>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</si>
  <si>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</si>
  <si>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</si>
  <si>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</si>
  <si>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</si>
  <si>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</si>
  <si>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</si>
  <si>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</si>
  <si>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</si>
  <si>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</si>
  <si>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</si>
  <si>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</si>
  <si>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</si>
  <si>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</si>
  <si>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</si>
  <si>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</si>
  <si>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</si>
  <si>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</si>
  <si>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</si>
  <si>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</si>
  <si>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</si>
  <si>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</si>
  <si>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</si>
  <si>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</si>
  <si>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</si>
  <si>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</si>
  <si>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</si>
  <si>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</si>
  <si>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</si>
  <si>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</si>
  <si>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</si>
  <si>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</si>
  <si>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</si>
  <si>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</si>
  <si>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</si>
  <si>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</si>
  <si>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</si>
  <si>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</si>
  <si>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</si>
  <si>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</si>
  <si>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</si>
  <si>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</si>
  <si>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</si>
  <si>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</si>
  <si>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</si>
  <si>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</si>
  <si>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</si>
  <si>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</si>
  <si>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</si>
  <si>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</si>
  <si>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</si>
  <si>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</si>
  <si>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</si>
  <si>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</si>
  <si>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</si>
  <si>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</si>
  <si>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</si>
  <si>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</si>
  <si>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</si>
  <si>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</si>
  <si>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</si>
  <si>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</si>
  <si>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</si>
  <si>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</si>
  <si>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</si>
  <si>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</si>
  <si>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</si>
  <si>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</si>
  <si>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</si>
  <si>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</si>
  <si>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</si>
  <si>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</si>
  <si>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</si>
  <si>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</si>
  <si>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</si>
  <si>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</si>
  <si>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</si>
  <si>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</si>
  <si>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</si>
  <si>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</si>
  <si>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</si>
  <si>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</si>
  <si>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</si>
  <si>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</si>
  <si>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</si>
  <si>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</si>
  <si>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</si>
  <si>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</si>
  <si>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</si>
  <si>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</si>
  <si>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</si>
  <si>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</si>
  <si>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</si>
  <si>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</si>
  <si>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</si>
  <si>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</si>
  <si>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</si>
  <si>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</si>
  <si>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</si>
  <si>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</si>
  <si>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</si>
  <si>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</si>
  <si>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</si>
  <si>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</si>
  <si>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</si>
  <si>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</si>
  <si>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</si>
  <si>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</si>
  <si>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</si>
  <si>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</si>
  <si>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</si>
  <si>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</si>
  <si>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</si>
  <si>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</si>
  <si>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</si>
  <si>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</si>
  <si>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</si>
  <si>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</si>
  <si>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</si>
  <si>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</si>
  <si>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</si>
  <si>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</si>
  <si>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</si>
  <si>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</si>
  <si>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</si>
  <si>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</si>
  <si>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</si>
  <si>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</si>
  <si>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</si>
  <si>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</si>
  <si>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</si>
  <si>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</si>
  <si>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</si>
  <si>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</si>
  <si>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</si>
  <si>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</si>
  <si>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</si>
  <si>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</si>
  <si>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</si>
  <si>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</si>
  <si>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</si>
  <si>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</si>
  <si>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</si>
  <si>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</si>
  <si>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</si>
  <si>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</si>
  <si>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</si>
  <si>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</si>
  <si>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</si>
  <si>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</si>
  <si>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</si>
  <si>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</si>
  <si>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</si>
  <si>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</si>
  <si>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</si>
  <si>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</si>
  <si>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</si>
  <si>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</si>
  <si>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</si>
  <si>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</si>
  <si>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</si>
  <si>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</si>
  <si>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</si>
  <si>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</si>
  <si>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</si>
  <si>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</si>
  <si>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</si>
  <si>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</si>
  <si>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</si>
  <si>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</si>
  <si>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</si>
  <si>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</si>
  <si>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</si>
  <si>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</si>
  <si>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</si>
  <si>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</si>
  <si>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</si>
  <si>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</si>
  <si>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</si>
  <si>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</si>
  <si>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</si>
  <si>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</si>
  <si>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</si>
  <si>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</si>
  <si>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</si>
  <si>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</si>
  <si>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</si>
  <si>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</si>
  <si>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</si>
  <si>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</si>
  <si>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</si>
  <si>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</si>
  <si>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</si>
  <si>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</si>
  <si>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</si>
  <si>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</si>
  <si>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</si>
  <si>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</si>
  <si>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</si>
  <si>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</si>
  <si>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</si>
  <si>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</si>
  <si>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</si>
  <si>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</si>
  <si>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</si>
  <si>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</si>
  <si>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</si>
  <si>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</si>
  <si>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</si>
  <si>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</si>
  <si>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</si>
  <si>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</si>
  <si>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</si>
  <si>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</si>
  <si>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</si>
  <si>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</si>
  <si>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</si>
  <si>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</si>
  <si>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</si>
  <si>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</si>
  <si>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</si>
  <si>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</si>
  <si>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</si>
  <si>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</si>
  <si>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</si>
  <si>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</si>
  <si>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</si>
  <si>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</si>
  <si>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</si>
  <si>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</si>
  <si>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</si>
  <si>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</si>
  <si>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</si>
  <si>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</si>
  <si>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</si>
  <si>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</si>
  <si>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</si>
  <si>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</si>
  <si>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</si>
  <si>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</si>
  <si>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</si>
  <si>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</si>
  <si>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</si>
  <si>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</si>
  <si>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</si>
  <si>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</si>
  <si>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</si>
  <si>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</si>
  <si>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</si>
  <si>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</si>
  <si>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</si>
  <si>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</si>
  <si>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</si>
  <si>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</si>
  <si>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</si>
  <si>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</si>
  <si>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</si>
  <si>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</si>
  <si>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</si>
  <si>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</si>
  <si>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</si>
  <si>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</si>
  <si>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</si>
  <si>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</si>
  <si>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</si>
  <si>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</si>
  <si>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</si>
  <si>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</si>
  <si>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</si>
  <si>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</si>
  <si>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</si>
  <si>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</si>
  <si>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</si>
  <si>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</si>
  <si>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</si>
  <si>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</si>
  <si>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</si>
  <si>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</si>
  <si>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</si>
  <si>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</si>
  <si>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</si>
  <si>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</si>
  <si>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</si>
  <si>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</si>
  <si>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</si>
  <si>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</si>
  <si>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</si>
  <si>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</si>
  <si>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</si>
  <si>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</si>
  <si>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</si>
  <si>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</si>
  <si>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</si>
  <si>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</si>
  <si>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</si>
  <si>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</si>
  <si>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</si>
  <si>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</si>
  <si>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</si>
  <si>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</si>
  <si>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</si>
  <si>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</si>
  <si>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</si>
  <si>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</si>
  <si>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</si>
  <si>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</si>
  <si>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</si>
  <si>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</si>
  <si>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</si>
  <si>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</si>
  <si>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</si>
  <si>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</si>
  <si>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</si>
  <si>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</si>
  <si>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</si>
  <si>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</si>
  <si>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</si>
  <si>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</si>
  <si>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</si>
  <si>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</si>
  <si>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</si>
  <si>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</si>
  <si>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</si>
  <si>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</si>
  <si>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</si>
  <si>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</si>
  <si>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</si>
  <si>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</si>
  <si>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</si>
  <si>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</si>
  <si>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</si>
  <si>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</si>
  <si>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</si>
  <si>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</si>
  <si>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</si>
  <si>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</si>
  <si>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</si>
  <si>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</si>
  <si>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</si>
  <si>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</si>
  <si>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</si>
  <si>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</si>
  <si>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</si>
  <si>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</si>
  <si>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</si>
  <si>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</si>
  <si>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</si>
  <si>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</si>
  <si>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</si>
  <si>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</si>
  <si>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</si>
  <si>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</si>
  <si>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</si>
  <si>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</si>
  <si>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</si>
  <si>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</si>
  <si>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</si>
  <si>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</si>
  <si>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</si>
  <si>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</si>
  <si>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</si>
  <si>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</si>
  <si>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</si>
  <si>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</si>
  <si>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</si>
  <si>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</si>
  <si>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</si>
  <si>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</si>
  <si>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</si>
  <si>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</si>
  <si>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</si>
  <si>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</si>
  <si>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</si>
  <si>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</si>
  <si>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</si>
  <si>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</si>
  <si>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</si>
  <si>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</si>
  <si>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</si>
  <si>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</si>
  <si>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</si>
  <si>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</si>
  <si>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</si>
  <si>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</si>
  <si>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</si>
  <si>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</si>
  <si>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</si>
  <si>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</si>
  <si>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</si>
  <si>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</si>
  <si>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</si>
  <si>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</si>
  <si>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</si>
  <si>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</si>
  <si>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</si>
  <si>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</si>
  <si>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</si>
  <si>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</si>
  <si>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</si>
  <si>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</si>
  <si>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</si>
  <si>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</si>
  <si>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</si>
  <si>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</si>
  <si>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</si>
  <si>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</si>
  <si>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</si>
  <si>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</si>
  <si>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</si>
  <si>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</si>
  <si>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</si>
  <si>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</si>
  <si>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</si>
  <si>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</si>
  <si>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</si>
  <si>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</si>
  <si>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</si>
  <si>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</si>
  <si>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</si>
  <si>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</si>
  <si>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</si>
  <si>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</si>
  <si>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</si>
  <si>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</si>
  <si>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</si>
  <si>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</si>
  <si>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</si>
  <si>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</si>
  <si>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</si>
  <si>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</si>
  <si>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</si>
  <si>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</si>
  <si>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</si>
  <si>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</si>
  <si>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</si>
  <si>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</si>
  <si>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</si>
  <si>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</si>
  <si>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</si>
  <si>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</si>
  <si>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</si>
  <si>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</si>
  <si>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</si>
  <si>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</si>
  <si>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</si>
  <si>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</si>
  <si>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</si>
  <si>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</si>
  <si>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</si>
  <si>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</si>
  <si>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</si>
  <si>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</si>
  <si>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</si>
  <si>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</si>
  <si>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</si>
  <si>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</si>
  <si>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</si>
  <si>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</si>
  <si>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</si>
  <si>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</si>
  <si>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</si>
  <si>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</si>
  <si>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</si>
  <si>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</si>
  <si>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</si>
  <si>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</si>
  <si>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</si>
  <si>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</si>
  <si>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</si>
  <si>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</si>
  <si>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</si>
  <si>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</si>
  <si>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</si>
  <si>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</si>
  <si>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</si>
  <si>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</si>
  <si>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</si>
  <si>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</si>
  <si>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</si>
  <si>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</si>
  <si>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</si>
  <si>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</si>
  <si>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</si>
  <si>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</si>
  <si>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</si>
  <si>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</si>
  <si>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</si>
  <si>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</si>
  <si>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</si>
  <si>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</si>
  <si>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</si>
  <si>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</si>
  <si>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</si>
  <si>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</si>
  <si>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</si>
  <si>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</si>
  <si>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</si>
  <si>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</si>
  <si>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</si>
  <si>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</si>
  <si>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</si>
  <si>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</si>
  <si>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</si>
  <si>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</si>
  <si>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</si>
  <si>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</si>
  <si>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</si>
  <si>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</si>
  <si>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</si>
  <si>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</si>
  <si>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</si>
  <si>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</si>
  <si>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</si>
  <si>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</si>
  <si>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</si>
  <si>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</si>
  <si>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</si>
  <si>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</si>
  <si>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</si>
  <si>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</si>
  <si>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</si>
  <si>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</si>
  <si>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</si>
  <si>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</si>
  <si>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</si>
  <si>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</si>
  <si>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</si>
  <si>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</si>
  <si>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</si>
  <si>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</si>
  <si>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</si>
  <si>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</si>
  <si>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</si>
  <si>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</si>
  <si>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</si>
  <si>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</si>
  <si>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</si>
  <si>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</si>
  <si>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</si>
  <si>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</si>
  <si>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</si>
  <si>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</si>
  <si>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</si>
  <si>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</si>
  <si>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</si>
  <si>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</si>
  <si>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</si>
  <si>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</si>
  <si>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</si>
  <si>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</si>
  <si>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</si>
  <si>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</si>
  <si>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</si>
  <si>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</si>
  <si>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</si>
  <si>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</si>
  <si>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</si>
  <si>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</si>
  <si>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</si>
  <si>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</si>
  <si>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</si>
  <si>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</si>
  <si>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</si>
  <si>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</si>
  <si>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</si>
  <si>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</si>
  <si>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</si>
  <si>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</si>
  <si>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</si>
  <si>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</si>
  <si>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</si>
  <si>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</si>
  <si>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</si>
  <si>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</si>
  <si>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</si>
  <si>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</si>
  <si>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</si>
  <si>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</si>
  <si>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</si>
  <si>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</si>
  <si>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</si>
  <si>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</si>
  <si>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</si>
  <si>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</si>
  <si>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</si>
  <si>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</si>
  <si>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</si>
  <si>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</si>
  <si>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</si>
  <si>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</si>
  <si>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</si>
  <si>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</si>
  <si>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</si>
  <si>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</si>
  <si>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</si>
  <si>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</si>
  <si>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</si>
  <si>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</si>
  <si>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</si>
  <si>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</si>
  <si>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</si>
  <si>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</si>
  <si>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</si>
  <si>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</si>
  <si>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</si>
  <si>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</si>
  <si>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</si>
  <si>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</si>
  <si>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</si>
  <si>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</si>
  <si>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</si>
  <si>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</si>
  <si>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</si>
  <si>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</si>
  <si>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</si>
  <si>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</si>
  <si>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</si>
  <si>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</si>
  <si>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</si>
  <si>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</si>
  <si>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</si>
  <si>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</si>
  <si>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</si>
  <si>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</si>
  <si>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</si>
  <si>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</si>
  <si>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</si>
  <si>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</si>
  <si>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</si>
  <si>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</si>
  <si>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</si>
  <si>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</si>
  <si>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</si>
  <si>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</si>
  <si>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</si>
  <si>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</si>
  <si>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</si>
  <si>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</si>
  <si>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</si>
  <si>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</si>
  <si>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</si>
  <si>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</si>
  <si>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</si>
  <si>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</si>
  <si>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</si>
  <si>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</si>
  <si>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</si>
  <si>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</si>
  <si>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</si>
  <si>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</si>
  <si>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</si>
  <si>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</si>
  <si>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</si>
  <si>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</si>
  <si>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</si>
  <si>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</si>
  <si>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</si>
  <si>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</si>
  <si>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</si>
  <si>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</si>
  <si>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</si>
  <si>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</si>
  <si>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</si>
  <si>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</si>
  <si>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</si>
  <si>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</si>
  <si>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</si>
  <si>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</si>
  <si>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</si>
  <si>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</si>
  <si>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</si>
  <si>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</si>
  <si>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</si>
  <si>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</si>
  <si>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</si>
  <si>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</si>
  <si>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</si>
  <si>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</si>
  <si>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</si>
  <si>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</si>
  <si>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</si>
  <si>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</si>
  <si>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</si>
  <si>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</si>
  <si>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</si>
  <si>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</si>
  <si>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</si>
  <si>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</si>
  <si>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</si>
  <si>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</si>
  <si>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</si>
  <si>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</si>
  <si>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</si>
  <si>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</si>
  <si>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</si>
  <si>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</si>
  <si>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</si>
  <si>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</si>
  <si>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</si>
  <si>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</si>
  <si>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</si>
  <si>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</si>
  <si>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</si>
  <si>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</si>
  <si>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</si>
  <si>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</si>
  <si>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</si>
  <si>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</si>
  <si>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</si>
  <si>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</si>
  <si>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</si>
  <si>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</si>
  <si>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</si>
  <si>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</si>
  <si>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</si>
  <si>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</si>
  <si>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</si>
  <si>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</si>
  <si>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</si>
  <si>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</si>
  <si>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</si>
  <si>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</si>
  <si>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</si>
  <si>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</si>
  <si>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</si>
  <si>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</si>
  <si>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</si>
  <si>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</si>
  <si>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</si>
  <si>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</si>
  <si>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</si>
  <si>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</si>
  <si>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</si>
  <si>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</si>
  <si>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</si>
  <si>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</si>
  <si>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</si>
  <si>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</si>
  <si>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</si>
  <si>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</si>
  <si>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</si>
  <si>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</si>
  <si>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</si>
  <si>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</si>
  <si>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</si>
  <si>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</si>
  <si>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</si>
  <si>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</si>
  <si>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</si>
  <si>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</si>
  <si>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</si>
  <si>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</si>
  <si>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</si>
  <si>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</si>
  <si>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</si>
  <si>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</si>
  <si>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</si>
  <si>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</si>
  <si>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</si>
  <si>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</si>
  <si>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</si>
  <si>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</si>
  <si>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</si>
  <si>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</si>
  <si>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</si>
  <si>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</si>
  <si>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</si>
  <si>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</si>
  <si>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</si>
  <si>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</si>
  <si>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</si>
  <si>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</si>
  <si>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</si>
  <si>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</si>
  <si>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</si>
  <si>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</si>
  <si>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</si>
  <si>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</si>
  <si>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</si>
  <si>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</si>
  <si>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</si>
  <si>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</si>
  <si>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</si>
  <si>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</si>
  <si>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</si>
  <si>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</si>
  <si>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</si>
  <si>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</si>
  <si>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</si>
  <si>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</si>
  <si>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</si>
  <si>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</si>
  <si>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</si>
  <si>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</si>
  <si>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</si>
  <si>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</si>
  <si>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</si>
  <si>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</si>
  <si>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</si>
  <si>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</si>
  <si>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</si>
  <si>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</si>
  <si>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</si>
  <si>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</si>
  <si>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</si>
  <si>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</si>
  <si>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</si>
  <si>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</si>
  <si>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</si>
  <si>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</si>
  <si>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</si>
  <si>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</si>
  <si>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</si>
  <si>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</si>
  <si>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</si>
  <si>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</si>
  <si>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</si>
  <si>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</si>
  <si>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</si>
  <si>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</si>
  <si>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</si>
  <si>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</si>
  <si>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</si>
  <si>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</si>
  <si>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</si>
  <si>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</si>
  <si>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</si>
  <si>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</si>
  <si>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</si>
  <si>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</si>
  <si>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</si>
  <si>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</si>
  <si>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</si>
  <si>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</si>
  <si>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</si>
  <si>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</si>
  <si>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</si>
  <si>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</si>
  <si>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</si>
  <si>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</si>
  <si>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</si>
  <si>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</si>
  <si>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</si>
  <si>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</si>
  <si>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</si>
  <si>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</si>
  <si>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</si>
  <si>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</si>
  <si>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</si>
  <si>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</si>
  <si>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</si>
  <si>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</si>
  <si>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</si>
  <si>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</si>
  <si>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</si>
  <si>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</si>
  <si>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</si>
  <si>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</si>
  <si>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</si>
  <si>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</si>
  <si>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</si>
  <si>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</si>
  <si>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</si>
  <si>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</si>
  <si>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</si>
  <si>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</si>
  <si>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</si>
  <si>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</si>
  <si>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</si>
  <si>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</si>
  <si>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</si>
  <si>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</si>
  <si>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</si>
  <si>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</si>
  <si>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</si>
  <si>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</si>
  <si>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</si>
  <si>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</si>
  <si>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</si>
  <si>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</si>
  <si>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</si>
  <si>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</si>
  <si>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</si>
  <si>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</si>
  <si>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</si>
  <si>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</si>
  <si>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</si>
  <si>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</si>
  <si>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</si>
  <si>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</si>
  <si>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</si>
  <si>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</si>
  <si>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</si>
  <si>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</si>
  <si>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</si>
  <si>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</si>
  <si>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</si>
  <si>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</si>
  <si>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</si>
  <si>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</si>
  <si>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</si>
  <si>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</si>
  <si>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</si>
  <si>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</si>
  <si>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</si>
  <si>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</si>
  <si>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</si>
  <si>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</si>
  <si>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</si>
  <si>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</si>
  <si>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</si>
  <si>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</si>
  <si>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</si>
  <si>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</si>
  <si>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</si>
  <si>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</si>
  <si>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</si>
  <si>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</si>
  <si>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</si>
  <si>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</si>
  <si>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</si>
  <si>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</si>
  <si>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</si>
  <si>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</si>
  <si>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</si>
  <si>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</si>
  <si>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</si>
  <si>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</si>
  <si>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</si>
  <si>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</si>
  <si>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</si>
  <si>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</si>
  <si>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</si>
  <si>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</si>
  <si>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</si>
  <si>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</si>
  <si>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</si>
  <si>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</si>
  <si>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</si>
  <si>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</si>
  <si>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</si>
  <si>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</si>
  <si>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</si>
  <si>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</si>
  <si>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</si>
  <si>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</si>
  <si>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</si>
  <si>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</si>
  <si>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</si>
  <si>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</si>
  <si>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</si>
  <si>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</si>
  <si>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</si>
  <si>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</si>
  <si>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</si>
  <si>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</si>
  <si>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</si>
  <si>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</si>
  <si>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</si>
  <si>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</si>
  <si>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</si>
  <si>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</si>
  <si>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</si>
  <si>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</si>
  <si>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</si>
  <si>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</si>
  <si>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</si>
  <si>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</si>
  <si>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</si>
  <si>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</si>
  <si>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</si>
  <si>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</si>
  <si>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</si>
  <si>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</si>
  <si>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</si>
  <si>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</si>
  <si>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</si>
  <si>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</si>
  <si>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</si>
  <si>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</si>
  <si>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</si>
  <si>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</si>
  <si>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</si>
  <si>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</si>
  <si>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</si>
  <si>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</si>
  <si>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</si>
  <si>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</si>
  <si>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</si>
  <si>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</si>
  <si>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</si>
  <si>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</si>
  <si>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</si>
  <si>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</si>
  <si>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</si>
  <si>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</si>
  <si>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</si>
  <si>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</si>
  <si>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</si>
  <si>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</si>
  <si>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</si>
  <si>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</si>
  <si>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</si>
  <si>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</si>
  <si>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</si>
  <si>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</si>
  <si>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</si>
  <si>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</si>
  <si>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</si>
  <si>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</si>
  <si>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</si>
  <si>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</si>
  <si>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</si>
  <si>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</si>
  <si>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</si>
  <si>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</si>
  <si>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</si>
  <si>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</si>
  <si>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</si>
  <si>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</si>
  <si>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</si>
  <si>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</si>
  <si>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</si>
  <si>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</si>
  <si>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</si>
  <si>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</si>
  <si>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</si>
  <si>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</si>
  <si>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</si>
  <si>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</si>
  <si>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</si>
  <si>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</si>
  <si>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</si>
  <si>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</si>
  <si>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</si>
  <si>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</si>
  <si>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</si>
  <si>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</si>
  <si>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</si>
  <si>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</si>
  <si>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</si>
  <si>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</si>
  <si>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</si>
  <si>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</si>
  <si>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</si>
  <si>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</si>
  <si>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</si>
  <si>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</si>
  <si>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</si>
  <si>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</si>
  <si>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</si>
  <si>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</si>
  <si>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</si>
  <si>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</si>
  <si>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</si>
  <si>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</si>
  <si>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</si>
  <si>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</si>
  <si>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</si>
  <si>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</si>
  <si>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</si>
  <si>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</si>
  <si>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</si>
  <si>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</si>
  <si>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</si>
  <si>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</si>
  <si>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</si>
  <si>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</si>
  <si>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</si>
  <si>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</si>
  <si>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</si>
  <si>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</si>
  <si>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</si>
  <si>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</si>
  <si>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</si>
  <si>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</si>
  <si>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</si>
  <si>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</si>
  <si>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</si>
  <si>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</si>
  <si>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</si>
  <si>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</si>
  <si>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</si>
  <si>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</si>
  <si>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</si>
  <si>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</si>
  <si>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</si>
  <si>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</si>
  <si>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</si>
  <si>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</si>
  <si>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</si>
  <si>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</si>
  <si>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</si>
  <si>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</si>
  <si>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</si>
  <si>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</si>
  <si>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</si>
  <si>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</si>
  <si>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</si>
  <si>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</si>
  <si>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</si>
  <si>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</si>
  <si>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</si>
  <si>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</si>
  <si>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</si>
  <si>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</si>
  <si>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</si>
  <si>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</si>
  <si>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</si>
  <si>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</si>
  <si>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</si>
  <si>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</si>
  <si>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</si>
  <si>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</si>
  <si>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</si>
  <si>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</si>
  <si>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</si>
  <si>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</si>
  <si>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</si>
  <si>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</si>
  <si>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</si>
  <si>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</si>
  <si>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</si>
  <si>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</si>
  <si>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</si>
  <si>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</si>
  <si>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</si>
  <si>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</si>
  <si>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</si>
  <si>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</si>
  <si>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</si>
  <si>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</si>
  <si>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</si>
  <si>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</si>
  <si>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</si>
  <si>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</si>
  <si>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</si>
  <si>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</si>
  <si>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</si>
  <si>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</si>
  <si>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</si>
  <si>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</si>
  <si>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</si>
  <si>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</si>
  <si>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</si>
  <si>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</si>
  <si>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</si>
  <si>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</si>
  <si>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</si>
  <si>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</si>
  <si>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</si>
  <si>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</si>
  <si>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</si>
  <si>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</si>
  <si>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</si>
  <si>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</si>
  <si>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</si>
  <si>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</si>
  <si>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</si>
  <si>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</si>
  <si>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</si>
  <si>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</si>
  <si>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</si>
  <si>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</si>
  <si>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</si>
  <si>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</si>
  <si>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</si>
  <si>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</si>
  <si>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</si>
  <si>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</si>
  <si>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</si>
  <si>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</si>
  <si>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</si>
  <si>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</si>
  <si>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</si>
  <si>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</si>
  <si>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</si>
  <si>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</si>
  <si>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</si>
  <si>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</si>
  <si>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</si>
  <si>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</si>
  <si>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</si>
  <si>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</si>
  <si>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</si>
  <si>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</si>
  <si>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</si>
  <si>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</si>
  <si>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</si>
  <si>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</si>
  <si>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</si>
  <si>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</si>
  <si>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</si>
  <si>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</si>
  <si>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</si>
  <si>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</si>
  <si>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</si>
  <si>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</si>
  <si>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</si>
  <si>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</si>
  <si>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</si>
  <si>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</si>
  <si>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</si>
  <si>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</si>
  <si>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</si>
  <si>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</si>
  <si>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</si>
  <si>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</si>
  <si>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</si>
  <si>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</si>
  <si>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</si>
  <si>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</si>
  <si>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</si>
  <si>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</si>
  <si>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</si>
  <si>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</si>
  <si>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</si>
  <si>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</si>
  <si>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</si>
  <si>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</si>
  <si>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</si>
  <si>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</si>
  <si>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</si>
  <si>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</si>
  <si>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</si>
  <si>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</si>
  <si>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</si>
  <si>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</si>
  <si>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</si>
  <si>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</si>
  <si>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</si>
  <si>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</si>
  <si>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</si>
  <si>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</si>
  <si>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</si>
  <si>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</si>
  <si>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</si>
  <si>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</si>
  <si>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</si>
  <si>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</si>
  <si>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</si>
  <si>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</si>
  <si>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</si>
  <si>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</si>
  <si>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</si>
  <si>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</si>
  <si>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</si>
  <si>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</si>
  <si>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</si>
  <si>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</si>
  <si>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</si>
  <si>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</si>
  <si>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</si>
  <si>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</si>
  <si>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</si>
  <si>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</si>
  <si>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</si>
  <si>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</si>
  <si>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</si>
  <si>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</si>
  <si>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</si>
  <si>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</si>
  <si>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</si>
  <si>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</si>
  <si>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</si>
  <si>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</si>
  <si>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</si>
  <si>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</si>
  <si>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</si>
  <si>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</si>
  <si>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</si>
  <si>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</si>
  <si>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</si>
  <si>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</si>
  <si>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</si>
  <si>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</si>
  <si>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</si>
  <si>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</si>
  <si>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</si>
  <si>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</si>
  <si>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</si>
  <si>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</si>
  <si>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</si>
  <si>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</si>
  <si>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</si>
  <si>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</si>
  <si>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</si>
  <si>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</si>
  <si>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</si>
  <si>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</si>
  <si>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</si>
  <si>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</si>
  <si>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</si>
  <si>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</si>
  <si>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</si>
  <si>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</si>
  <si>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</si>
  <si>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</si>
  <si>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</si>
  <si>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</si>
  <si>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</si>
  <si>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</si>
  <si>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</si>
  <si>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</si>
  <si>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</si>
  <si>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</si>
  <si>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</si>
  <si>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</si>
  <si>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</si>
  <si>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</si>
  <si>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</si>
  <si>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</si>
  <si>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</si>
  <si>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</si>
  <si>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</si>
  <si>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</si>
  <si>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</si>
  <si>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</si>
  <si>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</si>
  <si>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</si>
  <si>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</si>
  <si>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</si>
  <si>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</si>
  <si>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</si>
  <si>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</si>
  <si>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</si>
  <si>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</si>
  <si>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</si>
  <si>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</si>
  <si>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</si>
  <si>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</si>
  <si>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</si>
  <si>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</si>
  <si>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</si>
  <si>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</si>
  <si>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</si>
  <si>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</si>
  <si>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</si>
  <si>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</si>
  <si>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</si>
  <si>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</si>
  <si>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</si>
  <si>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</si>
  <si>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</si>
  <si>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</si>
  <si>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</si>
  <si>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</si>
  <si>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</si>
  <si>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</si>
  <si>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</si>
  <si>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</si>
  <si>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</si>
  <si>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</si>
  <si>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</si>
  <si>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</si>
  <si>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</si>
  <si>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</si>
  <si>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</si>
  <si>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</si>
  <si>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</si>
  <si>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</si>
  <si>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</si>
  <si>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</si>
  <si>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</si>
  <si>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</si>
  <si>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</si>
  <si>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</si>
  <si>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</si>
  <si>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</si>
  <si>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</si>
  <si>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</si>
  <si>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</si>
  <si>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</si>
  <si>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</si>
  <si>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</si>
  <si>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</si>
  <si>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</si>
  <si>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</si>
  <si>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</si>
  <si>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</si>
  <si>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</si>
  <si>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</si>
  <si>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</si>
  <si>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</si>
  <si>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</si>
  <si>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</si>
  <si>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</si>
  <si>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</si>
  <si>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</si>
  <si>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</si>
  <si>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</si>
  <si>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</si>
  <si>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</si>
  <si>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</si>
  <si>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</si>
  <si>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</si>
  <si>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</si>
  <si>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</si>
  <si>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</si>
  <si>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</si>
  <si>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</si>
  <si>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</si>
  <si>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</si>
  <si>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</si>
  <si>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</si>
  <si>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</si>
  <si>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</si>
  <si>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</si>
  <si>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</si>
  <si>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</si>
  <si>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</si>
  <si>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</si>
  <si>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</si>
  <si>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</si>
  <si>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</si>
  <si>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</si>
  <si>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</si>
  <si>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</si>
  <si>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</si>
  <si>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</si>
  <si>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</si>
  <si>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</si>
  <si>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</si>
  <si>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</si>
  <si>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</si>
  <si>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</si>
  <si>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</si>
  <si>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</si>
  <si>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</si>
  <si>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</si>
  <si>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</si>
  <si>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</si>
  <si>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</si>
  <si>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</si>
  <si>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</si>
  <si>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</si>
  <si>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</si>
  <si>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</si>
  <si>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</si>
  <si>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</si>
  <si>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</si>
  <si>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</si>
  <si>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</si>
  <si>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</si>
  <si>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</si>
  <si>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</si>
  <si>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</si>
  <si>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</si>
  <si>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</si>
  <si>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</si>
  <si>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</si>
  <si>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</si>
  <si>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</si>
  <si>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</si>
  <si>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</si>
  <si>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</si>
  <si>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</si>
  <si>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</si>
  <si>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</si>
  <si>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</si>
  <si>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</si>
  <si>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</si>
  <si>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</si>
  <si>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</si>
  <si>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</si>
  <si>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</si>
  <si>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</si>
  <si>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</si>
  <si>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</si>
  <si>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</si>
  <si>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</si>
  <si>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</si>
  <si>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</si>
  <si>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</si>
  <si>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</si>
  <si>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</si>
  <si>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</si>
  <si>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</si>
  <si>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</si>
  <si>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</si>
  <si>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</si>
  <si>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</si>
  <si>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</si>
  <si>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</si>
  <si>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</si>
  <si>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</si>
  <si>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</si>
  <si>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</si>
  <si>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</si>
  <si>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</si>
  <si>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</si>
  <si>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</si>
  <si>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</si>
  <si>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</si>
  <si>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</si>
  <si>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</si>
  <si>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</si>
  <si>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</si>
  <si>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</si>
  <si>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</si>
  <si>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</si>
  <si>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</si>
  <si>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</si>
  <si>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</si>
  <si>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</si>
  <si>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</si>
  <si>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</si>
  <si>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</si>
  <si>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</si>
  <si>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</si>
  <si>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</si>
  <si>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</si>
  <si>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</si>
  <si>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</si>
  <si>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</si>
  <si>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</si>
  <si>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</si>
  <si>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</si>
  <si>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</si>
  <si>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</si>
  <si>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</si>
  <si>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</si>
  <si>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</si>
  <si>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</si>
  <si>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</si>
  <si>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</si>
  <si>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</si>
  <si>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</si>
  <si>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</si>
  <si>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</si>
  <si>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</si>
  <si>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</si>
  <si>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</si>
  <si>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</si>
  <si>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</si>
  <si>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</si>
  <si>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</si>
  <si>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</si>
  <si>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</si>
  <si>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</si>
  <si>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</si>
  <si>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</si>
  <si>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</si>
  <si>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</si>
  <si>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</si>
  <si>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</si>
  <si>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</si>
  <si>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</si>
  <si>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</si>
  <si>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</si>
  <si>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</si>
  <si>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</si>
  <si>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</si>
  <si>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</si>
  <si>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</si>
  <si>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</si>
  <si>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</si>
  <si>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</si>
  <si>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</si>
  <si>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</si>
  <si>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</si>
  <si>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</si>
  <si>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</si>
  <si>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</si>
  <si>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</si>
  <si>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</si>
  <si>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</si>
  <si>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</si>
  <si>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</si>
  <si>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</si>
  <si>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</si>
  <si>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</si>
  <si>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</si>
  <si>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</si>
  <si>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</si>
  <si>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</si>
  <si>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</si>
  <si>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</si>
  <si>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</si>
  <si>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</si>
  <si>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</si>
  <si>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</si>
  <si>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</si>
  <si>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</si>
  <si>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</si>
  <si>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</si>
  <si>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</si>
  <si>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</si>
  <si>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</si>
  <si>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</si>
  <si>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</si>
  <si>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</si>
  <si>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</si>
  <si>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</si>
  <si>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</si>
  <si>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</si>
  <si>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</si>
  <si>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</si>
  <si>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</si>
  <si>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</si>
  <si>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</si>
  <si>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</si>
  <si>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</si>
  <si>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</si>
  <si>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</si>
  <si>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</si>
  <si>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</si>
  <si>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</si>
  <si>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</si>
  <si>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</si>
  <si>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</si>
  <si>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</si>
  <si>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</si>
  <si>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</si>
  <si>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</si>
  <si>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</si>
  <si>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</si>
  <si>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</si>
  <si>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</si>
  <si>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</si>
  <si>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</si>
  <si>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</si>
  <si>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</si>
  <si>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</si>
  <si>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</si>
  <si>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</si>
  <si>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</si>
  <si>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</si>
  <si>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</si>
  <si>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</si>
  <si>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</si>
  <si>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</si>
  <si>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</si>
  <si>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</si>
  <si>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</si>
  <si>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</si>
  <si>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</si>
  <si>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</si>
  <si>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</si>
  <si>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</si>
  <si>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</si>
  <si>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</si>
  <si>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</si>
  <si>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</si>
  <si>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</si>
  <si>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</si>
  <si>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</si>
  <si>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</si>
  <si>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</si>
  <si>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</si>
  <si>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</si>
  <si>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</si>
  <si>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</si>
  <si>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</si>
  <si>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</si>
  <si>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</si>
  <si>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</si>
  <si>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</si>
  <si>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</si>
  <si>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</si>
  <si>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</si>
  <si>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</si>
  <si>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</si>
  <si>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</si>
  <si>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</si>
  <si>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</si>
  <si>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</si>
  <si>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</si>
  <si>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</si>
  <si>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</si>
  <si>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</si>
  <si>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</si>
  <si>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</si>
  <si>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</si>
  <si>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</si>
  <si>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</si>
  <si>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</si>
  <si>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</si>
  <si>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</si>
  <si>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</si>
  <si>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</si>
  <si>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</si>
  <si>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</si>
  <si>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</si>
  <si>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</si>
  <si>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</si>
  <si>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</si>
  <si>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</si>
  <si>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</si>
  <si>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</si>
  <si>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</si>
  <si>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</si>
  <si>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</si>
  <si>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</si>
  <si>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</si>
  <si>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</si>
  <si>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</si>
  <si>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</si>
  <si>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</si>
  <si>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</si>
  <si>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</si>
  <si>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</si>
  <si>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</si>
  <si>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</si>
  <si>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</si>
  <si>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</si>
  <si>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</si>
  <si>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</si>
  <si>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</si>
  <si>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</si>
  <si>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</si>
  <si>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</si>
  <si>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</si>
  <si>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</si>
  <si>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</si>
  <si>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</si>
  <si>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</si>
  <si>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</si>
  <si>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</si>
  <si>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</si>
  <si>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</si>
  <si>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</si>
  <si>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</si>
  <si>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</si>
  <si>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</si>
  <si>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</si>
  <si>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</si>
  <si>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</si>
  <si>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</si>
  <si>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</si>
  <si>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</si>
  <si>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</si>
  <si>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</si>
  <si>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</si>
  <si>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</si>
  <si>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</si>
  <si>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</si>
  <si>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</si>
  <si>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</si>
  <si>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</si>
  <si>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</si>
  <si>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</si>
  <si>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</si>
  <si>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</si>
  <si>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</si>
  <si>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</si>
  <si>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</si>
  <si>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</si>
  <si>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</si>
  <si>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</si>
  <si>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</si>
  <si>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</si>
  <si>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</si>
  <si>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</si>
  <si>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</si>
  <si>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</si>
  <si>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</si>
  <si>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</si>
  <si>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</si>
  <si>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</si>
  <si>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</si>
  <si>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</si>
  <si>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</si>
  <si>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</si>
  <si>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</si>
  <si>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</si>
  <si>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</si>
  <si>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</si>
  <si>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</si>
  <si>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</si>
  <si>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</si>
  <si>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</si>
  <si>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</si>
  <si>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</si>
  <si>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</si>
  <si>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</si>
  <si>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</si>
  <si>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</si>
  <si>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</si>
  <si>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</si>
  <si>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</si>
  <si>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</si>
  <si>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</si>
  <si>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</si>
  <si>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</si>
  <si>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</si>
  <si>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</si>
  <si>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</si>
  <si>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</si>
  <si>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</si>
  <si>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</si>
  <si>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</si>
  <si>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</si>
  <si>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</si>
  <si>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</si>
  <si>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</si>
  <si>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</si>
  <si>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</si>
  <si>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</si>
  <si>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</si>
  <si>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</si>
  <si>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</si>
  <si>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</si>
  <si>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</si>
  <si>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</si>
  <si>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</si>
  <si>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</si>
  <si>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</si>
  <si>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</si>
  <si>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</si>
  <si>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</si>
  <si>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</si>
  <si>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</si>
  <si>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</si>
  <si>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</si>
  <si>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</si>
  <si>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</si>
  <si>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</si>
  <si>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</si>
  <si>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</si>
  <si>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</si>
  <si>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</si>
  <si>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</si>
  <si>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</si>
  <si>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</si>
  <si>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</si>
  <si>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</si>
  <si>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</si>
  <si>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</si>
  <si>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</si>
  <si>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</si>
  <si>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</si>
  <si>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</si>
  <si>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</si>
  <si>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</si>
  <si>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</si>
  <si>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</si>
  <si>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</si>
  <si>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</si>
  <si>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</si>
  <si>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</si>
  <si>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</si>
  <si>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</si>
  <si>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</si>
  <si>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</si>
  <si>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</si>
  <si>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</si>
  <si>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</si>
  <si>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</si>
  <si>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</si>
  <si>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</si>
  <si>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</si>
  <si>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</si>
  <si>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</si>
  <si>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</si>
  <si>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</si>
  <si>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</si>
  <si>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</si>
  <si>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</si>
  <si>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</si>
  <si>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</si>
  <si>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</si>
  <si>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</si>
  <si>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</si>
  <si>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</si>
  <si>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</si>
  <si>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</si>
  <si>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</si>
  <si>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</si>
  <si>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</si>
  <si>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</si>
  <si>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</si>
  <si>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</si>
  <si>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</si>
  <si>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</si>
  <si>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</si>
  <si>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</si>
  <si>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</si>
  <si>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</si>
  <si>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</si>
  <si>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</si>
  <si>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</si>
  <si>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</si>
  <si>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</si>
  <si>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</si>
  <si>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</si>
  <si>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</si>
  <si>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</si>
  <si>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</si>
  <si>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</si>
  <si>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</si>
  <si>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</si>
  <si>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</si>
  <si>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</si>
  <si>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</si>
  <si>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</si>
  <si>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</si>
  <si>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</si>
  <si>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</si>
  <si>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</si>
  <si>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</si>
  <si>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</si>
  <si>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</si>
  <si>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</si>
  <si>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</si>
  <si>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</si>
  <si>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</si>
  <si>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</si>
  <si>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</si>
  <si>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</si>
  <si>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</si>
  <si>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</si>
  <si>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</si>
  <si>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</si>
  <si>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</si>
  <si>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</si>
  <si>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</si>
  <si>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</si>
  <si>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</si>
  <si>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</si>
  <si>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</si>
  <si>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</si>
  <si>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</si>
  <si>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</si>
  <si>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</si>
  <si>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</si>
  <si>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</si>
  <si>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</si>
  <si>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</si>
  <si>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</si>
  <si>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</si>
  <si>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</si>
  <si>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</si>
  <si>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</si>
  <si>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</si>
  <si>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</si>
  <si>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</si>
  <si>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</si>
  <si>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</si>
  <si>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</si>
  <si>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</si>
  <si>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</si>
  <si>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</si>
  <si>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</si>
  <si>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</si>
  <si>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</si>
  <si>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</si>
  <si>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</si>
  <si>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</si>
  <si>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</si>
  <si>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</si>
  <si>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</si>
  <si>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</si>
  <si>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</si>
  <si>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</si>
  <si>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</si>
  <si>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</si>
  <si>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</si>
  <si>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</si>
  <si>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</si>
  <si>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</si>
  <si>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</si>
  <si>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</si>
  <si>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</si>
  <si>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</si>
  <si>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</si>
  <si>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</si>
  <si>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</si>
  <si>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</si>
  <si>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</si>
  <si>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</si>
  <si>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</si>
  <si>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</si>
  <si>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</si>
  <si>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</si>
  <si>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</si>
  <si>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</si>
  <si>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</si>
  <si>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</si>
  <si>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</si>
  <si>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</si>
  <si>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</si>
  <si>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</si>
  <si>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</si>
  <si>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</si>
  <si>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</si>
  <si>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</si>
  <si>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</si>
  <si>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</si>
  <si>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</si>
  <si>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</si>
  <si>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</si>
  <si>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</si>
  <si>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</si>
  <si>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</si>
  <si>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</si>
  <si>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</si>
  <si>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</si>
  <si>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</si>
  <si>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</si>
  <si>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</si>
  <si>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</si>
  <si>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</si>
  <si>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</si>
  <si>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</si>
  <si>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</si>
  <si>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</si>
  <si>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</si>
  <si>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</si>
  <si>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</si>
  <si>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</si>
  <si>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</si>
  <si>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</si>
  <si>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</si>
  <si>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</si>
  <si>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</si>
  <si>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</si>
  <si>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</si>
  <si>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</si>
  <si>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</si>
  <si>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</si>
  <si>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</si>
  <si>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</si>
  <si>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</si>
  <si>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</si>
  <si>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</si>
  <si>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</si>
  <si>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</si>
  <si>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</si>
  <si>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</si>
  <si>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</si>
  <si>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</si>
  <si>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</si>
  <si>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</si>
  <si>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</si>
  <si>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</si>
  <si>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</si>
  <si>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</si>
  <si>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</si>
  <si>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</si>
  <si>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</si>
  <si>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</si>
  <si>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</si>
  <si>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</si>
  <si>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</si>
  <si>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</si>
  <si>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</si>
  <si>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</si>
  <si>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</si>
  <si>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</si>
  <si>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</si>
  <si>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</si>
  <si>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</si>
  <si>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</si>
  <si>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</si>
  <si>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</si>
  <si>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</si>
  <si>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</si>
  <si>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</si>
  <si>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</si>
  <si>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</si>
  <si>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</si>
  <si>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</si>
  <si>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</si>
  <si>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</si>
  <si>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</si>
  <si>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</si>
  <si>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</si>
  <si>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</si>
  <si>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</si>
  <si>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</si>
  <si>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</si>
  <si>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</si>
  <si>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</si>
  <si>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</si>
  <si>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</si>
  <si>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</si>
  <si>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</si>
  <si>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</si>
  <si>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</si>
  <si>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</si>
  <si>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</si>
  <si>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</si>
  <si>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</si>
  <si>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</si>
  <si>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</si>
  <si>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</si>
  <si>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</si>
  <si>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</si>
  <si>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</si>
  <si>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</si>
  <si>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</si>
  <si>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</si>
  <si>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</si>
  <si>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</si>
  <si>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</si>
  <si>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</si>
  <si>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</si>
  <si>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</si>
  <si>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</si>
  <si>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</si>
  <si>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</si>
  <si>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</si>
  <si>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</si>
  <si>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</si>
  <si>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</si>
  <si>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</si>
  <si>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</si>
  <si>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</si>
  <si>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</si>
  <si>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</si>
  <si>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</si>
  <si>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</si>
  <si>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</si>
  <si>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</si>
  <si>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</si>
  <si>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</si>
  <si>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</si>
  <si>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</si>
  <si>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</si>
  <si>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</si>
  <si>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</si>
  <si>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</si>
  <si>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</si>
  <si>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</si>
  <si>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</si>
  <si>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</si>
  <si>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</si>
  <si>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</si>
  <si>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</si>
  <si>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</si>
  <si>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</si>
  <si>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</si>
  <si>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</si>
  <si>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</si>
  <si>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</si>
  <si>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</si>
  <si>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</si>
  <si>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</si>
  <si>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</si>
  <si>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</si>
  <si>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</si>
  <si>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</si>
  <si>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</si>
  <si>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</si>
  <si>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</si>
  <si>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</si>
  <si>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</si>
  <si>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</si>
  <si>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</si>
  <si>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</si>
  <si>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</si>
  <si>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</si>
  <si>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</si>
  <si>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</si>
  <si>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</si>
  <si>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</si>
  <si>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</si>
  <si>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</si>
  <si>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</si>
  <si>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</si>
  <si>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</si>
  <si>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</si>
  <si>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</si>
  <si>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</si>
  <si>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</si>
  <si>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</si>
  <si>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</si>
  <si>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</si>
  <si>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</si>
  <si>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</si>
  <si>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</si>
  <si>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</si>
  <si>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</si>
  <si>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</si>
  <si>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</si>
  <si>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</si>
  <si>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</si>
  <si>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</si>
  <si>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</si>
  <si>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</si>
  <si>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</si>
  <si>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</si>
  <si>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</si>
  <si>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</si>
  <si>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</si>
  <si>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</si>
  <si>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</si>
  <si>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</si>
  <si>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</si>
  <si>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</si>
  <si>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</si>
  <si>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</si>
  <si>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</si>
  <si>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</si>
  <si>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</si>
  <si>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</si>
  <si>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</si>
  <si>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</si>
  <si>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</si>
  <si>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</si>
  <si>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</si>
  <si>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</si>
  <si>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</si>
  <si>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</si>
  <si>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</si>
  <si>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</si>
  <si>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</si>
  <si>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</si>
  <si>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</si>
  <si>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</si>
  <si>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</si>
  <si>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</si>
  <si>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</si>
  <si>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</si>
  <si>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</si>
  <si>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</si>
  <si>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</si>
  <si>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</si>
  <si>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</si>
  <si>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</si>
  <si>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</si>
  <si>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</si>
  <si>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</si>
  <si>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</si>
  <si>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</si>
  <si>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</si>
  <si>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</si>
  <si>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</si>
  <si>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</si>
  <si>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</si>
  <si>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</si>
  <si>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</si>
  <si>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</si>
  <si>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</si>
  <si>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</si>
  <si>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</si>
  <si>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</si>
  <si>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</si>
  <si>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</si>
  <si>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</si>
  <si>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</si>
  <si>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</si>
  <si>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</si>
  <si>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</si>
  <si>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</si>
  <si>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</si>
  <si>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</si>
  <si>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</si>
  <si>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</si>
  <si>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</si>
  <si>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</si>
  <si>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</si>
  <si>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</si>
  <si>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</si>
  <si>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</si>
  <si>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</si>
  <si>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</si>
  <si>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</si>
  <si>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</si>
  <si>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</si>
  <si>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</si>
  <si>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</si>
  <si>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</si>
  <si>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</si>
  <si>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</si>
  <si>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</si>
  <si>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</si>
  <si>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</si>
  <si>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</si>
  <si>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</si>
  <si>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</si>
  <si>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</si>
  <si>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</si>
  <si>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</si>
  <si>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</si>
  <si>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</si>
  <si>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</si>
  <si>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</si>
  <si>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</si>
  <si>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</si>
  <si>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</si>
  <si>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</si>
  <si>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</si>
  <si>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</si>
  <si>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</si>
  <si>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</si>
  <si>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</si>
  <si>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</si>
  <si>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</si>
  <si>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</si>
  <si>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</si>
  <si>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</si>
  <si>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</si>
  <si>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</si>
  <si>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</si>
  <si>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</si>
  <si>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</si>
  <si>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</si>
  <si>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</si>
  <si>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</si>
  <si>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</si>
  <si>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</si>
  <si>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</si>
  <si>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</si>
  <si>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</si>
  <si>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</si>
  <si>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</si>
  <si>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</si>
  <si>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</si>
  <si>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</si>
  <si>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</si>
  <si>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</si>
  <si>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</si>
  <si>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</si>
  <si>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</si>
  <si>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</si>
  <si>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</si>
  <si>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</si>
  <si>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</si>
  <si>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</si>
  <si>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</si>
  <si>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</si>
  <si>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</si>
  <si>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</si>
  <si>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</si>
  <si>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</si>
  <si>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</si>
  <si>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</si>
  <si>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</si>
  <si>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</si>
  <si>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</si>
  <si>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</si>
  <si>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</si>
  <si>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</si>
  <si>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</si>
  <si>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</si>
  <si>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</si>
  <si>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</si>
  <si>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</si>
  <si>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</si>
  <si>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</si>
  <si>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</si>
  <si>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</si>
  <si>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</si>
  <si>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</si>
  <si>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</si>
  <si>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</si>
  <si>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</si>
  <si>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</si>
  <si>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</si>
  <si>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</si>
  <si>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</si>
  <si>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</si>
  <si>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</si>
  <si>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</si>
  <si>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</si>
  <si>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</si>
  <si>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</si>
  <si>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</si>
  <si>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</si>
  <si>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</si>
  <si>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</si>
  <si>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</si>
  <si>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</si>
  <si>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</si>
  <si>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</si>
  <si>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</si>
  <si>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</si>
  <si>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</si>
  <si>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</si>
  <si>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</si>
  <si>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</si>
  <si>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</si>
  <si>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</si>
  <si>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</si>
  <si>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</si>
  <si>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</si>
  <si>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</si>
  <si>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</si>
  <si>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</si>
  <si>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</si>
  <si>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</si>
  <si>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</si>
  <si>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</si>
  <si>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</si>
  <si>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</si>
  <si>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</si>
  <si>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</si>
  <si>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</si>
  <si>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</si>
  <si>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</si>
  <si>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</si>
  <si>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</si>
  <si>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</si>
  <si>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</si>
  <si>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</si>
  <si>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</si>
  <si>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</si>
  <si>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</si>
  <si>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</si>
  <si>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</si>
  <si>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</si>
  <si>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</si>
  <si>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</si>
  <si>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</si>
  <si>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</si>
  <si>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</si>
  <si>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</si>
  <si>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</si>
  <si>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</si>
  <si>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</si>
  <si>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</si>
  <si>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</si>
  <si>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</si>
  <si>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</si>
  <si>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</si>
  <si>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</si>
  <si>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</si>
  <si>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</si>
  <si>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</si>
  <si>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</si>
  <si>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</si>
  <si>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</si>
  <si>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</si>
  <si>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</si>
  <si>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</si>
  <si>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</si>
  <si>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</si>
  <si>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</si>
  <si>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</si>
  <si>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</si>
  <si>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</si>
  <si>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</si>
  <si>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</si>
  <si>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</si>
  <si>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</si>
  <si>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</si>
  <si>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</si>
  <si>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</si>
  <si>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</si>
  <si>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</si>
  <si>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</si>
  <si>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</si>
  <si>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</si>
  <si>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</si>
  <si>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</si>
  <si>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</si>
  <si>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</si>
  <si>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</si>
  <si>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</si>
  <si>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</si>
  <si>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</si>
  <si>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</si>
  <si>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</si>
  <si>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</si>
  <si>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</si>
  <si>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</si>
  <si>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</si>
  <si>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</si>
  <si>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</si>
  <si>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</si>
  <si>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</si>
  <si>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</si>
  <si>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</si>
  <si>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</si>
  <si>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</si>
  <si>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</si>
  <si>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</si>
  <si>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</si>
  <si>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</si>
  <si>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</si>
  <si>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</si>
  <si>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</si>
  <si>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</si>
  <si>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</si>
  <si>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</si>
  <si>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</si>
  <si>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</si>
  <si>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</si>
  <si>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</si>
  <si>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</si>
  <si>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</si>
  <si>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</si>
  <si>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</si>
  <si>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</si>
  <si>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</si>
  <si>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</si>
  <si>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</si>
  <si>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</si>
  <si>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</si>
  <si>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</si>
  <si>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</si>
  <si>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</si>
  <si>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</si>
  <si>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</si>
  <si>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</si>
  <si>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</si>
  <si>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</si>
  <si>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</si>
  <si>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</si>
  <si>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</si>
  <si>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</si>
  <si>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</si>
  <si>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</si>
  <si>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</si>
  <si>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</si>
  <si>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</si>
  <si>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</si>
  <si>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</si>
  <si>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</si>
  <si>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</si>
  <si>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</si>
  <si>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</si>
  <si>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</si>
  <si>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</si>
  <si>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</si>
  <si>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</si>
  <si>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</si>
  <si>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</si>
  <si>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</si>
  <si>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</si>
  <si>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</si>
  <si>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</si>
  <si>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</si>
  <si>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</si>
  <si>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</si>
  <si>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</si>
  <si>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</si>
  <si>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</si>
  <si>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</si>
  <si>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</si>
  <si>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</si>
  <si>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</si>
  <si>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</si>
  <si>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</si>
  <si>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</si>
  <si>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</si>
  <si>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</si>
  <si>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</si>
  <si>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</si>
  <si>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</si>
  <si>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</si>
  <si>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</si>
  <si>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</si>
  <si>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</si>
  <si>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</si>
  <si>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</si>
  <si>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</si>
  <si>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</si>
  <si>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</si>
  <si>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</si>
  <si>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</si>
  <si>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</si>
  <si>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</si>
  <si>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</si>
  <si>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</si>
  <si>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</si>
  <si>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</si>
  <si>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</si>
  <si>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</si>
  <si>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</si>
  <si>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</si>
  <si>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</si>
  <si>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</si>
  <si>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</si>
  <si>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</si>
  <si>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</si>
  <si>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</si>
  <si>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</si>
  <si>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</si>
  <si>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</si>
  <si>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</si>
  <si>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</si>
  <si>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</si>
  <si>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</si>
  <si>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</si>
  <si>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</si>
  <si>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</si>
  <si>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</si>
  <si>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</si>
  <si>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</si>
  <si>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</si>
  <si>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</si>
  <si>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</si>
  <si>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</si>
  <si>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</si>
  <si>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</si>
  <si>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</si>
  <si>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</si>
  <si>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</si>
  <si>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</si>
  <si>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</si>
  <si>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</si>
  <si>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</si>
  <si>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</si>
  <si>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</si>
  <si>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</si>
  <si>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</si>
  <si>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</si>
  <si>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</si>
  <si>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</si>
  <si>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</si>
  <si>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</si>
  <si>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</si>
  <si>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</si>
  <si>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</si>
  <si>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</si>
  <si>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</si>
  <si>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</si>
  <si>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</si>
  <si>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</si>
  <si>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</si>
  <si>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</si>
  <si>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</si>
  <si>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</si>
  <si>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</si>
  <si>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</si>
  <si>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</si>
  <si>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</si>
  <si>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</si>
  <si>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</si>
  <si>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</si>
  <si>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</si>
  <si>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</si>
  <si>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</si>
  <si>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</si>
  <si>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</si>
  <si>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</si>
  <si>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</si>
  <si>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</si>
  <si>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</si>
  <si>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</si>
  <si>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</si>
  <si>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</si>
  <si>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</si>
  <si>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</si>
  <si>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</si>
  <si>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</si>
  <si>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</si>
  <si>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</si>
  <si>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</si>
  <si>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</si>
  <si>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</si>
  <si>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</si>
  <si>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</si>
  <si>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</si>
  <si>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</si>
  <si>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</si>
  <si>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</si>
  <si>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</si>
  <si>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</si>
  <si>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</si>
  <si>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</si>
  <si>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</si>
  <si>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</si>
  <si>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</si>
  <si>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</si>
  <si>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</si>
  <si>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</si>
  <si>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</si>
  <si>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</si>
  <si>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</si>
  <si>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</si>
  <si>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</si>
  <si>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</si>
  <si>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</si>
  <si>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</si>
  <si>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</si>
  <si>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</si>
  <si>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</si>
  <si>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</si>
  <si>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</si>
  <si>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</si>
  <si>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</si>
  <si>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</si>
  <si>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</si>
  <si>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</si>
  <si>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</si>
  <si>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</si>
  <si>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</si>
  <si>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</si>
  <si>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</si>
  <si>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</si>
  <si>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</si>
  <si>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</si>
  <si>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</si>
  <si>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</si>
  <si>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</si>
  <si>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</si>
  <si>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</si>
  <si>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</si>
  <si>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</si>
  <si>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</si>
  <si>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</si>
  <si>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</si>
  <si>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</si>
  <si>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</si>
  <si>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</si>
  <si>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</si>
  <si>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</si>
  <si>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</si>
  <si>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</si>
  <si>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</si>
  <si>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</si>
  <si>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</si>
  <si>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</si>
  <si>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</si>
  <si>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</si>
  <si>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</si>
  <si>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</si>
  <si>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</si>
  <si>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</si>
  <si>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</si>
  <si>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</si>
  <si>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</si>
  <si>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</si>
  <si>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</si>
  <si>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</si>
  <si>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</si>
  <si>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</si>
  <si>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</si>
  <si>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</si>
  <si>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</si>
  <si>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</si>
  <si>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</si>
  <si>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</si>
  <si>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</si>
  <si>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</si>
  <si>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</si>
  <si>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</si>
  <si>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</si>
  <si>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</si>
  <si>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</si>
  <si>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</si>
  <si>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</si>
  <si>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</si>
  <si>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</si>
  <si>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</si>
  <si>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</si>
  <si>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</si>
  <si>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</si>
  <si>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</si>
  <si>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</si>
  <si>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</si>
  <si>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</si>
  <si>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</si>
  <si>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</si>
  <si>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</si>
  <si>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</si>
  <si>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</si>
  <si>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</si>
  <si>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</si>
  <si>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</si>
  <si>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</si>
  <si>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</si>
  <si>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</si>
  <si>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</si>
  <si>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</si>
  <si>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</si>
  <si>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</si>
  <si>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</si>
  <si>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</si>
  <si>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</si>
  <si>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</si>
  <si>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</si>
  <si>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</si>
  <si>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</si>
  <si>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</si>
  <si>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</si>
  <si>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</si>
  <si>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</si>
  <si>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</si>
  <si>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</si>
  <si>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</si>
  <si>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</si>
  <si>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</si>
  <si>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</si>
  <si>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</si>
  <si>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</si>
  <si>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</si>
  <si>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</si>
  <si>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</si>
  <si>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</si>
  <si>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</si>
  <si>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</si>
  <si>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</si>
  <si>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</si>
  <si>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</si>
  <si>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</si>
  <si>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</si>
  <si>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</si>
  <si>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</si>
  <si>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</si>
  <si>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</si>
  <si>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</si>
  <si>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</si>
  <si>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</si>
  <si>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</si>
  <si>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</si>
  <si>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</si>
  <si>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</si>
  <si>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</si>
  <si>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</si>
  <si>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</si>
  <si>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</si>
  <si>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</si>
  <si>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</si>
  <si>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</si>
  <si>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</si>
  <si>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</si>
  <si>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</si>
  <si>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</si>
  <si>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</si>
  <si>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</si>
  <si>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</si>
  <si>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</si>
  <si>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</si>
  <si>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</si>
  <si>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</si>
  <si>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</si>
  <si>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</si>
  <si>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</si>
  <si>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</si>
  <si>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</si>
  <si>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</si>
  <si>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</si>
  <si>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</si>
  <si>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</si>
  <si>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</si>
  <si>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</si>
  <si>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</si>
  <si>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</si>
  <si>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</si>
  <si>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</si>
  <si>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</si>
  <si>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</si>
  <si>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</si>
  <si>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</si>
  <si>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</si>
  <si>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</si>
  <si>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</si>
  <si>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</si>
  <si>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</si>
  <si>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</si>
  <si>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</si>
  <si>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</si>
  <si>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</si>
  <si>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</si>
  <si>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</si>
  <si>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</si>
  <si>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</si>
  <si>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</si>
  <si>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</si>
  <si>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</si>
  <si>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</si>
  <si>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</si>
  <si>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</si>
  <si>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</si>
  <si>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</si>
  <si>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</si>
  <si>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</si>
  <si>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</si>
  <si>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</si>
  <si>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</si>
  <si>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</si>
  <si>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</si>
  <si>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</si>
  <si>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</si>
  <si>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</si>
  <si>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</si>
  <si>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</si>
  <si>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</si>
  <si>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</si>
  <si>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</si>
  <si>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</si>
  <si>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</si>
  <si>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</si>
  <si>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</si>
  <si>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</si>
  <si>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</si>
  <si>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</si>
  <si>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</si>
  <si>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</si>
  <si>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</si>
  <si>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</si>
  <si>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</si>
  <si>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</si>
  <si>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</si>
  <si>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</si>
  <si>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</si>
  <si>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</si>
  <si>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</si>
  <si>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</si>
  <si>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</si>
  <si>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</si>
  <si>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</si>
  <si>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</si>
  <si>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</si>
  <si>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</si>
  <si>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</si>
  <si>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</si>
  <si>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</si>
  <si>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</si>
  <si>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</si>
  <si>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</si>
  <si>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</si>
  <si>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</si>
  <si>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</si>
  <si>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</si>
  <si>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</si>
  <si>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</si>
  <si>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</si>
  <si>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</si>
  <si>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</si>
  <si>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</si>
  <si>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</si>
  <si>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</si>
  <si>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</si>
  <si>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</si>
  <si>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</si>
  <si>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</si>
  <si>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</si>
  <si>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</si>
  <si>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</si>
  <si>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</si>
  <si>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</si>
  <si>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</si>
  <si>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</si>
  <si>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</si>
  <si>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</si>
  <si>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</si>
  <si>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</si>
  <si>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</si>
  <si>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</si>
  <si>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</si>
  <si>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</si>
  <si>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</si>
  <si>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</si>
  <si>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</si>
  <si>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</si>
  <si>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</si>
  <si>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</si>
  <si>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</si>
  <si>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</si>
  <si>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</si>
  <si>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</si>
  <si>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</si>
  <si>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</si>
  <si>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</si>
  <si>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</si>
  <si>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</si>
  <si>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</si>
  <si>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</si>
  <si>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</si>
  <si>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</si>
  <si>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</si>
  <si>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</si>
  <si>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</si>
  <si>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</si>
  <si>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</si>
  <si>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</si>
  <si>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</si>
  <si>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</si>
  <si>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</si>
  <si>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</si>
  <si>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</si>
  <si>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</si>
  <si>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</si>
  <si>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</si>
  <si>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</si>
  <si>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</si>
  <si>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</si>
  <si>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</si>
  <si>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</si>
  <si>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</si>
  <si>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</si>
  <si>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</si>
  <si>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</si>
  <si>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</si>
  <si>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</si>
  <si>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</si>
  <si>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</si>
  <si>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</si>
  <si>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</si>
  <si>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</si>
  <si>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</si>
  <si>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</si>
  <si>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</si>
  <si>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</si>
  <si>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</si>
  <si>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</si>
  <si>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</si>
  <si>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</si>
  <si>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</si>
  <si>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</si>
  <si>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</si>
  <si>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</si>
  <si>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</si>
  <si>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</si>
  <si>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</si>
  <si>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</si>
  <si>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</si>
  <si>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</si>
  <si>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</si>
  <si>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</si>
  <si>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</si>
  <si>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</si>
  <si>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</si>
  <si>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</si>
  <si>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</si>
  <si>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</si>
  <si>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</si>
  <si>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</si>
  <si>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</si>
  <si>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</si>
  <si>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</si>
  <si>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</si>
  <si>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</si>
  <si>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</si>
  <si>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</si>
  <si>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</si>
  <si>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</si>
  <si>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</si>
  <si>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</si>
  <si>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</si>
  <si>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</si>
  <si>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</si>
  <si>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</si>
  <si>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</si>
  <si>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</si>
  <si>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</si>
  <si>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</si>
  <si>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</si>
  <si>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</si>
  <si>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</si>
  <si>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</si>
  <si>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</si>
  <si>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</si>
  <si>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</si>
  <si>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</si>
  <si>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</si>
  <si>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</si>
  <si>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</si>
  <si>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</si>
  <si>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</si>
  <si>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</si>
  <si>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</si>
  <si>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</si>
  <si>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</si>
  <si>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</si>
  <si>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</si>
  <si>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</si>
  <si>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</si>
  <si>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</si>
  <si>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</si>
  <si>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</si>
  <si>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</si>
  <si>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</si>
  <si>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</si>
  <si>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</si>
  <si>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</si>
  <si>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</si>
  <si>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</si>
  <si>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</si>
  <si>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</si>
  <si>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</si>
  <si>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</si>
  <si>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</si>
  <si>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</si>
  <si>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</si>
  <si>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</si>
  <si>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</si>
  <si>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</si>
  <si>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</si>
  <si>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</si>
  <si>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</si>
  <si>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</si>
  <si>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</si>
  <si>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</si>
  <si>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</si>
  <si>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</si>
  <si>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</si>
  <si>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</si>
  <si>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</si>
  <si>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</si>
  <si>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</si>
  <si>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</si>
  <si>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</si>
  <si>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</si>
  <si>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</si>
  <si>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</si>
  <si>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</si>
  <si>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</si>
  <si>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</si>
  <si>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</si>
  <si>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</si>
  <si>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</si>
  <si>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</si>
  <si>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</si>
  <si>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</si>
  <si>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</si>
  <si>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</si>
  <si>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</si>
  <si>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</si>
  <si>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</si>
  <si>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</si>
  <si>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</si>
  <si>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</si>
  <si>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</si>
  <si>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</si>
  <si>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</si>
  <si>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</si>
  <si>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</si>
  <si>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</si>
  <si>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</si>
  <si>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</si>
  <si>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</si>
  <si>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</si>
  <si>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</si>
  <si>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</si>
  <si>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</si>
  <si>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</si>
  <si>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</si>
  <si>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</si>
  <si>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</si>
  <si>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</si>
  <si>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</si>
  <si>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</si>
  <si>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</si>
  <si>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</si>
  <si>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</si>
  <si>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</si>
  <si>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</si>
  <si>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</si>
  <si>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</si>
  <si>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</si>
  <si>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</si>
  <si>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</si>
  <si>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</si>
  <si>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</si>
  <si>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</si>
  <si>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</si>
  <si>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</si>
  <si>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</si>
  <si>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</si>
  <si>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</si>
  <si>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</si>
  <si>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</si>
  <si>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</si>
  <si>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</si>
  <si>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</si>
  <si>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</si>
  <si>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</si>
  <si>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</si>
  <si>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</si>
  <si>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</si>
  <si>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</si>
  <si>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</si>
  <si>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</si>
  <si>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</si>
  <si>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</si>
  <si>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</si>
  <si>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</si>
  <si>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</si>
  <si>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</si>
  <si>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</si>
  <si>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</si>
  <si>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</si>
  <si>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</si>
  <si>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</si>
  <si>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</si>
  <si>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</si>
  <si>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</si>
  <si>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</si>
  <si>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</si>
  <si>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</si>
  <si>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</si>
  <si>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</si>
  <si>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</si>
  <si>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</si>
  <si>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</si>
  <si>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</si>
  <si>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</si>
  <si>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</si>
  <si>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</si>
  <si>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</si>
  <si>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</si>
  <si>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</si>
  <si>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</si>
  <si>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</si>
  <si>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</si>
  <si>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</si>
  <si>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</si>
  <si>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</si>
  <si>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</si>
  <si>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</si>
  <si>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</si>
  <si>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</si>
  <si>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</si>
  <si>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</si>
  <si>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</si>
  <si>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</si>
  <si>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</si>
  <si>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</si>
  <si>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</si>
  <si>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</si>
  <si>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</si>
  <si>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</si>
  <si>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</si>
  <si>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</si>
  <si>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</si>
  <si>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</si>
  <si>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</si>
  <si>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</si>
  <si>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</si>
  <si>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</si>
  <si>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</si>
  <si>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</si>
  <si>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</si>
  <si>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</si>
  <si>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</si>
  <si>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</si>
  <si>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</si>
  <si>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</si>
  <si>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</si>
  <si>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</si>
  <si>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</si>
  <si>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</si>
  <si>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</si>
  <si>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</si>
  <si>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</si>
  <si>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</si>
  <si>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</si>
  <si>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</si>
  <si>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</si>
  <si>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</si>
  <si>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</si>
  <si>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</si>
  <si>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</si>
  <si>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</si>
  <si>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</si>
  <si>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</si>
  <si>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</si>
  <si>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</si>
  <si>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</si>
  <si>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</si>
  <si>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</si>
  <si>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</si>
  <si>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</si>
  <si>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</si>
  <si>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</si>
  <si>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</si>
  <si>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</si>
  <si>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</si>
  <si>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</si>
  <si>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</si>
  <si>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</si>
  <si>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</si>
  <si>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</si>
  <si>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</si>
  <si>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</si>
  <si>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</si>
  <si>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</si>
  <si>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</si>
  <si>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</si>
  <si>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</si>
  <si>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</si>
  <si>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</si>
  <si>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</si>
  <si>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</si>
  <si>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</si>
  <si>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</si>
  <si>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</si>
  <si>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</si>
  <si>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</si>
  <si>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</si>
  <si>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</si>
  <si>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</si>
  <si>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</si>
  <si>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</si>
  <si>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</si>
  <si>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</si>
  <si>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</si>
  <si>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</si>
  <si>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</si>
  <si>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</si>
  <si>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</si>
  <si>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</si>
  <si>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</si>
  <si>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</si>
  <si>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</si>
  <si>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</si>
  <si>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</si>
  <si>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</si>
  <si>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</si>
  <si>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</si>
  <si>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</si>
  <si>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</si>
  <si>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</si>
  <si>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</si>
  <si>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</si>
  <si>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</si>
  <si>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</si>
  <si>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</si>
  <si>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</si>
  <si>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</si>
  <si>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</si>
  <si>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</si>
  <si>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</si>
  <si>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</si>
  <si>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</si>
  <si>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</si>
  <si>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</si>
  <si>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</si>
  <si>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</si>
  <si>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</si>
  <si>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</si>
  <si>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</si>
  <si>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</si>
  <si>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</si>
  <si>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</si>
  <si>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</si>
  <si>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</si>
  <si>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</si>
  <si>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</si>
  <si>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</si>
  <si>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</si>
  <si>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</si>
  <si>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</si>
  <si>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</si>
  <si>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</si>
  <si>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</si>
  <si>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</si>
  <si>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</si>
  <si>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</si>
  <si>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</si>
  <si>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</si>
  <si>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</si>
  <si>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</si>
  <si>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</si>
  <si>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</si>
  <si>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</si>
  <si>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</si>
  <si>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</si>
  <si>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</si>
  <si>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</si>
  <si>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</si>
  <si>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</si>
  <si>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</si>
  <si>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</si>
  <si>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</si>
  <si>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</si>
  <si>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</si>
  <si>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</si>
  <si>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</si>
  <si>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</si>
  <si>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</si>
  <si>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</si>
  <si>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</si>
  <si>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</si>
  <si>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</si>
  <si>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</si>
  <si>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</si>
  <si>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</si>
  <si>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</si>
  <si>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</si>
  <si>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</si>
  <si>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</si>
  <si>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</si>
  <si>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</si>
  <si>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</si>
  <si>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</si>
  <si>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</si>
  <si>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</si>
  <si>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</si>
  <si>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</si>
  <si>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</si>
  <si>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</si>
  <si>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</si>
  <si>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</si>
  <si>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</si>
  <si>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</si>
  <si>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</si>
  <si>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</si>
  <si>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</si>
  <si>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</si>
  <si>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</si>
  <si>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</si>
  <si>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</si>
  <si>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</si>
  <si>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</si>
  <si>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</si>
  <si>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</si>
  <si>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</si>
  <si>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</si>
  <si>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</si>
  <si>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</si>
  <si>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</si>
  <si>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</si>
  <si>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</si>
  <si>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</si>
  <si>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</si>
  <si>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</si>
  <si>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</si>
  <si>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</si>
  <si>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</si>
  <si>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</si>
  <si>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</si>
  <si>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</si>
  <si>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</si>
  <si>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</si>
  <si>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</si>
  <si>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</si>
  <si>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</si>
  <si>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</si>
  <si>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</si>
  <si>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</si>
  <si>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</si>
  <si>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</si>
  <si>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</si>
  <si>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</si>
  <si>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</si>
  <si>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</si>
  <si>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</si>
  <si>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</si>
  <si>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</si>
  <si>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</si>
  <si>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</si>
  <si>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</si>
  <si>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</si>
  <si>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</si>
  <si>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</si>
  <si>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</si>
  <si>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</si>
  <si>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</si>
  <si>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</si>
  <si>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</si>
  <si>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</si>
  <si>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</si>
  <si>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</si>
  <si>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</si>
  <si>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</si>
  <si>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</si>
  <si>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</si>
  <si>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</si>
  <si>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</si>
  <si>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</si>
  <si>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</si>
  <si>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</si>
  <si>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</si>
  <si>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</si>
  <si>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</si>
  <si>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</si>
  <si>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</si>
  <si>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</si>
  <si>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</si>
  <si>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</si>
  <si>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</si>
  <si>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</si>
  <si>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</si>
  <si>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</si>
  <si>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</si>
  <si>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</si>
  <si>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</si>
  <si>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</si>
  <si>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</si>
  <si>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</si>
  <si>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</si>
  <si>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</si>
  <si>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</si>
  <si>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</si>
  <si>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</si>
  <si>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</si>
  <si>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</si>
  <si>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</si>
  <si>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</si>
  <si>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</si>
  <si>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</si>
  <si>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</si>
  <si>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</si>
  <si>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</si>
  <si>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</si>
  <si>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</si>
  <si>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</si>
  <si>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</si>
  <si>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</si>
  <si>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</si>
  <si>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</si>
  <si>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</si>
  <si>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</si>
  <si>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</si>
  <si>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</si>
  <si>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</si>
  <si>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</si>
  <si>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</si>
  <si>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</si>
  <si>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</si>
  <si>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</si>
  <si>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</si>
  <si>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</si>
  <si>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</si>
  <si>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</si>
  <si>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</si>
  <si>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</si>
  <si>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</si>
  <si>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</si>
  <si>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</si>
  <si>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</si>
  <si>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</si>
  <si>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</si>
  <si>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</si>
  <si>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</si>
  <si>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</si>
  <si>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</si>
  <si>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</si>
  <si>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</si>
  <si>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</si>
  <si>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</si>
  <si>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</si>
  <si>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</si>
  <si>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</si>
  <si>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</si>
  <si>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</si>
  <si>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</si>
  <si>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</si>
  <si>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</si>
  <si>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</si>
  <si>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</si>
  <si>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</si>
  <si>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</si>
  <si>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</si>
  <si>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</si>
  <si>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</si>
  <si>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</si>
  <si>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</si>
  <si>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</si>
  <si>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</si>
  <si>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</si>
  <si>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</si>
  <si>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</si>
  <si>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</si>
  <si>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</si>
  <si>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</si>
  <si>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</si>
  <si>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</si>
  <si>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</si>
  <si>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</si>
  <si>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</si>
  <si>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</si>
  <si>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</si>
  <si>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</si>
  <si>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</si>
  <si>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</si>
  <si>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</si>
  <si>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</si>
  <si>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</si>
  <si>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</si>
  <si>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</si>
  <si>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</si>
  <si>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</si>
  <si>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</si>
  <si>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</si>
  <si>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</si>
  <si>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</si>
  <si>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</si>
  <si>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</si>
  <si>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</si>
  <si>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</si>
  <si>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</si>
  <si>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</si>
  <si>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</si>
  <si>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</si>
  <si>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</si>
  <si>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</si>
  <si>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</si>
  <si>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</si>
  <si>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</si>
  <si>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</si>
  <si>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</si>
  <si>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</si>
  <si>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</si>
  <si>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</si>
  <si>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</si>
  <si>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</si>
  <si>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</si>
  <si>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</si>
  <si>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</si>
  <si>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</si>
  <si>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</si>
  <si>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</si>
  <si>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</si>
  <si>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</si>
  <si>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</si>
  <si>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</si>
  <si>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</si>
  <si>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</si>
  <si>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</si>
  <si>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</si>
  <si>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</si>
  <si>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</si>
  <si>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</si>
  <si>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</si>
  <si>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</si>
  <si>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</si>
  <si>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</si>
  <si>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</si>
  <si>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</si>
  <si>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</si>
  <si>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</si>
  <si>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</si>
  <si>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</si>
  <si>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</si>
  <si>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</si>
  <si>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</si>
  <si>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</si>
  <si>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</si>
  <si>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</si>
  <si>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</si>
  <si>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</si>
  <si>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</si>
  <si>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</si>
  <si>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</si>
  <si>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</si>
  <si>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</si>
  <si>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</si>
  <si>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</si>
  <si>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</si>
  <si>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</si>
  <si>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</si>
  <si>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</si>
  <si>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</si>
  <si>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</si>
  <si>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</si>
  <si>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</si>
  <si>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</si>
  <si>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</si>
  <si>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</si>
  <si>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</si>
  <si>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</si>
  <si>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</si>
  <si>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</si>
  <si>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</si>
  <si>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</si>
  <si>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</si>
  <si>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</si>
  <si>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</si>
  <si>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</si>
  <si>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</si>
  <si>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</si>
  <si>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</si>
  <si>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</si>
  <si>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</si>
  <si>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</si>
  <si>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</si>
  <si>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</si>
  <si>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</si>
  <si>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</si>
  <si>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</si>
  <si>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</si>
  <si>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</si>
  <si>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</si>
  <si>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</si>
  <si>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</si>
  <si>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</si>
  <si>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</si>
  <si>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</si>
  <si>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</si>
  <si>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</si>
  <si>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</si>
  <si>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</si>
  <si>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</si>
  <si>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</si>
  <si>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</si>
  <si>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</si>
  <si>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</si>
  <si>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</si>
  <si>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</si>
  <si>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</si>
  <si>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</si>
  <si>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</si>
  <si>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</si>
  <si>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</si>
  <si>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</si>
  <si>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</si>
  <si>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</si>
  <si>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</si>
  <si>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</si>
  <si>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</si>
  <si>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</si>
  <si>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</si>
  <si>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</si>
  <si>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</si>
  <si>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</si>
  <si>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</si>
  <si>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</si>
  <si>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</si>
  <si>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</si>
  <si>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</si>
  <si>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</si>
  <si>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</si>
  <si>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</si>
  <si>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</si>
  <si>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</si>
  <si>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</si>
  <si>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</si>
  <si>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</si>
  <si>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</si>
  <si>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</si>
  <si>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</si>
  <si>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</si>
  <si>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</si>
  <si>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</si>
  <si>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</si>
  <si>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</si>
  <si>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</si>
  <si>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</si>
  <si>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</si>
  <si>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</si>
  <si>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</si>
  <si>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</si>
  <si>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</si>
  <si>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</si>
  <si>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</si>
  <si>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</si>
  <si>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</si>
  <si>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</si>
  <si>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</si>
  <si>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</si>
  <si>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</si>
  <si>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</si>
  <si>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</si>
  <si>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</si>
  <si>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</si>
  <si>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</si>
  <si>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</si>
  <si>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</si>
  <si>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</si>
  <si>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</si>
  <si>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</si>
  <si>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</si>
  <si>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</si>
  <si>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</si>
  <si>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</si>
  <si>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</si>
  <si>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</si>
  <si>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</si>
  <si>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</si>
  <si>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</si>
  <si>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</si>
  <si>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</si>
  <si>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</si>
  <si>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</si>
  <si>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</si>
  <si>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</si>
  <si>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</si>
  <si>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</si>
  <si>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</si>
  <si>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</si>
  <si>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</si>
  <si>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</si>
  <si>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</si>
  <si>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</si>
  <si>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</si>
  <si>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</si>
  <si>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</si>
  <si>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</si>
  <si>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</si>
  <si>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</si>
  <si>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</si>
  <si>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</si>
  <si>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</si>
  <si>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</si>
  <si>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</si>
  <si>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</si>
  <si>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</si>
  <si>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</si>
  <si>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</si>
  <si>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</si>
  <si>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</si>
  <si>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</si>
  <si>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</si>
  <si>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</si>
  <si>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</si>
  <si>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</si>
  <si>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</si>
  <si>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</si>
  <si>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</si>
  <si>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</si>
  <si>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</si>
  <si>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</si>
  <si>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</si>
  <si>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</si>
  <si>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</si>
  <si>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</si>
  <si>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</si>
  <si>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</si>
  <si>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</si>
  <si>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</si>
  <si>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</si>
  <si>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</si>
  <si>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</si>
  <si>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</si>
  <si>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</si>
  <si>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</si>
  <si>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</si>
  <si>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</si>
  <si>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</si>
  <si>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</si>
  <si>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</si>
  <si>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</si>
  <si>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</si>
  <si>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</si>
  <si>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</si>
  <si>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</si>
  <si>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</si>
  <si>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</si>
  <si>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</si>
  <si>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</si>
  <si>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</si>
  <si>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</si>
  <si>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</si>
  <si>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</si>
  <si>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</si>
  <si>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</si>
  <si>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</si>
  <si>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</si>
  <si>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</si>
  <si>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</si>
  <si>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</si>
  <si>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</si>
  <si>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</si>
  <si>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</si>
  <si>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</si>
  <si>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</si>
  <si>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</si>
  <si>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</si>
  <si>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</si>
  <si>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</si>
  <si>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</si>
  <si>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</si>
  <si>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</si>
  <si>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</si>
  <si>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</si>
  <si>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</si>
  <si>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</si>
  <si>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</si>
  <si>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</si>
  <si>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</si>
  <si>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</si>
  <si>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</si>
  <si>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</si>
  <si>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</si>
  <si>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</si>
  <si>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</si>
  <si>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</si>
  <si>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</si>
  <si>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</si>
  <si>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</si>
  <si>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</si>
  <si>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</si>
  <si>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</si>
  <si>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</si>
  <si>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</si>
  <si>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</si>
  <si>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</si>
  <si>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</si>
  <si>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</si>
  <si>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</si>
  <si>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</si>
  <si>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</si>
  <si>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</si>
  <si>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</si>
  <si>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</si>
  <si>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</si>
  <si>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</si>
  <si>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</si>
  <si>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</si>
  <si>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</si>
  <si>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</si>
  <si>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</si>
  <si>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</si>
  <si>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</si>
  <si>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</si>
  <si>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</si>
  <si>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</si>
  <si>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</si>
  <si>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</si>
  <si>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</si>
  <si>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</si>
  <si>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</si>
  <si>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</si>
  <si>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</si>
  <si>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</si>
  <si>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</si>
  <si>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</si>
  <si>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</si>
  <si>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</si>
  <si>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</si>
  <si>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</si>
  <si>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</si>
  <si>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</si>
  <si>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</si>
  <si>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</si>
  <si>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</si>
  <si>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</si>
  <si>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</si>
  <si>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</si>
  <si>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</si>
  <si>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</si>
  <si>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</si>
  <si>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</si>
  <si>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</si>
  <si>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</si>
  <si>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</si>
  <si>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</si>
  <si>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</si>
  <si>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</si>
  <si>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</si>
  <si>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</si>
  <si>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</si>
  <si>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</si>
  <si>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</si>
  <si>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</si>
  <si>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</si>
  <si>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</si>
  <si>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</si>
  <si>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</si>
  <si>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</si>
  <si>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</si>
  <si>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</si>
  <si>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</si>
  <si>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</si>
  <si>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</si>
  <si>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</si>
  <si>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</si>
  <si>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</si>
  <si>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</si>
  <si>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</si>
  <si>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</si>
  <si>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</si>
  <si>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</si>
  <si>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</si>
  <si>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</si>
  <si>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</si>
  <si>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</si>
  <si>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</si>
  <si>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</si>
  <si>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</si>
  <si>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</si>
  <si>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</si>
  <si>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</si>
  <si>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</si>
  <si>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</si>
  <si>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</si>
  <si>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</si>
  <si>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</si>
  <si>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</si>
  <si>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</si>
  <si>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</si>
  <si>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</si>
  <si>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</si>
  <si>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</si>
  <si>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</si>
  <si>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</si>
  <si>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</si>
  <si>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</si>
  <si>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</si>
  <si>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</si>
  <si>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</si>
  <si>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</si>
  <si>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</si>
  <si>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</si>
  <si>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</si>
  <si>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</si>
  <si>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</si>
  <si>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</si>
  <si>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</si>
  <si>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</si>
  <si>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</si>
  <si>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</si>
  <si>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</si>
  <si>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</si>
  <si>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</si>
  <si>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</si>
  <si>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</si>
  <si>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</si>
  <si>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</si>
  <si>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</si>
  <si>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</si>
  <si>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</si>
  <si>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</si>
  <si>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</si>
  <si>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</si>
  <si>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</si>
  <si>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</si>
  <si>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</si>
  <si>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</si>
  <si>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</si>
  <si>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</si>
  <si>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</si>
  <si>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</si>
  <si>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</si>
  <si>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</si>
  <si>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</si>
  <si>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</si>
  <si>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</si>
  <si>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</si>
  <si>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</si>
  <si>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</si>
  <si>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</si>
  <si>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</si>
  <si>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</si>
  <si>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</si>
  <si>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</si>
  <si>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</si>
  <si>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</si>
  <si>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</si>
  <si>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</si>
  <si>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</si>
  <si>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</si>
  <si>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</si>
  <si>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</si>
  <si>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</si>
  <si>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</si>
  <si>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</si>
  <si>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</si>
  <si>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</si>
  <si>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</si>
  <si>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</si>
  <si>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</si>
  <si>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</si>
  <si>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</si>
  <si>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</si>
  <si>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</si>
  <si>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</si>
  <si>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</si>
  <si>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</si>
  <si>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</si>
  <si>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</si>
  <si>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</si>
  <si>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</si>
  <si>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</si>
  <si>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</si>
  <si>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</si>
  <si>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</si>
  <si>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</si>
  <si>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</si>
  <si>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</si>
  <si>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</si>
  <si>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</si>
  <si>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</si>
  <si>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</si>
  <si>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</si>
  <si>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</si>
  <si>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</si>
  <si>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</si>
  <si>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</si>
  <si>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</si>
  <si>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</si>
  <si>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</si>
  <si>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</si>
  <si>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</si>
  <si>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</si>
  <si>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</si>
  <si>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</si>
  <si>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</si>
  <si>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</si>
  <si>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</si>
  <si>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</si>
  <si>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</si>
  <si>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</si>
  <si>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</si>
  <si>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</si>
  <si>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</si>
  <si>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</si>
  <si>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</si>
  <si>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</si>
  <si>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</si>
  <si>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</si>
  <si>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</si>
  <si>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</si>
  <si>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</si>
  <si>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</si>
  <si>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</si>
  <si>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</si>
  <si>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</si>
  <si>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</si>
  <si>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</si>
  <si>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</si>
  <si>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</si>
  <si>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</si>
  <si>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</si>
  <si>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</si>
  <si>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</si>
  <si>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</si>
  <si>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</si>
  <si>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</si>
  <si>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</si>
  <si>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</si>
  <si>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</si>
  <si>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</si>
  <si>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</si>
  <si>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</si>
  <si>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</si>
  <si>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</si>
  <si>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</si>
  <si>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</si>
  <si>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</si>
  <si>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</si>
  <si>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</si>
  <si>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</si>
  <si>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</si>
  <si>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</si>
  <si>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</si>
  <si>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</si>
  <si>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</si>
  <si>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</si>
  <si>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</si>
  <si>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</si>
  <si>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</si>
  <si>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</si>
  <si>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</si>
  <si>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</si>
  <si>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</si>
  <si>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</si>
  <si>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</si>
  <si>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</si>
  <si>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</si>
  <si>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</si>
  <si>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</si>
  <si>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</si>
  <si>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</si>
  <si>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</si>
  <si>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</si>
  <si>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</si>
  <si>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</si>
  <si>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</si>
  <si>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</si>
  <si>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</si>
  <si>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</si>
  <si>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</si>
  <si>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</si>
  <si>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</si>
  <si>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</si>
  <si>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</si>
  <si>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</si>
  <si>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</si>
  <si>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</si>
  <si>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</si>
  <si>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</si>
  <si>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</si>
  <si>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</si>
  <si>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</si>
  <si>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</si>
  <si>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</si>
  <si>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</si>
  <si>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</si>
  <si>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</si>
  <si>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</si>
  <si>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</si>
  <si>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</si>
  <si>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</si>
  <si>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</si>
  <si>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</si>
  <si>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</si>
  <si>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</si>
  <si>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</si>
  <si>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</si>
  <si>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</si>
  <si>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</si>
  <si>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</si>
  <si>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</si>
  <si>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</si>
  <si>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</si>
  <si>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</si>
  <si>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</si>
  <si>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</si>
  <si>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</si>
  <si>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</si>
  <si>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</si>
  <si>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</si>
  <si>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</si>
  <si>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</si>
  <si>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</si>
  <si>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</si>
  <si>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</si>
  <si>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</si>
  <si>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</si>
  <si>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</si>
  <si>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</si>
  <si>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</si>
  <si>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</si>
  <si>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</si>
  <si>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</si>
  <si>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</si>
  <si>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</si>
  <si>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</si>
  <si>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</si>
  <si>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</si>
  <si>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</si>
  <si>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</si>
  <si>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</si>
  <si>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</si>
  <si>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</si>
  <si>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</si>
  <si>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</si>
  <si>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</si>
  <si>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</si>
  <si>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</si>
  <si>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</si>
  <si>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</si>
  <si>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</si>
  <si>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</si>
  <si>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</si>
  <si>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</si>
  <si>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</si>
  <si>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</si>
  <si>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</si>
  <si>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</si>
  <si>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</si>
  <si>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</si>
  <si>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</si>
  <si>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</si>
  <si>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</si>
  <si>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</si>
  <si>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</si>
  <si>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</si>
  <si>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</si>
  <si>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</si>
  <si>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</si>
  <si>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</si>
  <si>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</si>
  <si>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</si>
  <si>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</si>
  <si>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</si>
  <si>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</si>
  <si>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</si>
  <si>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</si>
  <si>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</si>
  <si>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</si>
  <si>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</si>
  <si>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</si>
  <si>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</si>
  <si>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</si>
  <si>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</si>
  <si>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</si>
  <si>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</si>
  <si>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</si>
  <si>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</si>
  <si>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</si>
  <si>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</si>
  <si>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</si>
  <si>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</si>
  <si>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</si>
  <si>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</si>
  <si>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</si>
  <si>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</si>
  <si>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</si>
  <si>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</si>
  <si>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</si>
  <si>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</si>
  <si>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</si>
  <si>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</si>
  <si>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</si>
  <si>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</si>
  <si>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</si>
  <si>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</si>
  <si>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</si>
  <si>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</si>
  <si>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</si>
  <si>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</si>
  <si>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</si>
  <si>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</si>
  <si>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</si>
  <si>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</si>
  <si>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</si>
  <si>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</si>
  <si>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</si>
  <si>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</si>
  <si>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</si>
  <si>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</si>
  <si>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</si>
  <si>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</si>
  <si>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</si>
  <si>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</si>
  <si>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</si>
  <si>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</si>
  <si>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</si>
  <si>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</si>
  <si>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</si>
  <si>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</si>
  <si>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</si>
  <si>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</si>
  <si>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</si>
  <si>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</si>
  <si>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</si>
  <si>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</si>
  <si>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</si>
  <si>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</si>
  <si>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</si>
  <si>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</si>
  <si>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</si>
  <si>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</si>
  <si>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</si>
  <si>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</si>
  <si>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</si>
  <si>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</si>
  <si>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</si>
  <si>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</si>
  <si>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</si>
  <si>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</si>
  <si>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</si>
  <si>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</si>
  <si>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</si>
  <si>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</si>
  <si>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</si>
  <si>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</si>
  <si>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</si>
  <si>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</si>
  <si>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</si>
  <si>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</si>
  <si>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</si>
  <si>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</si>
  <si>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</si>
  <si>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</si>
  <si>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</si>
  <si>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</si>
  <si>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</si>
  <si>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</si>
  <si>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</si>
  <si>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</si>
  <si>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</si>
  <si>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</si>
  <si>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</si>
  <si>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</si>
  <si>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</si>
  <si>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</si>
  <si>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</si>
  <si>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</si>
  <si>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</si>
  <si>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</si>
  <si>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</si>
  <si>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</si>
  <si>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</si>
  <si>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</si>
  <si>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</si>
  <si>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</si>
  <si>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</si>
  <si>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</si>
  <si>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</si>
  <si>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</si>
  <si>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</si>
  <si>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</si>
  <si>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</si>
  <si>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</si>
  <si>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</si>
  <si>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</si>
  <si>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</si>
  <si>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</si>
  <si>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</si>
  <si>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</si>
  <si>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</si>
  <si>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</si>
  <si>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</si>
  <si>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</si>
  <si>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</si>
  <si>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</si>
  <si>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</si>
  <si>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</si>
  <si>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</si>
  <si>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</si>
  <si>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</si>
  <si>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</si>
  <si>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</si>
  <si>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</si>
  <si>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</si>
  <si>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</si>
  <si>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</si>
  <si>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</si>
  <si>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</si>
  <si>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</si>
  <si>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</si>
  <si>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</si>
  <si>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</si>
  <si>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</si>
  <si>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</si>
  <si>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</si>
  <si>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</si>
  <si>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</si>
  <si>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</si>
  <si>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</si>
  <si>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</si>
  <si>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</si>
  <si>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</si>
  <si>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</si>
  <si>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</si>
  <si>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</si>
  <si>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</si>
  <si>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</si>
  <si>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</si>
  <si>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</si>
  <si>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</si>
  <si>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</si>
  <si>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</si>
  <si>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</si>
  <si>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</si>
  <si>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</si>
  <si>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</si>
  <si>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</si>
  <si>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</si>
  <si>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</si>
  <si>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</si>
  <si>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</si>
  <si>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</si>
  <si>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</si>
  <si>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</si>
  <si>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</si>
  <si>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</si>
  <si>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</si>
  <si>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</si>
  <si>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</si>
  <si>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</si>
  <si>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</si>
  <si>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</si>
  <si>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</si>
  <si>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</si>
  <si>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</si>
  <si>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</si>
  <si>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</si>
  <si>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</si>
  <si>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</si>
  <si>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</si>
  <si>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</si>
  <si>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</si>
  <si>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</si>
  <si>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</si>
  <si>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</si>
  <si>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</si>
  <si>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</si>
  <si>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</si>
  <si>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</si>
  <si>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</si>
  <si>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</si>
  <si>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</si>
  <si>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</si>
  <si>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</si>
  <si>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</si>
  <si>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</si>
  <si>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</si>
  <si>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</si>
  <si>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</si>
  <si>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</si>
  <si>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</si>
  <si>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</si>
  <si>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</si>
  <si>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</si>
  <si>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</si>
  <si>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</si>
  <si>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</si>
  <si>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</si>
  <si>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</si>
  <si>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</si>
  <si>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</si>
  <si>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</si>
  <si>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</si>
  <si>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</si>
  <si>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</si>
  <si>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</si>
  <si>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</si>
  <si>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</si>
  <si>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</si>
  <si>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</si>
  <si>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</si>
  <si>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</si>
  <si>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</si>
  <si>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</si>
  <si>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</si>
  <si>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</si>
  <si>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</si>
  <si>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</si>
  <si>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</si>
  <si>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</si>
  <si>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</si>
  <si>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</si>
  <si>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</si>
  <si>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</si>
  <si>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</si>
  <si>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</si>
  <si>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</si>
  <si>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</si>
  <si>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</si>
  <si>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</si>
  <si>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</si>
  <si>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</si>
  <si>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</si>
  <si>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</si>
  <si>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</si>
  <si>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</si>
  <si>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</si>
  <si>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</si>
  <si>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</si>
  <si>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</si>
  <si>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</si>
  <si>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</si>
  <si>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</si>
  <si>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</si>
  <si>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</si>
  <si>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</si>
  <si>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</si>
  <si>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</si>
  <si>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</si>
  <si>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</si>
  <si>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</si>
  <si>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</si>
  <si>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</si>
  <si>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</si>
  <si>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</si>
  <si>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</si>
  <si>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</si>
  <si>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</si>
  <si>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</si>
  <si>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</si>
  <si>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</si>
  <si>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</si>
  <si>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</si>
  <si>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</si>
  <si>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</si>
  <si>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</si>
  <si>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</si>
  <si>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</si>
  <si>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</si>
  <si>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</si>
  <si>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</si>
  <si>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</si>
  <si>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</si>
  <si>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</si>
  <si>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</si>
  <si>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</si>
  <si>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</si>
  <si>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</si>
  <si>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</si>
  <si>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</si>
  <si>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</si>
  <si>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</si>
  <si>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</si>
  <si>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</si>
  <si>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</si>
  <si>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</si>
  <si>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</si>
  <si>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</si>
  <si>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</si>
  <si>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</si>
  <si>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</si>
  <si>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</si>
  <si>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</si>
  <si>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</si>
  <si>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</si>
  <si>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</si>
  <si>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</si>
  <si>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</si>
  <si>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</si>
  <si>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</si>
  <si>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</si>
  <si>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</si>
  <si>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</si>
  <si>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</si>
  <si>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</si>
  <si>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</si>
  <si>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</si>
  <si>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</si>
  <si>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</si>
  <si>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</si>
  <si>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</si>
  <si>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</si>
  <si>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</si>
  <si>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</si>
  <si>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</si>
  <si>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</si>
  <si>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</si>
  <si>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</si>
  <si>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</si>
  <si>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</si>
  <si>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</si>
  <si>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</si>
  <si>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</si>
  <si>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</si>
  <si>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</si>
  <si>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</si>
  <si>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</si>
  <si>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</si>
  <si>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</si>
  <si>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</si>
  <si>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</si>
  <si>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</si>
  <si>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</si>
  <si>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</si>
  <si>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</si>
  <si>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</si>
  <si>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</si>
  <si>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</si>
  <si>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</si>
  <si>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</si>
  <si>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</si>
  <si>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</si>
  <si>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</si>
  <si>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</si>
  <si>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</si>
  <si>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</si>
  <si>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</si>
  <si>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</si>
  <si>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</si>
  <si>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</si>
  <si>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</si>
  <si>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</si>
  <si>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</si>
  <si>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</si>
  <si>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</si>
  <si>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</si>
  <si>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</si>
  <si>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</si>
  <si>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</si>
  <si>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</si>
  <si>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</si>
  <si>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</si>
  <si>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</si>
  <si>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</si>
  <si>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</si>
  <si>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</si>
  <si>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</si>
  <si>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</si>
  <si>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</si>
  <si>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</si>
  <si>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</si>
  <si>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</si>
  <si>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</si>
  <si>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</si>
  <si>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</si>
  <si>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</si>
  <si>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</si>
  <si>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</si>
  <si>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</si>
  <si>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</si>
  <si>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</si>
  <si>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</si>
  <si>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</si>
  <si>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</si>
  <si>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</si>
  <si>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</si>
  <si>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</si>
  <si>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</si>
  <si>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</si>
  <si>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</si>
  <si>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</si>
  <si>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</si>
  <si>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</si>
  <si>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</si>
  <si>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</si>
  <si>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</si>
  <si>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</si>
  <si>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</si>
  <si>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</si>
  <si>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</si>
  <si>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</si>
  <si>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</si>
  <si>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</si>
  <si>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</si>
  <si>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</si>
  <si>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</si>
  <si>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</si>
  <si>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</si>
  <si>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</si>
  <si>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</si>
  <si>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</si>
  <si>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</si>
  <si>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</si>
  <si>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</si>
  <si>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</si>
  <si>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</si>
  <si>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</si>
  <si>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</si>
  <si>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</si>
  <si>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</si>
  <si>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</si>
  <si>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</si>
  <si>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</si>
  <si>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</si>
  <si>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</si>
  <si>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</si>
  <si>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</si>
  <si>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</si>
  <si>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</si>
  <si>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</si>
  <si>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</si>
  <si>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</si>
  <si>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</si>
  <si>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</si>
  <si>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</si>
  <si>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</si>
  <si>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</si>
  <si>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</si>
  <si>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</si>
  <si>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</si>
  <si>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</si>
  <si>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</si>
  <si>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</si>
  <si>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</si>
  <si>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</si>
  <si>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</si>
  <si>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</si>
  <si>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</si>
  <si>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</si>
  <si>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</si>
  <si>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</si>
  <si>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</si>
  <si>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</si>
  <si>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</si>
  <si>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</si>
  <si>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</si>
  <si>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</si>
  <si>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</si>
  <si>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</si>
  <si>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</si>
  <si>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</si>
  <si>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</si>
  <si>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</si>
  <si>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</si>
  <si>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</si>
  <si>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</si>
  <si>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</si>
  <si>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</si>
  <si>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</si>
  <si>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</si>
  <si>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</si>
  <si>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</si>
  <si>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</si>
  <si>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</si>
  <si>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</si>
  <si>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</si>
  <si>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</si>
  <si>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</si>
  <si>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</si>
  <si>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</si>
  <si>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</si>
  <si>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</si>
  <si>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</si>
  <si>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</si>
  <si>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</si>
  <si>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</si>
  <si>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</si>
  <si>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</si>
  <si>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</si>
  <si>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</si>
  <si>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</si>
  <si>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</si>
  <si>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</si>
  <si>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</si>
  <si>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</si>
  <si>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</si>
  <si>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</si>
  <si>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</si>
  <si>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</si>
  <si>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</si>
  <si>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</si>
  <si>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</si>
  <si>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</si>
  <si>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</si>
  <si>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</si>
  <si>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</si>
  <si>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</si>
  <si>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</si>
  <si>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</si>
  <si>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</si>
  <si>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</si>
  <si>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</si>
  <si>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</si>
  <si>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</si>
  <si>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</si>
  <si>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</si>
  <si>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</si>
  <si>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</si>
  <si>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</si>
  <si>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</si>
  <si>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</si>
  <si>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</si>
  <si>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</si>
  <si>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</si>
  <si>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</si>
  <si>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</si>
  <si>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</si>
  <si>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</si>
  <si>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</si>
  <si>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</si>
  <si>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</si>
  <si>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</si>
  <si>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</si>
  <si>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</si>
  <si>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</si>
  <si>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</si>
  <si>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</si>
  <si>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</si>
  <si>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</si>
  <si>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</si>
  <si>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</si>
  <si>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</si>
  <si>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</si>
  <si>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</si>
  <si>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</si>
  <si>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</si>
  <si>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</si>
  <si>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</si>
  <si>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</si>
  <si>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</si>
  <si>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</si>
  <si>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</si>
  <si>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</si>
  <si>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</si>
  <si>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</si>
  <si>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</si>
  <si>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</si>
  <si>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</si>
  <si>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</si>
  <si>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</si>
  <si>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</si>
  <si>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</si>
  <si>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</si>
  <si>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</si>
  <si>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</si>
  <si>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</si>
  <si>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</si>
  <si>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</si>
  <si>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</si>
  <si>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</si>
  <si>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</si>
  <si>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</si>
  <si>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</si>
  <si>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</si>
  <si>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</si>
  <si>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</si>
  <si>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</si>
  <si>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</si>
  <si>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</si>
  <si>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</si>
  <si>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</si>
  <si>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</si>
  <si>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</si>
  <si>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</si>
  <si>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</si>
  <si>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</si>
  <si>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</si>
  <si>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</si>
  <si>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</si>
  <si>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</si>
  <si>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</si>
  <si>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</si>
  <si>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</si>
  <si>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</si>
  <si>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</si>
  <si>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</si>
  <si>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</si>
  <si>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</si>
  <si>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</si>
  <si>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</si>
  <si>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</si>
  <si>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</si>
  <si>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</si>
  <si>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</si>
  <si>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</si>
  <si>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</si>
  <si>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</si>
  <si>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</si>
  <si>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</si>
  <si>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</si>
  <si>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</si>
  <si>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</si>
  <si>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</si>
  <si>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</si>
  <si>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</si>
  <si>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</si>
  <si>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</si>
  <si>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</si>
  <si>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</si>
  <si>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</si>
  <si>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</si>
  <si>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</si>
  <si>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</si>
  <si>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</si>
  <si>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</si>
  <si>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</si>
  <si>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</si>
  <si>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</si>
  <si>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</si>
  <si>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</si>
  <si>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</si>
  <si>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</si>
  <si>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</si>
  <si>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</si>
  <si>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</si>
  <si>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</si>
  <si>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</si>
  <si>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</si>
  <si>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</si>
  <si>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</si>
  <si>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</si>
  <si>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</si>
  <si>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</si>
  <si>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</si>
  <si>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</si>
  <si>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</si>
  <si>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</si>
  <si>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</si>
  <si>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</si>
  <si>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</si>
  <si>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</si>
  <si>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</si>
  <si>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</si>
  <si>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</si>
  <si>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</si>
  <si>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</si>
  <si>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</si>
  <si>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</si>
  <si>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</si>
  <si>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</si>
  <si>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</si>
  <si>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</si>
  <si>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</si>
  <si>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</si>
  <si>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</si>
  <si>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</si>
  <si>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</si>
  <si>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</si>
  <si>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</si>
  <si>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</si>
  <si>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</si>
  <si>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</si>
  <si>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</si>
  <si>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</si>
  <si>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</si>
  <si>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</si>
  <si>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</si>
  <si>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</si>
  <si>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</si>
  <si>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</si>
  <si>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</si>
  <si>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</si>
  <si>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</si>
  <si>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</si>
  <si>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</si>
  <si>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</si>
  <si>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</si>
  <si>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</si>
  <si>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</si>
  <si>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</si>
  <si>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</si>
  <si>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</si>
  <si>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</si>
  <si>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</si>
  <si>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</si>
  <si>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</si>
  <si>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</si>
  <si>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</si>
  <si>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</si>
  <si>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</si>
  <si>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</si>
  <si>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</si>
  <si>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</si>
  <si>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</si>
  <si>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</si>
  <si>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</si>
  <si>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</si>
  <si>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</si>
  <si>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</si>
  <si>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</si>
  <si>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</si>
  <si>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</si>
  <si>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</si>
  <si>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</si>
  <si>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</si>
  <si>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</si>
  <si>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</si>
  <si>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</si>
  <si>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</si>
  <si>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</si>
  <si>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</si>
  <si>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</si>
  <si>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</si>
  <si>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</si>
  <si>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</si>
  <si>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</si>
  <si>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</si>
  <si>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</si>
  <si>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</si>
  <si>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</si>
  <si>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</si>
  <si>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</si>
  <si>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</si>
  <si>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</si>
  <si>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</si>
  <si>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</si>
  <si>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</si>
  <si>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</si>
  <si>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</si>
  <si>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</si>
  <si>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</si>
  <si>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</si>
  <si>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</si>
  <si>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</si>
  <si>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</si>
  <si>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</si>
  <si>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</si>
  <si>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</si>
  <si>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</si>
  <si>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</si>
  <si>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</si>
  <si>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</si>
  <si>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</si>
  <si>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</si>
  <si>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</si>
  <si>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</si>
  <si>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</si>
  <si>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</si>
  <si>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</si>
  <si>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</si>
  <si>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</si>
  <si>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</si>
  <si>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</si>
  <si>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</si>
  <si>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</si>
  <si>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</si>
  <si>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</si>
  <si>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</si>
  <si>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</si>
  <si>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</si>
  <si>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</si>
  <si>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</si>
  <si>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</si>
  <si>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</si>
  <si>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</si>
  <si>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</si>
  <si>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</si>
  <si>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</si>
  <si>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</si>
  <si>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</si>
  <si>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</si>
  <si>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</si>
  <si>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</si>
  <si>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</si>
  <si>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</si>
  <si>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</si>
  <si>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</si>
  <si>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</si>
  <si>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</si>
  <si>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</si>
  <si>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</si>
  <si>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</si>
  <si>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</si>
  <si>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</si>
  <si>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</si>
  <si>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</si>
  <si>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</si>
  <si>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</si>
  <si>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</si>
  <si>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</si>
  <si>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</si>
  <si>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</si>
  <si>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</si>
  <si>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</si>
  <si>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</si>
  <si>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</si>
  <si>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</si>
  <si>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</si>
  <si>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</si>
  <si>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</si>
  <si>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</si>
  <si>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</si>
  <si>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</si>
  <si>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</si>
  <si>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</si>
  <si>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</si>
  <si>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</si>
  <si>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</si>
  <si>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</si>
  <si>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</si>
  <si>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</si>
  <si>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</si>
  <si>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</si>
  <si>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</si>
  <si>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</si>
  <si>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</si>
  <si>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</si>
  <si>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</si>
  <si>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</si>
  <si>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</si>
  <si>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</si>
  <si>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</si>
  <si>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</si>
  <si>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</si>
  <si>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</si>
  <si>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</si>
  <si>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</si>
  <si>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</si>
  <si>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</si>
  <si>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</si>
  <si>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</si>
  <si>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</si>
  <si>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</si>
  <si>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</si>
  <si>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</si>
  <si>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</si>
  <si>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</si>
  <si>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</si>
  <si>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</si>
  <si>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</si>
  <si>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</si>
  <si>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</si>
  <si>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</si>
  <si>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</si>
  <si>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</si>
  <si>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</si>
  <si>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</si>
  <si>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</si>
  <si>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</si>
  <si>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</si>
  <si>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</si>
  <si>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</si>
  <si>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</si>
  <si>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</si>
  <si>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</si>
  <si>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</si>
  <si>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</si>
  <si>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</si>
  <si>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</si>
  <si>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</si>
  <si>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</si>
  <si>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</si>
  <si>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</si>
  <si>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</si>
  <si>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</si>
  <si>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</si>
  <si>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</si>
  <si>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</si>
  <si>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</si>
  <si>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</si>
  <si>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</si>
  <si>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</si>
  <si>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</si>
  <si>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</si>
  <si>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</si>
  <si>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</si>
  <si>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</si>
  <si>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</si>
  <si>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</si>
  <si>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</si>
  <si>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</si>
  <si>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</si>
  <si>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</si>
  <si>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</si>
  <si>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</si>
  <si>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</si>
  <si>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</si>
  <si>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</si>
  <si>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</si>
  <si>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</si>
  <si>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</si>
  <si>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</si>
  <si>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</si>
  <si>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</si>
  <si>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</si>
  <si>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</si>
  <si>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</si>
  <si>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</si>
  <si>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</si>
  <si>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</si>
  <si>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</si>
  <si>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</si>
  <si>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</si>
  <si>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</si>
  <si>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</si>
  <si>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</si>
  <si>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</si>
  <si>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</si>
  <si>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</si>
  <si>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</si>
  <si>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</si>
  <si>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</si>
  <si>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</si>
  <si>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</si>
  <si>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</si>
  <si>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</si>
  <si>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</si>
  <si>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</si>
  <si>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</si>
  <si>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</si>
  <si>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</si>
  <si>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</si>
  <si>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</si>
  <si>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</si>
  <si>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</si>
  <si>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</si>
  <si>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</si>
  <si>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</si>
  <si>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</si>
  <si>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</si>
  <si>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</si>
  <si>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</si>
  <si>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</si>
  <si>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</si>
  <si>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</si>
  <si>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</si>
  <si>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</si>
  <si>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</si>
  <si>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</si>
  <si>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</si>
  <si>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</si>
  <si>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</si>
  <si>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</si>
  <si>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</si>
  <si>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</si>
  <si>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</si>
  <si>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</si>
  <si>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</si>
  <si>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</si>
  <si>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</si>
  <si>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</si>
  <si>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</si>
  <si>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</si>
  <si>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</si>
  <si>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</si>
  <si>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</si>
  <si>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</si>
  <si>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</si>
  <si>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</si>
  <si>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</si>
  <si>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</si>
  <si>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</si>
  <si>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</si>
  <si>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</si>
  <si>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</si>
  <si>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</si>
  <si>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</si>
  <si>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</si>
  <si>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</si>
  <si>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</si>
  <si>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</si>
  <si>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</si>
  <si>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</si>
  <si>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</si>
  <si>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</si>
  <si>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</si>
  <si>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</si>
  <si>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</si>
  <si>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</si>
  <si>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</si>
  <si>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</si>
  <si>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</si>
  <si>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</si>
  <si>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</si>
  <si>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</si>
  <si>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</si>
  <si>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</si>
  <si>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</si>
  <si>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</si>
  <si>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</si>
  <si>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</si>
  <si>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</si>
  <si>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</si>
  <si>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</si>
  <si>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</si>
  <si>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</si>
  <si>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</si>
  <si>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</si>
  <si>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</si>
  <si>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</si>
  <si>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</si>
  <si>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</si>
  <si>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</si>
  <si>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</si>
  <si>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</si>
  <si>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</si>
  <si>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</si>
  <si>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</si>
  <si>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</si>
  <si>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</si>
  <si>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</si>
  <si>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</si>
  <si>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</si>
  <si>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</si>
  <si>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</si>
  <si>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</si>
  <si>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</si>
  <si>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</si>
  <si>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</si>
  <si>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</si>
  <si>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</si>
  <si>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</si>
  <si>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</si>
  <si>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</si>
  <si>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</si>
  <si>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</si>
  <si>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</si>
  <si>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</si>
  <si>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</si>
  <si>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</si>
  <si>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</si>
  <si>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</si>
  <si>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</si>
  <si>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</si>
  <si>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</si>
  <si>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</si>
  <si>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</si>
  <si>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</si>
  <si>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</si>
  <si>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</si>
  <si>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</si>
  <si>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</si>
  <si>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</si>
  <si>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</si>
  <si>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</si>
  <si>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</si>
  <si>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</si>
  <si>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</si>
  <si>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</si>
  <si>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</si>
  <si>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</si>
  <si>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</si>
  <si>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</si>
  <si>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</si>
  <si>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</si>
  <si>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</si>
  <si>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</si>
  <si>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</si>
  <si>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</si>
  <si>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</si>
  <si>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</si>
  <si>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</si>
  <si>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</si>
  <si>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</si>
  <si>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</si>
  <si>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</si>
  <si>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</si>
  <si>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</si>
  <si>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</si>
  <si>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</si>
  <si>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</si>
  <si>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</si>
  <si>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</si>
  <si>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</si>
  <si>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</si>
  <si>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</si>
  <si>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</si>
  <si>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</si>
  <si>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</si>
  <si>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</si>
  <si>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</si>
  <si>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</si>
  <si>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</si>
  <si>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</si>
  <si>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</si>
  <si>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</si>
  <si>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</si>
  <si>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</si>
  <si>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</si>
  <si>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</si>
  <si>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</si>
  <si>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</si>
  <si>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</si>
  <si>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</si>
  <si>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</si>
  <si>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</si>
  <si>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</si>
  <si>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</si>
  <si>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</si>
  <si>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</si>
  <si>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</si>
  <si>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</si>
  <si>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</si>
  <si>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</si>
  <si>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</si>
  <si>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</si>
  <si>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</si>
  <si>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</si>
  <si>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</si>
  <si>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</si>
  <si>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</si>
  <si>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</si>
  <si>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</si>
  <si>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</si>
  <si>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</si>
  <si>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</si>
  <si>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</si>
  <si>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</si>
  <si>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</si>
  <si>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</si>
  <si>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</si>
  <si>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</si>
  <si>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</si>
  <si>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</si>
  <si>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</si>
  <si>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</si>
  <si>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</si>
  <si>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</si>
  <si>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</si>
  <si>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</si>
  <si>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</si>
  <si>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</si>
  <si>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</si>
  <si>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</si>
  <si>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</si>
  <si>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</si>
  <si>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</si>
  <si>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</si>
  <si>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</si>
  <si>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</si>
  <si>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</si>
  <si>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</si>
  <si>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</si>
  <si>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</si>
  <si>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</si>
  <si>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</si>
  <si>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</si>
  <si>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</si>
  <si>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</si>
  <si>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</si>
  <si>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</si>
  <si>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</si>
  <si>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</si>
  <si>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</si>
  <si>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</si>
  <si>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</si>
  <si>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</si>
  <si>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</si>
  <si>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</si>
  <si>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</si>
  <si>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</si>
  <si>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</si>
  <si>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</si>
  <si>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</si>
  <si>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</si>
  <si>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</si>
  <si>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</si>
  <si>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</si>
  <si>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</si>
  <si>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</si>
  <si>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</si>
  <si>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</si>
  <si>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</si>
  <si>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</si>
  <si>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</si>
  <si>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</si>
  <si>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</si>
  <si>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</si>
  <si>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</si>
  <si>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</si>
  <si>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</si>
  <si>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</si>
  <si>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</si>
  <si>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</si>
  <si>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</si>
  <si>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</si>
  <si>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</si>
  <si>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</si>
  <si>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</si>
  <si>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</si>
  <si>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</si>
  <si>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</si>
  <si>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</si>
  <si>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</si>
  <si>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</si>
  <si>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</si>
  <si>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</si>
  <si>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</si>
  <si>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</si>
  <si>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</si>
  <si>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</si>
  <si>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</si>
  <si>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</si>
  <si>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</si>
  <si>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</si>
  <si>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</si>
  <si>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</si>
  <si>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</si>
  <si>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</si>
  <si>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</si>
  <si>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</si>
  <si>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</si>
  <si>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</si>
  <si>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</si>
  <si>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</si>
  <si>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</si>
  <si>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</si>
  <si>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</si>
  <si>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</si>
  <si>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</si>
  <si>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</si>
  <si>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</si>
  <si>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</si>
  <si>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</si>
  <si>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</si>
  <si>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</si>
  <si>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</si>
  <si>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</si>
  <si>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</si>
  <si>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</si>
  <si>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</si>
  <si>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</si>
  <si>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</si>
  <si>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</si>
  <si>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</si>
  <si>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</si>
  <si>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</si>
  <si>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</si>
  <si>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</si>
  <si>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</si>
  <si>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</si>
  <si>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</si>
  <si>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</si>
  <si>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</si>
  <si>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</si>
  <si>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</si>
  <si>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</si>
  <si>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</si>
  <si>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</si>
  <si>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</si>
  <si>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</si>
  <si>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</si>
  <si>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</si>
  <si>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</si>
  <si>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</si>
  <si>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</si>
  <si>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</si>
  <si>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</si>
  <si>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</si>
  <si>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</si>
  <si>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</si>
  <si>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</si>
  <si>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</si>
  <si>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</si>
  <si>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</si>
  <si>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</si>
  <si>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</si>
  <si>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</si>
  <si>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</si>
  <si>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</si>
  <si>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</si>
  <si>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</si>
  <si>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</si>
  <si>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</si>
  <si>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</si>
  <si>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</si>
  <si>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</si>
  <si>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</si>
  <si>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</si>
  <si>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</si>
  <si>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</si>
  <si>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</si>
  <si>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</si>
  <si>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</si>
  <si>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</si>
  <si>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</si>
  <si>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</si>
  <si>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</si>
  <si>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</si>
  <si>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</si>
  <si>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</si>
  <si>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</si>
  <si>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</si>
  <si>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</si>
  <si>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</si>
  <si>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</si>
  <si>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</si>
  <si>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</si>
  <si>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</si>
  <si>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</si>
  <si>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</si>
  <si>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</si>
  <si>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</si>
  <si>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</si>
  <si>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</si>
  <si>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</si>
  <si>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</si>
  <si>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</si>
  <si>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</si>
  <si>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</si>
  <si>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</si>
  <si>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</si>
  <si>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</si>
  <si>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</si>
  <si>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</si>
  <si>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</si>
  <si>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</si>
  <si>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</si>
  <si>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</si>
  <si>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</si>
  <si>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</si>
  <si>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</si>
  <si>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</si>
  <si>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</si>
  <si>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</si>
  <si>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</si>
  <si>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</si>
  <si>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</si>
  <si>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</si>
  <si>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</si>
  <si>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</si>
  <si>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</si>
  <si>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</si>
  <si>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</si>
  <si>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</si>
  <si>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</si>
  <si>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</si>
  <si>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</si>
  <si>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</si>
  <si>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</si>
  <si>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</si>
  <si>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</si>
  <si>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</si>
  <si>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</si>
  <si>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</si>
  <si>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</si>
  <si>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</si>
  <si>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</si>
  <si>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</si>
  <si>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</si>
  <si>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</si>
  <si>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</si>
  <si>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</si>
  <si>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</si>
  <si>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</si>
  <si>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</si>
  <si>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</si>
  <si>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</si>
  <si>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</si>
  <si>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</si>
  <si>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</si>
  <si>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</si>
  <si>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</si>
  <si>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</si>
  <si>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</si>
  <si>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</si>
  <si>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</si>
  <si>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</si>
  <si>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</si>
  <si>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</si>
  <si>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</si>
  <si>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</si>
  <si>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</si>
  <si>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</si>
  <si>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</si>
  <si>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</si>
  <si>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</si>
  <si>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</si>
  <si>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</si>
  <si>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</si>
  <si>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</si>
  <si>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</si>
  <si>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</si>
  <si>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</si>
  <si>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</si>
  <si>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</si>
  <si>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</si>
  <si>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</si>
  <si>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</si>
  <si>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</si>
  <si>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</si>
  <si>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</si>
  <si>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</si>
  <si>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</si>
  <si>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</si>
  <si>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</si>
  <si>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</si>
  <si>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</si>
  <si>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</si>
  <si>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</si>
  <si>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</si>
  <si>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</si>
  <si>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</si>
  <si>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</si>
  <si>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</si>
  <si>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</si>
  <si>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</si>
  <si>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</si>
  <si>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</si>
  <si>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</si>
  <si>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</si>
  <si>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</si>
  <si>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</si>
  <si>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</si>
  <si>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</si>
  <si>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</si>
  <si>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</si>
  <si>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</si>
  <si>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</si>
  <si>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</si>
  <si>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</si>
  <si>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</si>
  <si>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</si>
  <si>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</si>
  <si>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</si>
  <si>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</si>
  <si>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</si>
  <si>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</si>
  <si>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</si>
  <si>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</si>
  <si>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</si>
  <si>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</si>
  <si>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</si>
  <si>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</si>
  <si>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</si>
  <si>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</si>
  <si>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</si>
  <si>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</si>
  <si>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</si>
  <si>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</si>
  <si>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</si>
  <si>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</si>
  <si>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</si>
  <si>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</si>
  <si>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</si>
  <si>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</si>
  <si>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</si>
  <si>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</si>
  <si>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</si>
  <si>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</si>
  <si>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</si>
  <si>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</si>
  <si>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</si>
  <si>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</si>
  <si>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</si>
  <si>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</si>
  <si>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</si>
  <si>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</si>
  <si>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</si>
  <si>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</si>
  <si>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</si>
  <si>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</si>
  <si>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</si>
  <si>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</si>
  <si>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</si>
  <si>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</si>
  <si>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</si>
  <si>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</si>
  <si>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</si>
  <si>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</si>
  <si>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</si>
  <si>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</si>
  <si>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</si>
  <si>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</si>
  <si>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</si>
  <si>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</si>
  <si>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</si>
  <si>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</si>
  <si>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</si>
  <si>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</si>
  <si>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</si>
  <si>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</si>
  <si>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</si>
  <si>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</si>
  <si>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</si>
  <si>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</si>
  <si>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</si>
  <si>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</si>
  <si>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</si>
  <si>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</si>
  <si>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</si>
  <si>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</si>
  <si>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</si>
  <si>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</si>
  <si>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</si>
  <si>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</si>
  <si>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</si>
  <si>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</si>
  <si>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</si>
  <si>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</si>
  <si>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</si>
  <si>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</si>
  <si>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</si>
  <si>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</si>
  <si>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</si>
  <si>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</si>
  <si>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</si>
  <si>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</si>
  <si>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</si>
  <si>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</si>
  <si>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</si>
  <si>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</si>
  <si>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</si>
  <si>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</si>
  <si>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</si>
  <si>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</si>
  <si>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</si>
  <si>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</si>
  <si>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</si>
  <si>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</si>
  <si>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</si>
  <si>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</si>
  <si>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</si>
  <si>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</si>
  <si>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</si>
  <si>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</si>
  <si>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</si>
  <si>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</si>
  <si>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</si>
  <si>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</si>
  <si>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</si>
  <si>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</si>
  <si>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</si>
  <si>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</si>
  <si>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</si>
  <si>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</si>
  <si>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</si>
  <si>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</si>
  <si>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</si>
  <si>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</si>
  <si>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</si>
  <si>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</si>
  <si>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</si>
  <si>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</si>
  <si>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</si>
  <si>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</si>
  <si>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</si>
  <si>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</si>
  <si>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</si>
  <si>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</si>
  <si>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</si>
  <si>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</si>
  <si>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</si>
  <si>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</si>
  <si>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</si>
  <si>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</si>
  <si>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</si>
  <si>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</si>
  <si>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</si>
  <si>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</si>
  <si>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</si>
  <si>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</si>
  <si>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</si>
  <si>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</si>
  <si>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</si>
  <si>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</si>
  <si>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</si>
  <si>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</si>
  <si>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</si>
  <si>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</si>
  <si>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</si>
  <si>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</si>
  <si>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</si>
  <si>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</si>
  <si>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</si>
  <si>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</si>
  <si>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</si>
  <si>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</si>
  <si>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</si>
  <si>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</si>
  <si>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</si>
  <si>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</si>
  <si>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</si>
  <si>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</si>
  <si>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</si>
  <si>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</si>
  <si>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</si>
  <si>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</si>
  <si>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</si>
  <si>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</si>
  <si>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</si>
  <si>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</si>
  <si>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</si>
  <si>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</si>
  <si>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</si>
  <si>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</si>
  <si>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</si>
  <si>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</si>
  <si>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</si>
  <si>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</si>
  <si>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</si>
  <si>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</si>
  <si>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</si>
  <si>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</si>
  <si>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</si>
  <si>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</si>
  <si>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</si>
  <si>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</si>
  <si>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</si>
  <si>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</si>
  <si>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</si>
  <si>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</si>
  <si>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</si>
  <si>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</si>
  <si>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</si>
  <si>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</si>
  <si>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</si>
  <si>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</si>
  <si>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</si>
  <si>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</si>
  <si>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</si>
  <si>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</si>
  <si>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</si>
  <si>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</si>
  <si>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</si>
  <si>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</si>
  <si>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</si>
  <si>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</si>
  <si>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</si>
  <si>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</si>
  <si>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</si>
  <si>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</si>
  <si>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</si>
  <si>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</si>
  <si>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</si>
  <si>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</si>
  <si>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</si>
  <si>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</si>
  <si>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</si>
  <si>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</si>
  <si>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</si>
  <si>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</si>
  <si>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</si>
  <si>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</si>
  <si>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</si>
  <si>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</si>
  <si>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</si>
  <si>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</si>
  <si>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</si>
  <si>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</si>
  <si>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</si>
  <si>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</si>
  <si>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</si>
  <si>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</si>
  <si>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</si>
  <si>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</si>
  <si>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</si>
  <si>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</si>
  <si>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</si>
  <si>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</si>
  <si>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</si>
  <si>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</si>
  <si>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</si>
  <si>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</si>
  <si>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</si>
  <si>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</si>
  <si>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</si>
  <si>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</si>
  <si>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</si>
  <si>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</si>
  <si>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</si>
  <si>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</si>
  <si>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</si>
  <si>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</si>
  <si>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</si>
  <si>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</si>
  <si>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</si>
  <si>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</si>
  <si>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</si>
  <si>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</si>
  <si>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</si>
  <si>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</si>
  <si>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</si>
  <si>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</si>
  <si>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</si>
  <si>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</si>
  <si>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</si>
  <si>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</si>
  <si>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</si>
  <si>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</si>
  <si>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</si>
  <si>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</si>
  <si>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</si>
  <si>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</si>
  <si>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</si>
  <si>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</si>
  <si>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</si>
  <si>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</si>
  <si>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</si>
  <si>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</si>
  <si>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</si>
  <si>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</si>
  <si>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</si>
  <si>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</si>
  <si>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</si>
  <si>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</si>
  <si>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</si>
  <si>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</si>
  <si>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</si>
  <si>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</si>
  <si>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</si>
  <si>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</si>
  <si>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</si>
  <si>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</si>
  <si>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</si>
  <si>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</si>
  <si>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</si>
  <si>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</si>
  <si>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</si>
  <si>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</si>
  <si>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</si>
  <si>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</si>
  <si>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</si>
  <si>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</si>
  <si>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</si>
  <si>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</si>
  <si>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</si>
  <si>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</si>
  <si>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</si>
  <si>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</si>
  <si>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</si>
  <si>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</si>
  <si>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</si>
  <si>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</si>
  <si>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</si>
  <si>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</si>
  <si>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</si>
  <si>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</si>
  <si>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</si>
  <si>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</si>
  <si>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</si>
  <si>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</si>
  <si>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</si>
  <si>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</si>
  <si>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</si>
  <si>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</si>
  <si>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</si>
  <si>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</si>
  <si>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</si>
  <si>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</si>
  <si>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</si>
  <si>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</si>
  <si>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</si>
  <si>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</si>
  <si>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</si>
  <si>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</si>
  <si>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</si>
  <si>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</si>
  <si>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</si>
  <si>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</si>
  <si>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</si>
  <si>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</si>
  <si>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</si>
  <si>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</si>
  <si>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</si>
  <si>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</si>
  <si>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</si>
  <si>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</si>
  <si>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</si>
  <si>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</si>
  <si>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</si>
  <si>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</si>
  <si>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</si>
  <si>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</si>
  <si>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</si>
  <si>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</si>
  <si>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</si>
  <si>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</si>
  <si>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</si>
  <si>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</si>
  <si>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</si>
  <si>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</si>
  <si>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</si>
  <si>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</si>
  <si>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</si>
  <si>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</si>
  <si>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</si>
  <si>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</si>
  <si>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</si>
  <si>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</si>
  <si>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</si>
  <si>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</si>
  <si>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</si>
  <si>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</si>
  <si>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</si>
  <si>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</si>
  <si>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</si>
  <si>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</si>
  <si>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</si>
  <si>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</si>
  <si>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</si>
  <si>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</si>
  <si>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</si>
  <si>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</si>
  <si>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</si>
  <si>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</si>
  <si>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</si>
  <si>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</si>
  <si>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</si>
  <si>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</si>
  <si>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</si>
  <si>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</si>
  <si>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</si>
  <si>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</si>
  <si>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</si>
  <si>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</si>
  <si>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</si>
  <si>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</si>
  <si>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</si>
  <si>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</si>
  <si>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</si>
  <si>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</si>
  <si>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</si>
  <si>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</si>
  <si>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</si>
  <si>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</si>
  <si>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</si>
  <si>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</si>
  <si>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</si>
  <si>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</si>
  <si>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</si>
  <si>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</si>
  <si>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</si>
  <si>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</si>
  <si>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</si>
  <si>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</si>
  <si>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</si>
  <si>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</si>
  <si>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</si>
  <si>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</si>
  <si>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</si>
  <si>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</si>
  <si>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</si>
  <si>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</si>
  <si>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</si>
  <si>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</si>
  <si>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</si>
  <si>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</si>
  <si>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</si>
  <si>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</si>
  <si>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</si>
  <si>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</si>
  <si>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</si>
  <si>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</si>
  <si>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</si>
  <si>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</si>
  <si>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</si>
  <si>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</si>
  <si>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</si>
  <si>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</si>
  <si>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</si>
  <si>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</si>
  <si>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</si>
  <si>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</si>
  <si>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</si>
  <si>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</si>
  <si>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</si>
  <si>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</si>
  <si>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</si>
  <si>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</si>
  <si>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</si>
  <si>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</si>
  <si>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</si>
  <si>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</si>
  <si>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</si>
  <si>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</si>
  <si>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</si>
  <si>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</si>
  <si>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</si>
  <si>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</si>
  <si>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</si>
  <si>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</si>
  <si>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</si>
  <si>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</si>
  <si>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</si>
  <si>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</si>
  <si>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</si>
  <si>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</si>
  <si>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</si>
  <si>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</si>
  <si>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</si>
  <si>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</si>
  <si>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</si>
  <si>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</si>
  <si>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</si>
  <si>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</si>
  <si>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</si>
  <si>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</si>
  <si>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</si>
  <si>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</si>
  <si>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</si>
  <si>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</si>
  <si>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</si>
  <si>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</si>
  <si>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</si>
  <si>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</si>
  <si>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</si>
  <si>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</si>
  <si>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</si>
  <si>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</si>
  <si>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</si>
  <si>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</si>
  <si>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</si>
  <si>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</si>
  <si>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</si>
  <si>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</si>
  <si>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</si>
  <si>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</si>
  <si>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</si>
  <si>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</si>
  <si>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</si>
  <si>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</si>
  <si>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</si>
  <si>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</si>
  <si>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</si>
  <si>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</si>
  <si>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</si>
  <si>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</si>
  <si>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</si>
  <si>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</si>
  <si>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</si>
  <si>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</si>
  <si>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</si>
  <si>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</si>
  <si>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</si>
  <si>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</si>
  <si>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</si>
  <si>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</si>
  <si>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</si>
  <si>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</si>
  <si>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</si>
  <si>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</si>
  <si>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</si>
  <si>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</si>
  <si>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</si>
  <si>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</si>
  <si>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</si>
  <si>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</si>
  <si>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</si>
  <si>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</si>
  <si>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</si>
  <si>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</si>
  <si>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</si>
  <si>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</si>
  <si>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</si>
  <si>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</si>
  <si>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</si>
  <si>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</si>
  <si>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</si>
  <si>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</si>
  <si>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</si>
  <si>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</si>
  <si>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</si>
  <si>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</si>
  <si>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</si>
  <si>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</si>
  <si>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</si>
  <si>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</si>
  <si>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</si>
  <si>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</si>
  <si>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</si>
  <si>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</si>
  <si>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</si>
  <si>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</si>
  <si>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</si>
  <si>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</si>
  <si>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</si>
  <si>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</si>
  <si>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</si>
  <si>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</si>
  <si>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</si>
  <si>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</si>
  <si>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</si>
  <si>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</si>
  <si>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</si>
  <si>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</si>
  <si>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</si>
  <si>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</si>
  <si>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</si>
  <si>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</si>
  <si>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</si>
  <si>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</si>
  <si>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</si>
  <si>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</si>
  <si>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</si>
  <si>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</si>
  <si>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</si>
  <si>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</si>
  <si>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</si>
  <si>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</si>
  <si>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</si>
  <si>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</si>
  <si>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</si>
  <si>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</si>
  <si>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</si>
  <si>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</si>
  <si>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</si>
  <si>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</si>
  <si>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</si>
  <si>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</si>
  <si>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</si>
  <si>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</si>
  <si>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</si>
  <si>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</si>
  <si>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</si>
  <si>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</si>
  <si>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</si>
  <si>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</si>
  <si>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</si>
  <si>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</si>
  <si>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</si>
  <si>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</si>
  <si>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</si>
  <si>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</si>
  <si>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</si>
  <si>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</si>
  <si>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</si>
  <si>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</si>
  <si>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</si>
  <si>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</si>
  <si>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</si>
  <si>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</si>
  <si>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</si>
  <si>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</si>
  <si>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</si>
  <si>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</si>
  <si>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</si>
  <si>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</si>
  <si>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</si>
  <si>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</si>
  <si>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</si>
  <si>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</si>
  <si>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</si>
  <si>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</si>
  <si>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</si>
  <si>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</si>
  <si>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</si>
  <si>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</si>
  <si>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</si>
  <si>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</si>
  <si>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</si>
  <si>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</si>
  <si>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</si>
  <si>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</si>
  <si>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</si>
  <si>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</si>
  <si>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</si>
  <si>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</si>
  <si>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</si>
  <si>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</si>
  <si>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</si>
  <si>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</si>
  <si>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</si>
  <si>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</si>
  <si>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</si>
  <si>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</si>
  <si>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</si>
  <si>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</si>
  <si>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</si>
  <si>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</si>
  <si>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</si>
  <si>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</si>
  <si>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</si>
  <si>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</si>
  <si>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</si>
  <si>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</si>
  <si>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</si>
  <si>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</si>
  <si>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</si>
  <si>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</si>
  <si>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</si>
  <si>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</si>
  <si>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</si>
  <si>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</si>
  <si>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</si>
  <si>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</si>
  <si>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</si>
  <si>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</si>
  <si>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</si>
  <si>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</si>
  <si>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</si>
  <si>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</si>
  <si>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</si>
  <si>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</si>
  <si>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</si>
  <si>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</si>
  <si>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</si>
  <si>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</si>
  <si>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</si>
  <si>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</si>
  <si>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</si>
  <si>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</si>
  <si>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</si>
  <si>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</si>
  <si>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</si>
  <si>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</si>
  <si>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</si>
  <si>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</si>
  <si>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</si>
  <si>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</si>
  <si>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</si>
  <si>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</si>
  <si>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</si>
  <si>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</si>
  <si>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</si>
  <si>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</si>
  <si>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</si>
  <si>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</si>
  <si>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</si>
  <si>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</si>
  <si>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</si>
  <si>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</si>
  <si>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</si>
  <si>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</si>
  <si>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</si>
  <si>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</si>
  <si>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</si>
  <si>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</si>
  <si>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</si>
  <si>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</si>
  <si>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</si>
  <si>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</si>
  <si>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</si>
  <si>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</si>
  <si>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</si>
  <si>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</si>
  <si>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</si>
  <si>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</si>
  <si>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</si>
  <si>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</si>
  <si>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</si>
  <si>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</si>
  <si>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</si>
  <si>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</si>
  <si>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</si>
  <si>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</si>
  <si>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</si>
  <si>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</si>
  <si>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</si>
  <si>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</si>
  <si>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</si>
  <si>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</si>
  <si>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</si>
  <si>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</si>
  <si>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</si>
  <si>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</si>
  <si>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</si>
  <si>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</si>
  <si>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</si>
  <si>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</si>
  <si>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</si>
  <si>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</si>
  <si>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</si>
  <si>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</si>
  <si>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</si>
  <si>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</si>
  <si>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</si>
  <si>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</si>
  <si>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</si>
  <si>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</si>
  <si>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</si>
  <si>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</si>
  <si>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</si>
  <si>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</si>
  <si>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</si>
  <si>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</si>
  <si>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</si>
  <si>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</si>
  <si>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</si>
  <si>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</si>
  <si>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</si>
  <si>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</si>
  <si>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</si>
  <si>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</si>
  <si>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</si>
  <si>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</si>
  <si>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</si>
  <si>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</si>
  <si>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</si>
  <si>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</si>
  <si>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</si>
  <si>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</si>
  <si>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</si>
  <si>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</si>
  <si>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</si>
  <si>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</si>
  <si>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</si>
  <si>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</si>
  <si>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</si>
  <si>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</si>
  <si>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</si>
  <si>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</si>
  <si>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</si>
  <si>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</si>
  <si>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</si>
  <si>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</si>
  <si>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</si>
  <si>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</si>
  <si>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</si>
  <si>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</si>
  <si>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</si>
  <si>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</si>
  <si>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</si>
  <si>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</si>
  <si>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</si>
  <si>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</si>
  <si>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</si>
  <si>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</si>
  <si>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</si>
  <si>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</si>
  <si>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</si>
  <si>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</si>
  <si>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</si>
  <si>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</si>
  <si>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</si>
  <si>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</si>
  <si>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</si>
  <si>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</si>
  <si>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</si>
  <si>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</si>
  <si>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</si>
  <si>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</si>
  <si>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</si>
  <si>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</si>
  <si>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</si>
  <si>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</si>
  <si>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</si>
  <si>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</si>
  <si>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</si>
  <si>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</si>
  <si>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</si>
  <si>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</si>
  <si>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</si>
  <si>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</si>
  <si>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</si>
  <si>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</si>
  <si>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</si>
  <si>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</si>
  <si>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</si>
  <si>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</si>
  <si>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</si>
  <si>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</si>
  <si>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</si>
  <si>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</si>
  <si>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</si>
  <si>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</si>
  <si>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</si>
  <si>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</si>
  <si>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</si>
  <si>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</si>
  <si>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</si>
  <si>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</si>
  <si>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</si>
  <si>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</si>
  <si>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</si>
  <si>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</si>
  <si>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</si>
  <si>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</si>
  <si>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</si>
  <si>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</si>
  <si>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</si>
  <si>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</si>
  <si>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</si>
  <si>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</si>
  <si>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</si>
  <si>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</si>
  <si>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</si>
  <si>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</si>
  <si>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</si>
  <si>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</si>
  <si>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</si>
  <si>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</si>
  <si>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</si>
  <si>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</si>
  <si>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</si>
  <si>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</si>
  <si>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</si>
  <si>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</si>
  <si>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</si>
  <si>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</si>
  <si>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</si>
  <si>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</si>
  <si>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</si>
  <si>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</si>
  <si>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</si>
  <si>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</si>
  <si>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</si>
  <si>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</si>
  <si>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</si>
  <si>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</si>
  <si>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</si>
  <si>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</si>
  <si>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</si>
  <si>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</si>
  <si>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</si>
  <si>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</si>
  <si>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</si>
  <si>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</si>
  <si>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</si>
  <si>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</si>
  <si>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</si>
  <si>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</si>
  <si>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</si>
  <si>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</si>
  <si>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</si>
  <si>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</si>
  <si>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</si>
  <si>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</si>
  <si>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</si>
  <si>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</si>
  <si>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</si>
  <si>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</si>
  <si>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</si>
  <si>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</si>
  <si>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</si>
  <si>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</si>
  <si>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</si>
  <si>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</si>
  <si>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</si>
  <si>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</si>
  <si>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</si>
  <si>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</si>
  <si>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</si>
  <si>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</si>
  <si>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</si>
  <si>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</si>
  <si>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</si>
  <si>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</si>
  <si>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</si>
  <si>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</si>
  <si>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</si>
  <si>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</si>
  <si>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</si>
  <si>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</si>
  <si>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</si>
  <si>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</si>
  <si>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</si>
  <si>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</si>
  <si>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</si>
  <si>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</si>
  <si>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</si>
  <si>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</si>
  <si>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</si>
  <si>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</si>
  <si>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</si>
  <si>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</si>
  <si>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</si>
  <si>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</si>
  <si>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</si>
  <si>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</si>
  <si>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</si>
  <si>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</si>
  <si>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</si>
  <si>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</si>
  <si>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</si>
  <si>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</si>
  <si>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</si>
  <si>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</si>
  <si>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</si>
  <si>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</si>
  <si>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</si>
  <si>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</si>
  <si>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</si>
  <si>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</si>
  <si>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</si>
  <si>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</si>
  <si>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</si>
  <si>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</si>
  <si>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</si>
  <si>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</si>
  <si>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</si>
  <si>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</si>
  <si>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</si>
  <si>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</si>
  <si>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</si>
  <si>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</si>
  <si>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</si>
  <si>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</si>
  <si>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</si>
  <si>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</si>
  <si>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</si>
  <si>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</si>
  <si>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</si>
  <si>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</si>
  <si>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</si>
  <si>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</si>
  <si>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</si>
  <si>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</si>
  <si>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</si>
  <si>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</si>
  <si>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</si>
  <si>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</si>
  <si>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</si>
  <si>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</si>
  <si>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</si>
  <si>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</si>
  <si>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</si>
  <si>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</si>
  <si>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</si>
  <si>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</si>
  <si>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</si>
  <si>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</si>
  <si>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</si>
  <si>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</si>
  <si>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</si>
  <si>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</si>
  <si>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</si>
  <si>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</si>
  <si>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</si>
  <si>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</si>
  <si>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</si>
  <si>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</si>
  <si>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</si>
  <si>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</si>
  <si>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</si>
  <si>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</si>
  <si>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</si>
  <si>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</si>
  <si>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</si>
  <si>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</si>
  <si>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</si>
  <si>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</si>
  <si>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</si>
  <si>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</si>
  <si>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</si>
  <si>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</si>
  <si>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</si>
  <si>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</si>
  <si>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</si>
  <si>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</si>
  <si>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</si>
  <si>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</si>
  <si>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</si>
  <si>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</si>
  <si>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</si>
  <si>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</si>
  <si>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</si>
  <si>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</si>
  <si>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</si>
  <si>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</si>
  <si>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</si>
  <si>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</si>
  <si>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</si>
  <si>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</si>
  <si>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</si>
  <si>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</si>
  <si>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</si>
  <si>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</si>
  <si>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</si>
  <si>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</si>
  <si>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</si>
  <si>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</si>
  <si>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</si>
  <si>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</si>
  <si>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</si>
  <si>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</si>
  <si>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</si>
  <si>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</si>
  <si>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</si>
  <si>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</si>
  <si>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</si>
  <si>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</si>
  <si>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</si>
  <si>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</si>
  <si>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</si>
  <si>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</si>
  <si>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</si>
  <si>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</si>
  <si>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</si>
  <si>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</si>
  <si>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</si>
  <si>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</si>
  <si>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</si>
  <si>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</si>
  <si>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</si>
  <si>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</si>
  <si>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</si>
  <si>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</si>
  <si>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</si>
  <si>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</si>
  <si>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</si>
  <si>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</si>
  <si>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</si>
  <si>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</si>
  <si>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</si>
  <si>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</si>
  <si>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</si>
  <si>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</si>
  <si>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</si>
  <si>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</si>
  <si>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</si>
  <si>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</si>
  <si>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</si>
  <si>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</si>
  <si>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</si>
  <si>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</si>
  <si>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</si>
  <si>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</si>
  <si>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</si>
  <si>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</si>
  <si>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</si>
  <si>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</si>
  <si>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</si>
  <si>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</si>
  <si>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</si>
  <si>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</si>
  <si>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</si>
  <si>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</si>
  <si>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</si>
  <si>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</si>
  <si>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</si>
  <si>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</si>
  <si>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</si>
  <si>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</si>
  <si>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</si>
  <si>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</si>
  <si>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</si>
  <si>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</si>
  <si>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</si>
  <si>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</si>
  <si>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</si>
  <si>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</si>
  <si>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</si>
  <si>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</si>
  <si>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</si>
  <si>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</si>
  <si>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</si>
  <si>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</si>
  <si>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</si>
  <si>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</si>
  <si>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</si>
  <si>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</si>
  <si>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</si>
  <si>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</si>
  <si>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</si>
  <si>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</si>
  <si>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</si>
  <si>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</si>
  <si>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</si>
  <si>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</si>
  <si>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</si>
  <si>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</si>
  <si>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</si>
  <si>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</si>
  <si>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</si>
  <si>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</si>
  <si>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</si>
  <si>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</si>
  <si>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</si>
  <si>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</si>
  <si>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</si>
  <si>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</si>
  <si>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</si>
  <si>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</si>
  <si>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</si>
  <si>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</si>
  <si>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</si>
  <si>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</si>
  <si>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</si>
  <si>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</si>
  <si>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</si>
  <si>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</si>
  <si>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</si>
  <si>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</si>
  <si>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</si>
  <si>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</si>
  <si>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</si>
  <si>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</si>
  <si>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</si>
  <si>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</si>
  <si>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</si>
  <si>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</si>
  <si>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</si>
  <si>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</si>
  <si>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</si>
  <si>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</si>
  <si>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</si>
  <si>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</si>
  <si>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</si>
  <si>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</si>
  <si>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</si>
  <si>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</si>
  <si>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</si>
  <si>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</si>
  <si>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</si>
  <si>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</si>
  <si>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</si>
  <si>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</si>
  <si>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</si>
  <si>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</si>
  <si>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</si>
  <si>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</si>
  <si>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</si>
  <si>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</si>
  <si>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</si>
  <si>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</si>
  <si>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</si>
  <si>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</si>
  <si>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</si>
  <si>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</si>
  <si>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</si>
  <si>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</si>
  <si>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</si>
  <si>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</si>
  <si>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</si>
  <si>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</si>
  <si>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</si>
  <si>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</si>
  <si>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</si>
  <si>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</si>
  <si>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</si>
  <si>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</si>
  <si>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</si>
  <si>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</si>
  <si>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</si>
  <si>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</si>
  <si>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</si>
  <si>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</si>
  <si>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</si>
  <si>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</si>
  <si>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</si>
  <si>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</si>
  <si>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</si>
  <si>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</si>
  <si>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</si>
  <si>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</si>
  <si>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</si>
  <si>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</si>
  <si>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</si>
  <si>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</si>
  <si>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</si>
  <si>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</si>
  <si>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</si>
  <si>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</si>
  <si>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</si>
  <si>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</si>
  <si>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</si>
  <si>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</si>
  <si>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</si>
  <si>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</si>
  <si>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</si>
  <si>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</si>
  <si>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</si>
  <si>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</si>
  <si>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</si>
  <si>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</si>
  <si>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</si>
  <si>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</si>
  <si>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</si>
  <si>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</si>
  <si>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</si>
  <si>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</si>
  <si>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</si>
  <si>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</si>
  <si>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</si>
  <si>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</si>
  <si>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</si>
  <si>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</si>
  <si>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</si>
  <si>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</si>
  <si>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</si>
  <si>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</si>
  <si>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</si>
  <si>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</si>
  <si>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</si>
  <si>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</si>
  <si>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</si>
  <si>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</si>
  <si>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</si>
  <si>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</si>
  <si>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</si>
  <si>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</si>
  <si>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</si>
  <si>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</si>
  <si>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</si>
  <si>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</si>
  <si>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</si>
  <si>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</si>
  <si>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</si>
  <si>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</si>
  <si>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</si>
  <si>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</si>
  <si>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</si>
  <si>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</si>
  <si>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</si>
  <si>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</si>
  <si>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</si>
  <si>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</si>
  <si>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</si>
  <si>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</si>
  <si>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</si>
  <si>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</si>
  <si>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</si>
  <si>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</si>
  <si>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</si>
  <si>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</si>
  <si>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</si>
  <si>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</si>
  <si>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</si>
  <si>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</si>
  <si>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</si>
  <si>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</si>
  <si>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</si>
  <si>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</si>
  <si>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</si>
  <si>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</si>
  <si>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</si>
  <si>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</si>
  <si>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</si>
  <si>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</si>
  <si>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</si>
  <si>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</si>
  <si>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</si>
  <si>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</si>
  <si>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</si>
  <si>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</si>
  <si>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</si>
  <si>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</si>
  <si>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</si>
  <si>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</si>
  <si>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</si>
  <si>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</si>
  <si>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</si>
  <si>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</si>
  <si>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</si>
  <si>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</si>
  <si>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</si>
  <si>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</si>
  <si>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</si>
  <si>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</si>
  <si>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</si>
  <si>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</si>
  <si>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</si>
  <si>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</si>
  <si>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</si>
  <si>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</si>
  <si>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</si>
  <si>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</si>
  <si>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</si>
  <si>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</si>
  <si>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</si>
  <si>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</si>
  <si>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</si>
  <si>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</si>
  <si>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</si>
  <si>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</si>
  <si>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</si>
  <si>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</si>
  <si>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</si>
  <si>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</si>
  <si>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</si>
  <si>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</si>
  <si>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</si>
  <si>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</si>
  <si>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</si>
  <si>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</si>
  <si>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</si>
  <si>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</si>
  <si>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</si>
  <si>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</si>
  <si>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</si>
  <si>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</si>
  <si>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</si>
  <si>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</si>
  <si>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</si>
  <si>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</si>
  <si>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</si>
  <si>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</si>
  <si>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</si>
  <si>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</si>
  <si>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</si>
  <si>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</si>
  <si>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</si>
  <si>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</si>
  <si>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</si>
  <si>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</si>
  <si>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</si>
  <si>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</si>
  <si>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</si>
  <si>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</si>
  <si>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</si>
  <si>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</si>
  <si>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</si>
  <si>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</si>
  <si>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</si>
  <si>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</si>
  <si>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</si>
  <si>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</si>
  <si>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</si>
  <si>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</si>
  <si>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</si>
  <si>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</si>
  <si>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</si>
  <si>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</si>
  <si>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</si>
  <si>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</si>
  <si>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</si>
  <si>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</si>
  <si>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</si>
  <si>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</si>
  <si>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</si>
  <si>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</si>
  <si>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</si>
  <si>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</si>
  <si>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</si>
  <si>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</si>
  <si>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</si>
  <si>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</si>
  <si>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</si>
  <si>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</si>
  <si>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</si>
  <si>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</si>
  <si>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</si>
  <si>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</si>
  <si>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</si>
  <si>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</si>
  <si>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</si>
  <si>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</si>
  <si>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</si>
  <si>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</si>
  <si>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</si>
  <si>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</si>
  <si>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</si>
  <si>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</si>
  <si>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</si>
  <si>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</si>
  <si>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</si>
  <si>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</si>
  <si>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</si>
  <si>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</si>
  <si>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</si>
  <si>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</si>
  <si>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</si>
  <si>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</si>
  <si>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</si>
  <si>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</si>
  <si>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</si>
  <si>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</si>
  <si>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</si>
  <si>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</si>
  <si>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</si>
  <si>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</si>
  <si>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</si>
  <si>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</si>
  <si>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</si>
  <si>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</si>
  <si>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</si>
  <si>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</si>
  <si>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</si>
  <si>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</si>
  <si>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</si>
  <si>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</si>
  <si>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</si>
  <si>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</si>
  <si>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</si>
  <si>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</si>
  <si>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</si>
  <si>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</si>
  <si>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</si>
  <si>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</si>
  <si>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</si>
  <si>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</si>
  <si>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</si>
  <si>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</si>
  <si>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</si>
  <si>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</si>
  <si>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</si>
  <si>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</si>
  <si>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</si>
  <si>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</si>
  <si>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</si>
  <si>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</si>
  <si>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</si>
  <si>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</si>
  <si>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</si>
  <si>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</si>
  <si>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</si>
  <si>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</si>
  <si>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</si>
  <si>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</si>
  <si>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</si>
  <si>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</si>
  <si>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</si>
  <si>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</si>
  <si>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</si>
  <si>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</si>
  <si>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</si>
  <si>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</si>
  <si>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</si>
  <si>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</si>
  <si>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</si>
  <si>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</si>
  <si>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</si>
  <si>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</si>
  <si>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</si>
  <si>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</si>
  <si>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</si>
  <si>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</si>
  <si>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</si>
  <si>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</si>
  <si>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</si>
  <si>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</si>
  <si>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</si>
  <si>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</si>
  <si>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</si>
  <si>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</si>
  <si>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</si>
  <si>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</si>
  <si>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</si>
  <si>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</si>
  <si>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</si>
  <si>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</si>
  <si>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</si>
  <si>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</si>
  <si>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</si>
  <si>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</si>
  <si>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</si>
  <si>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</si>
  <si>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</si>
  <si>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</si>
  <si>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</si>
  <si>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</si>
  <si>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</si>
  <si>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</si>
  <si>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</si>
  <si>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</si>
  <si>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</si>
  <si>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</si>
  <si>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</si>
  <si>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</si>
  <si>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</si>
  <si>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</si>
  <si>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</si>
  <si>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</si>
  <si>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</si>
  <si>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</si>
  <si>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</si>
  <si>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</si>
  <si>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</si>
  <si>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</si>
  <si>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</si>
  <si>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</si>
  <si>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</si>
  <si>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</si>
  <si>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</si>
  <si>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</si>
  <si>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</si>
  <si>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</si>
  <si>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</si>
  <si>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</si>
  <si>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</si>
  <si>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</si>
  <si>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</si>
  <si>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</si>
  <si>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</si>
  <si>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</si>
  <si>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</si>
  <si>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</si>
  <si>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</si>
  <si>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</si>
  <si>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</si>
  <si>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</si>
  <si>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</si>
  <si>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</si>
  <si>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</si>
  <si>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</si>
  <si>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</si>
  <si>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</si>
  <si>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</si>
  <si>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</si>
  <si>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</si>
  <si>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</si>
  <si>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</si>
  <si>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</si>
  <si>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</si>
  <si>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</si>
  <si>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</si>
  <si>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</si>
  <si>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</si>
  <si>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</si>
  <si>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</si>
  <si>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</si>
  <si>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</si>
  <si>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</si>
  <si>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</si>
  <si>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</si>
  <si>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</si>
  <si>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</si>
  <si>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</si>
  <si>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</si>
  <si>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</si>
  <si>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</si>
  <si>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</si>
  <si>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</si>
  <si>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</si>
  <si>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</si>
  <si>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</si>
  <si>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</si>
  <si>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</si>
  <si>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</si>
  <si>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</si>
  <si>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</si>
  <si>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</si>
  <si>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</si>
  <si>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</si>
  <si>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</si>
  <si>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</si>
  <si>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</si>
  <si>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</si>
  <si>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</si>
  <si>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</si>
  <si>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</si>
  <si>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</si>
  <si>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</si>
  <si>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</si>
  <si>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</si>
  <si>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</si>
  <si>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</si>
  <si>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</si>
  <si>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</si>
  <si>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</si>
  <si>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</si>
  <si>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</si>
  <si>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</si>
  <si>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</si>
  <si>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</si>
  <si>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</si>
  <si>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</si>
  <si>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</si>
  <si>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</si>
  <si>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</si>
  <si>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</si>
  <si>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</si>
  <si>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</si>
  <si>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</si>
  <si>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</si>
  <si>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</si>
  <si>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</si>
  <si>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</si>
  <si>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</si>
  <si>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</si>
  <si>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</si>
  <si>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</si>
  <si>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</si>
  <si>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</si>
  <si>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</si>
  <si>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</si>
  <si>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</si>
  <si>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</si>
  <si>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</si>
  <si>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</si>
  <si>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</si>
  <si>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</si>
  <si>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</si>
  <si>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</si>
  <si>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</si>
  <si>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</si>
  <si>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</si>
  <si>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</si>
  <si>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</si>
  <si>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</si>
  <si>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</si>
  <si>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</si>
  <si>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</si>
  <si>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</si>
  <si>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</si>
  <si>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</si>
  <si>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</si>
  <si>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</si>
  <si>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</si>
  <si>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</si>
  <si>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</si>
  <si>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</si>
  <si>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</si>
  <si>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</si>
  <si>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</si>
  <si>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</si>
  <si>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</si>
  <si>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</si>
  <si>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</si>
  <si>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</si>
  <si>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</si>
  <si>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</si>
  <si>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</si>
  <si>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</si>
  <si>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</si>
  <si>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</si>
  <si>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</si>
  <si>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</si>
  <si>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</si>
  <si>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</si>
  <si>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</si>
  <si>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</si>
  <si>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</si>
  <si>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</si>
  <si>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</si>
  <si>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</si>
  <si>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</si>
  <si>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</si>
  <si>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</si>
  <si>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</si>
  <si>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</si>
  <si>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</si>
  <si>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</si>
  <si>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</si>
  <si>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</si>
  <si>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</si>
  <si>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</si>
  <si>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</si>
  <si>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</si>
  <si>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</si>
  <si>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</si>
  <si>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</si>
  <si>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</si>
  <si>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</si>
  <si>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</si>
  <si>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</si>
  <si>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</si>
  <si>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</si>
  <si>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</si>
  <si>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</si>
  <si>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</si>
  <si>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</si>
  <si>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</si>
  <si>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</si>
  <si>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</si>
  <si>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</si>
  <si>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</si>
  <si>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</si>
  <si>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</si>
  <si>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</si>
  <si>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</si>
  <si>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</si>
  <si>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</si>
  <si>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</si>
  <si>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</si>
  <si>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</si>
  <si>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</si>
  <si>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</si>
  <si>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</si>
  <si>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</si>
  <si>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</si>
  <si>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</si>
  <si>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</si>
  <si>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</si>
  <si>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</si>
  <si>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</si>
  <si>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</si>
  <si>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</si>
  <si>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</si>
  <si>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</si>
  <si>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</si>
  <si>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</si>
  <si>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</si>
  <si>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</si>
  <si>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</si>
  <si>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</si>
  <si>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</si>
  <si>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</si>
  <si>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</si>
  <si>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</si>
  <si>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</si>
  <si>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</si>
  <si>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</si>
  <si>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</si>
  <si>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</si>
  <si>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</si>
  <si>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</si>
  <si>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</si>
  <si>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</si>
  <si>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</si>
  <si>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</si>
  <si>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</si>
  <si>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</si>
  <si>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</si>
  <si>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</si>
  <si>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</si>
  <si>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</si>
  <si>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</si>
  <si>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</si>
  <si>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</si>
  <si>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</si>
  <si>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</si>
  <si>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</si>
  <si>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</si>
  <si>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</si>
  <si>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</si>
  <si>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</si>
  <si>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</si>
  <si>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</si>
  <si>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</si>
  <si>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</si>
  <si>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</si>
  <si>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</si>
  <si>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</si>
  <si>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</si>
  <si>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</si>
  <si>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</si>
  <si>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</si>
  <si>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</si>
  <si>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</si>
  <si>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</si>
  <si>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</si>
  <si>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</si>
  <si>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</si>
  <si>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</si>
  <si>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</si>
  <si>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</si>
  <si>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</si>
  <si>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</si>
  <si>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</si>
  <si>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</si>
  <si>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</si>
  <si>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</si>
  <si>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</si>
  <si>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</si>
  <si>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</si>
  <si>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</si>
  <si>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</si>
  <si>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</si>
  <si>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</si>
  <si>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</si>
  <si>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</si>
  <si>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</si>
  <si>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</si>
  <si>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</si>
  <si>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</si>
  <si>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</si>
  <si>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</si>
  <si>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</si>
  <si>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</si>
  <si>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</si>
  <si>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</si>
  <si>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</si>
  <si>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</si>
  <si>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</si>
  <si>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</si>
  <si>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</si>
  <si>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</si>
  <si>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</si>
  <si>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</si>
  <si>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</si>
  <si>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</si>
  <si>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</si>
  <si>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</si>
  <si>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</si>
  <si>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</si>
  <si>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</si>
  <si>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</si>
  <si>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</si>
  <si>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</si>
  <si>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</si>
  <si>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</si>
  <si>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</si>
  <si>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</si>
  <si>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</si>
  <si>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</si>
  <si>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</si>
  <si>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</si>
  <si>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</si>
  <si>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</si>
  <si>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</si>
  <si>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</si>
  <si>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</si>
  <si>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</si>
  <si>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</si>
  <si>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</si>
  <si>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</si>
  <si>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</si>
  <si>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</si>
  <si>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</si>
  <si>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</si>
  <si>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</si>
  <si>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</si>
  <si>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</si>
  <si>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</si>
  <si>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</si>
  <si>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</si>
  <si>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</si>
  <si>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</si>
  <si>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</si>
  <si>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</si>
  <si>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</si>
  <si>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</si>
  <si>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</si>
  <si>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</si>
  <si>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</si>
  <si>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</si>
  <si>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</si>
  <si>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</si>
  <si>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</si>
  <si>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</si>
  <si>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</si>
  <si>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</si>
  <si>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</si>
  <si>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</si>
  <si>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</si>
  <si>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</si>
  <si>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</si>
  <si>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</si>
  <si>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</si>
  <si>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</si>
  <si>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</si>
  <si>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</si>
  <si>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</si>
  <si>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</si>
  <si>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</si>
  <si>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</si>
  <si>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</si>
  <si>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</si>
  <si>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</si>
  <si>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</si>
  <si>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</si>
  <si>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</si>
  <si>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</si>
  <si>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</si>
  <si>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</si>
  <si>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</si>
  <si>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</si>
  <si>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</si>
  <si>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</si>
  <si>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</si>
  <si>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</si>
  <si>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</si>
  <si>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</si>
  <si>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</si>
  <si>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</si>
  <si>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</si>
  <si>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</si>
  <si>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</si>
  <si>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</si>
  <si>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</si>
  <si>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</si>
  <si>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</si>
  <si>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</si>
  <si>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</si>
  <si>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</si>
  <si>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</si>
  <si>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</si>
  <si>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</si>
  <si>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</si>
  <si>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</si>
  <si>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</si>
  <si>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</si>
  <si>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</si>
  <si>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</si>
  <si>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</si>
  <si>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</si>
  <si>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</si>
  <si>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</si>
  <si>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</si>
  <si>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</si>
  <si>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</si>
  <si>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</si>
  <si>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</si>
  <si>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</si>
  <si>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</si>
  <si>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</si>
  <si>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</si>
  <si>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</si>
  <si>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</si>
  <si>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</si>
  <si>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</si>
  <si>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</si>
  <si>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</si>
  <si>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</si>
  <si>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</si>
  <si>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</si>
  <si>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</si>
  <si>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</si>
  <si>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</si>
  <si>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</si>
  <si>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</si>
  <si>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</si>
  <si>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</si>
  <si>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</si>
  <si>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</si>
  <si>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</si>
  <si>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</si>
  <si>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</si>
  <si>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</si>
  <si>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</si>
  <si>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</si>
  <si>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</si>
  <si>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</si>
  <si>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</si>
  <si>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</si>
  <si>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</si>
  <si>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</si>
  <si>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</si>
  <si>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</si>
  <si>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</si>
  <si>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</si>
  <si>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</si>
  <si>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</si>
  <si>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</si>
  <si>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</si>
  <si>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</si>
  <si>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</si>
  <si>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</si>
  <si>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</si>
  <si>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</si>
  <si>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</si>
  <si>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</si>
  <si>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</si>
  <si>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</si>
  <si>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</si>
  <si>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</si>
  <si>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</si>
  <si>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</si>
  <si>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</si>
  <si>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</si>
  <si>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</si>
  <si>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</si>
  <si>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</si>
  <si>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</si>
  <si>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</si>
  <si>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</si>
  <si>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</si>
  <si>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</si>
  <si>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</si>
  <si>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</si>
  <si>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</si>
  <si>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</si>
  <si>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</si>
  <si>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</si>
  <si>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</si>
  <si>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</si>
  <si>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</si>
  <si>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</si>
  <si>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</si>
  <si>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</si>
  <si>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</si>
  <si>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</si>
  <si>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</si>
  <si>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</si>
  <si>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</si>
  <si>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</si>
  <si>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</si>
  <si>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</si>
  <si>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</si>
  <si>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</si>
  <si>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</si>
  <si>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</si>
  <si>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</si>
  <si>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</si>
  <si>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</si>
  <si>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</si>
  <si>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</si>
  <si>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</si>
  <si>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</si>
  <si>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</si>
  <si>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</si>
  <si>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</si>
  <si>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</si>
  <si>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</si>
  <si>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</si>
  <si>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</si>
  <si>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</si>
  <si>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</si>
  <si>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</si>
  <si>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</si>
  <si>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</si>
  <si>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</si>
  <si>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</si>
  <si>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</si>
  <si>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</si>
  <si>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</si>
  <si>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</si>
  <si>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</si>
  <si>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</si>
  <si>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</si>
  <si>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</si>
  <si>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</si>
  <si>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</si>
  <si>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</si>
  <si>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</si>
  <si>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</si>
  <si>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</si>
  <si>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</si>
  <si>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</si>
  <si>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</si>
  <si>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</si>
  <si>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</si>
  <si>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</si>
  <si>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</si>
  <si>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</si>
  <si>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</si>
  <si>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</si>
  <si>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</si>
  <si>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</si>
  <si>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</si>
  <si>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</si>
  <si>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</si>
  <si>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</si>
  <si>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</si>
  <si>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</si>
  <si>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</si>
  <si>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</si>
  <si>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</si>
  <si>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</si>
  <si>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</si>
  <si>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</si>
  <si>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</si>
  <si>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</si>
  <si>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</si>
  <si>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</si>
  <si>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</si>
  <si>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</si>
  <si>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</si>
  <si>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</si>
  <si>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</si>
  <si>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</si>
  <si>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</si>
  <si>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</si>
  <si>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</si>
  <si>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</si>
  <si>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</si>
  <si>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</si>
  <si>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(Cell 01) 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</si>
  <si>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</si>
  <si>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</si>
  <si>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</si>
  <si>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</si>
  <si>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</si>
  <si>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</si>
  <si>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</si>
  <si>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</si>
  <si>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</si>
  <si>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</si>
  <si>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</si>
  <si>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</si>
  <si>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</si>
  <si>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</si>
  <si>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</si>
  <si>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</si>
  <si>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</si>
  <si>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</si>
  <si>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</si>
  <si>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</si>
  <si>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</si>
  <si>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</si>
  <si>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</si>
  <si>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</si>
  <si>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</si>
  <si>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</si>
  <si>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</si>
  <si>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</si>
  <si>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</si>
  <si>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</si>
  <si>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</si>
  <si>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</si>
  <si>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</si>
  <si>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</si>
  <si>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</si>
  <si>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</si>
  <si>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</si>
  <si>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</si>
  <si>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</si>
  <si>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</si>
  <si>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</si>
  <si>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</si>
  <si>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</si>
  <si>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</si>
  <si>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</si>
  <si>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</si>
  <si>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</si>
  <si>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</si>
  <si>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</si>
  <si>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</si>
  <si>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</si>
  <si>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</si>
  <si>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</si>
  <si>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</si>
  <si>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</si>
  <si>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</si>
  <si>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Count of outcomes2</t>
  </si>
  <si>
    <t>Column Labels</t>
  </si>
  <si>
    <t>Total Count of outcomes</t>
  </si>
  <si>
    <t>Total Count of outcomes2</t>
  </si>
  <si>
    <t>Date Created Conversion</t>
  </si>
  <si>
    <t>Date Ended Conversion</t>
  </si>
  <si>
    <t>Count of Parent Category</t>
  </si>
  <si>
    <t>Total Count of Parent Category</t>
  </si>
  <si>
    <t>Count of Date Created Conversion</t>
  </si>
  <si>
    <t>Total Count of 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</si>
  <si>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</si>
  <si>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</si>
  <si>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</si>
  <si>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</si>
  <si>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</si>
  <si>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</si>
  <si>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</si>
  <si>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</si>
  <si>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</si>
  <si>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</si>
  <si>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Goals</t>
  </si>
  <si>
    <t>Number Successful</t>
  </si>
  <si>
    <t xml:space="preserve">Number Failed </t>
  </si>
  <si>
    <t>Percentage Successful</t>
  </si>
  <si>
    <t xml:space="preserve">Percentage Failed </t>
  </si>
  <si>
    <t>Percentage Canceled</t>
  </si>
  <si>
    <t xml:space="preserve">Number Canceled  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</si>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</sst>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4C43"/>
        </patternFill>
      </fill>
    </dxf>
    <dxf>
      <fill>
        <patternFill>
          <bgColor rgb="FFFF6A5C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4C43"/>
      <color rgb="FFFF6A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[Kickstarter_Challenge.xlsx..xlsx]Outcomes Based on Launch Date.!PivotTable4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Date.'!$B$3:$B$5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4D-6349-96F2-FF2C9C25B582}"/>
            </c:ext>
          </c:extLst>
        </c:ser>
        <c:ser>
          <c:idx val="1"/>
          <c:order val="1"/>
          <c:tx>
            <c:strRef>
              <c:f>'Outcomes Based on Launch Date.'!$C$3:$C$5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4D-6349-96F2-FF2C9C25B582}"/>
            </c:ext>
          </c:extLst>
        </c:ser>
        <c:ser>
          <c:idx val="2"/>
          <c:order val="2"/>
          <c:tx>
            <c:strRef>
              <c:f>'Outcomes Based on Launch Date.'!$D$3:$D$5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4D-6349-96F2-FF2C9C25B582}"/>
            </c:ext>
          </c:extLst>
        </c:ser>
        <c:ser>
          <c:idx val="3"/>
          <c:order val="3"/>
          <c:tx>
            <c:strRef>
              <c:f>'Outcomes Based on Launch Date.'!$E$3:$E$5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4D-6349-96F2-FF2C9C25B582}"/>
            </c:ext>
          </c:extLst>
        </c:ser>
        <c:ser>
          <c:idx val="4"/>
          <c:order val="4"/>
          <c:tx>
            <c:strRef>
              <c:f>'Outcomes Based on Launch Date.'!$F$3:$F$5</c:f>
              <c:strCache>
                <c:ptCount val="1"/>
                <c:pt idx="0">
                  <c:v>Count of outcomes2 -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Date.'!$F$6:$F$15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4D-6349-96F2-FF2C9C25B582}"/>
            </c:ext>
          </c:extLst>
        </c:ser>
        <c:ser>
          <c:idx val="5"/>
          <c:order val="5"/>
          <c:tx>
            <c:strRef>
              <c:f>'Outcomes Based on Launch Date.'!$G$3:$G$5</c:f>
              <c:strCache>
                <c:ptCount val="1"/>
                <c:pt idx="0">
                  <c:v>Count of outcomes2 -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Date.'!$G$6:$G$15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4D-6349-96F2-FF2C9C25B582}"/>
            </c:ext>
          </c:extLst>
        </c:ser>
        <c:ser>
          <c:idx val="6"/>
          <c:order val="6"/>
          <c:tx>
            <c:strRef>
              <c:f>'Outcomes Based on Launch Date.'!$H$3:$H$5</c:f>
              <c:strCache>
                <c:ptCount val="1"/>
                <c:pt idx="0">
                  <c:v>Count of outcomes2 - 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Date.'!$H$6:$H$15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4D-6349-96F2-FF2C9C25B582}"/>
            </c:ext>
          </c:extLst>
        </c:ser>
        <c:ser>
          <c:idx val="7"/>
          <c:order val="7"/>
          <c:tx>
            <c:strRef>
              <c:f>'Outcomes Based on Launch Date.'!$I$3:$I$5</c:f>
              <c:strCache>
                <c:ptCount val="1"/>
                <c:pt idx="0">
                  <c:v>Count of outcomes2 - 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Date.'!$I$6:$I$15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B4D-6349-96F2-FF2C9C25B582}"/>
            </c:ext>
          </c:extLst>
        </c:ser>
        <c:ser>
          <c:idx val="8"/>
          <c:order val="8"/>
          <c:tx>
            <c:strRef>
              <c:f>'Outcomes Based on Launch Date.'!$J$3:$J$5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Date.'!$J$6:$J$15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B4D-6349-96F2-FF2C9C25B582}"/>
            </c:ext>
          </c:extLst>
        </c:ser>
        <c:ser>
          <c:idx val="9"/>
          <c:order val="9"/>
          <c:tx>
            <c:strRef>
              <c:f>'Outcomes Based on Launch Date.'!$K$3:$K$5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Date.'!$K$6:$K$15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4D-6349-96F2-FF2C9C25B582}"/>
            </c:ext>
          </c:extLst>
        </c:ser>
        <c:ser>
          <c:idx val="10"/>
          <c:order val="10"/>
          <c:tx>
            <c:strRef>
              <c:f>'Outcomes Based on Launch Date.'!$L$3:$L$5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Date.'!$L$6:$L$15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B4D-6349-96F2-FF2C9C25B582}"/>
            </c:ext>
          </c:extLst>
        </c:ser>
        <c:ser>
          <c:idx val="11"/>
          <c:order val="11"/>
          <c:tx>
            <c:strRef>
              <c:f>'Outcomes Based on Launch Date.'!$M$3:$M$5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Date.'!$M$6:$M$15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B4D-6349-96F2-FF2C9C25B582}"/>
            </c:ext>
          </c:extLst>
        </c:ser>
        <c:ser>
          <c:idx val="12"/>
          <c:order val="12"/>
          <c:tx>
            <c:strRef>
              <c:f>'Outcomes Based on Launch Date.'!$N$3:$N$5</c:f>
              <c:strCache>
                <c:ptCount val="1"/>
                <c:pt idx="0">
                  <c:v>Count of Date Created Conversion - canceled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Date.'!$N$6:$N$15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B4D-6349-96F2-FF2C9C25B582}"/>
            </c:ext>
          </c:extLst>
        </c:ser>
        <c:ser>
          <c:idx val="13"/>
          <c:order val="13"/>
          <c:tx>
            <c:strRef>
              <c:f>'Outcomes Based on Launch Date.'!$O$3:$O$5</c:f>
              <c:strCache>
                <c:ptCount val="1"/>
                <c:pt idx="0">
                  <c:v>Count of Date Created Conversion - failed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Date.'!$O$6:$O$15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B4D-6349-96F2-FF2C9C25B582}"/>
            </c:ext>
          </c:extLst>
        </c:ser>
        <c:ser>
          <c:idx val="14"/>
          <c:order val="14"/>
          <c:tx>
            <c:strRef>
              <c:f>'Outcomes Based on Launch Date.'!$P$3:$P$5</c:f>
              <c:strCache>
                <c:ptCount val="1"/>
                <c:pt idx="0">
                  <c:v>Count of Date Created Conversion - live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Date.'!$P$6:$P$15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B4D-6349-96F2-FF2C9C25B582}"/>
            </c:ext>
          </c:extLst>
        </c:ser>
        <c:ser>
          <c:idx val="15"/>
          <c:order val="15"/>
          <c:tx>
            <c:strRef>
              <c:f>'Outcomes Based on Launch Date.'!$Q$3:$Q$5</c:f>
              <c:strCache>
                <c:ptCount val="1"/>
                <c:pt idx="0">
                  <c:v>Count of Date Created Conversion - successful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'Outcomes Based on Launch Date.'!$A$6:$A$15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Date.'!$Q$6:$Q$15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B4D-6349-96F2-FF2C9C25B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116671"/>
        <c:axId val="1443554335"/>
      </c:lineChart>
      <c:catAx>
        <c:axId val="144311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54335"/>
        <c:crosses val="autoZero"/>
        <c:auto val="1"/>
        <c:lblAlgn val="ctr"/>
        <c:lblOffset val="100"/>
        <c:noMultiLvlLbl val="0"/>
      </c:catAx>
      <c:valAx>
        <c:axId val="144355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11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635000</xdr:colOff>
      <xdr:row>18</xdr:row>
      <xdr:rowOff>133350</xdr:rowOff>
    </xdr:from>
    <xdr:to>
      <xdr:col>14</xdr:col>
      <xdr:colOff>114300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824B4-238E-9D47-9E50-13DAA06A4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9.76425601852" createdVersion="7" refreshedVersion="7" minRefreshableVersion="3" recordCount="4114" xr:uid="{47EAECAB-297A-4149-8851-461D6D7214B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(Cell 01) % Funded" numFmtId="0">
      <sharedItems containsSemiMixedTypes="0" containsString="0" containsNumber="1" containsInteger="1" minValue="0" maxValue="53"/>
    </cacheField>
    <cacheField name="Average Donation" numFmtId="0">
      <sharedItems containsMixedTypes="1" containsNumber="1" minValue="0" maxValue="193963.9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s v="US"/>
    <s v="USD"/>
    <n v="1437620400"/>
    <n v="1434931811"/>
    <b v="0"/>
    <n v="182"/>
    <b v="1"/>
    <s v="film &amp; video/television"/>
    <n v="2"/>
    <n v="12879.86"/>
    <s v="film &amp; video"/>
    <s v="television"/>
    <x v="0"/>
    <d v="2015-07-23T03:00:00"/>
  </r>
  <r>
    <n v="1"/>
    <s v="FannibalFest Fan Convention"/>
    <s v="A Hannibal TV Show Fan Convention and Art Collective"/>
    <n v="30000000"/>
    <n v="1076751.05"/>
    <x v="0"/>
    <s v="US"/>
    <s v="USD"/>
    <n v="1488464683"/>
    <n v="1485872683"/>
    <b v="0"/>
    <n v="79"/>
    <b v="1"/>
    <s v="film &amp; video/television"/>
    <n v="4"/>
    <n v="13629.76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1052110.8700000001"/>
    <x v="0"/>
    <s v="GB"/>
    <s v="GBP"/>
    <n v="1455555083"/>
    <n v="1454691083"/>
    <b v="0"/>
    <n v="35"/>
    <b v="1"/>
    <s v="film &amp; video/television"/>
    <n v="4"/>
    <n v="30060.31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972594.99"/>
    <x v="0"/>
    <s v="US"/>
    <s v="USD"/>
    <n v="1407414107"/>
    <n v="1404822107"/>
    <b v="0"/>
    <n v="150"/>
    <b v="1"/>
    <s v="film &amp; video/television"/>
    <n v="10"/>
    <n v="6483.9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800211"/>
    <x v="0"/>
    <s v="US"/>
    <s v="USD"/>
    <n v="1450555279"/>
    <n v="1447963279"/>
    <b v="0"/>
    <n v="284"/>
    <b v="1"/>
    <s v="film &amp; video/television"/>
    <n v="10"/>
    <n v="2817.6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s v="US"/>
    <s v="USD"/>
    <n v="1469770500"/>
    <n v="1468362207"/>
    <b v="0"/>
    <n v="47"/>
    <b v="1"/>
    <s v="film &amp; video/television"/>
    <n v="13"/>
    <n v="16848.1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590807.11"/>
    <x v="0"/>
    <s v="US"/>
    <s v="USD"/>
    <n v="1402710250"/>
    <n v="1401846250"/>
    <b v="0"/>
    <n v="58"/>
    <b v="1"/>
    <s v="film &amp; video/television"/>
    <n v="12"/>
    <n v="10186.33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s v="US"/>
    <s v="USD"/>
    <n v="1467680867"/>
    <n v="1464224867"/>
    <b v="0"/>
    <n v="57"/>
    <b v="1"/>
    <s v="film &amp; video/television"/>
    <n v="17"/>
    <n v="9007.41"/>
    <s v="film &amp; video"/>
    <s v="television"/>
    <x v="7"/>
    <d v="2016-07-05T01:07:47"/>
  </r>
  <r>
    <n v="8"/>
    <s v="Sizzling in the Kitchen Flynn Style"/>
    <s v="Help us raise the funds to film our pilot episode!"/>
    <n v="2800000"/>
    <n v="508525.01"/>
    <x v="0"/>
    <s v="US"/>
    <s v="USD"/>
    <n v="1460754000"/>
    <n v="1460155212"/>
    <b v="0"/>
    <n v="12"/>
    <b v="1"/>
    <s v="film &amp; video/television"/>
    <n v="18"/>
    <n v="42377.08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s v="US"/>
    <s v="USD"/>
    <n v="1460860144"/>
    <n v="1458268144"/>
    <b v="0"/>
    <n v="20"/>
    <b v="1"/>
    <s v="film &amp; video/television"/>
    <n v="20"/>
    <n v="25039.2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s v="US"/>
    <s v="USD"/>
    <n v="1403660279"/>
    <n v="1400636279"/>
    <b v="0"/>
    <n v="19"/>
    <b v="1"/>
    <s v="film &amp; video/television"/>
    <n v="24"/>
    <n v="24819.32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s v="US"/>
    <s v="USD"/>
    <n v="1471834800"/>
    <n v="1469126462"/>
    <b v="0"/>
    <n v="75"/>
    <b v="1"/>
    <s v="film &amp; video/television"/>
    <n v="20"/>
    <n v="5463.76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s v="US"/>
    <s v="USD"/>
    <n v="1405479600"/>
    <n v="1401642425"/>
    <b v="0"/>
    <n v="827"/>
    <b v="1"/>
    <s v="film &amp; video/television"/>
    <n v="20"/>
    <n v="479.64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1500000"/>
    <n v="349474"/>
    <x v="0"/>
    <s v="US"/>
    <s v="USD"/>
    <n v="1466713620"/>
    <n v="1463588109"/>
    <b v="0"/>
    <n v="51"/>
    <b v="1"/>
    <s v="film &amp; video/television"/>
    <n v="23"/>
    <n v="6852.43"/>
    <s v="film &amp; video"/>
    <s v="television"/>
    <x v="13"/>
    <d v="2016-06-23T20:27:00"/>
  </r>
  <r>
    <n v="14"/>
    <s v="3010 | Sci-fi Series"/>
    <s v="A highly charged post apocalyptic sci fi series that pulls no punches!"/>
    <n v="1500000"/>
    <n v="348018"/>
    <x v="0"/>
    <s v="AU"/>
    <s v="AUD"/>
    <n v="1405259940"/>
    <n v="1403051888"/>
    <b v="0"/>
    <n v="41"/>
    <b v="1"/>
    <s v="film &amp; video/television"/>
    <n v="23"/>
    <n v="8488.2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335597.31"/>
    <x v="0"/>
    <s v="ES"/>
    <s v="EUR"/>
    <n v="1443384840"/>
    <n v="1441790658"/>
    <b v="0"/>
    <n v="98"/>
    <b v="1"/>
    <s v="film &amp; video/television"/>
    <n v="22"/>
    <n v="3424.4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315295.89"/>
    <x v="0"/>
    <s v="US"/>
    <s v="USD"/>
    <n v="1402896600"/>
    <n v="1398971211"/>
    <b v="0"/>
    <n v="70"/>
    <b v="1"/>
    <s v="film &amp; video/television"/>
    <n v="23"/>
    <n v="4504.229999999999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315222.2"/>
    <x v="0"/>
    <s v="GB"/>
    <s v="GBP"/>
    <n v="1415126022"/>
    <n v="1412530422"/>
    <b v="0"/>
    <n v="36"/>
    <b v="1"/>
    <s v="film &amp; video/television"/>
    <n v="24"/>
    <n v="8756.17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06970"/>
    <x v="0"/>
    <s v="US"/>
    <s v="USD"/>
    <n v="1410958856"/>
    <n v="1408366856"/>
    <b v="0"/>
    <n v="342"/>
    <b v="1"/>
    <s v="film &amp; video/television"/>
    <n v="24"/>
    <n v="897.57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s v="US"/>
    <s v="USD"/>
    <n v="1437420934"/>
    <n v="1434828934"/>
    <b v="0"/>
    <n v="22"/>
    <b v="1"/>
    <s v="film &amp; video/television"/>
    <n v="30"/>
    <n v="13714.5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92097"/>
    <x v="0"/>
    <s v="US"/>
    <s v="USD"/>
    <n v="1442167912"/>
    <n v="1436983912"/>
    <b v="0"/>
    <n v="25"/>
    <b v="1"/>
    <s v="film &amp; video/television"/>
    <n v="29"/>
    <n v="11683.88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s v="US"/>
    <s v="USD"/>
    <n v="1411743789"/>
    <n v="1409151789"/>
    <b v="0"/>
    <n v="101"/>
    <b v="1"/>
    <s v="film &amp; video/television"/>
    <n v="29"/>
    <n v="2824.84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1000000"/>
    <n v="243778"/>
    <x v="0"/>
    <s v="US"/>
    <s v="USD"/>
    <n v="1420099140"/>
    <n v="1418766740"/>
    <b v="0"/>
    <n v="8"/>
    <b v="1"/>
    <s v="film &amp; video/television"/>
    <n v="24"/>
    <n v="30472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s v="US"/>
    <s v="USD"/>
    <n v="1430407200"/>
    <n v="1428086501"/>
    <b v="0"/>
    <n v="23"/>
    <b v="1"/>
    <s v="film &amp; video/television"/>
    <n v="23"/>
    <n v="10067.09"/>
    <s v="film &amp; video"/>
    <s v="television"/>
    <x v="23"/>
    <d v="2015-04-30T15:20:00"/>
  </r>
  <r>
    <n v="24"/>
    <s v="Bring STL Up Late to TV"/>
    <s v="STL Up Late is a weekly late night comedy talk show for St. Louis television."/>
    <n v="1000000"/>
    <n v="229802.31"/>
    <x v="0"/>
    <s v="US"/>
    <s v="USD"/>
    <n v="1442345940"/>
    <n v="1439494863"/>
    <b v="0"/>
    <n v="574"/>
    <b v="1"/>
    <s v="film &amp; video/television"/>
    <n v="23"/>
    <n v="400.35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s v="US"/>
    <s v="USD"/>
    <n v="1452299761"/>
    <n v="1447115761"/>
    <b v="0"/>
    <n v="14"/>
    <b v="1"/>
    <s v="film &amp; video/television"/>
    <n v="23"/>
    <n v="15012.21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206743.09"/>
    <x v="0"/>
    <s v="US"/>
    <s v="USD"/>
    <n v="1408278144"/>
    <n v="1404822144"/>
    <b v="0"/>
    <n v="19"/>
    <b v="1"/>
    <s v="film &amp; video/television"/>
    <n v="23"/>
    <n v="10881.2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05025"/>
    <x v="0"/>
    <s v="NZ"/>
    <s v="NZD"/>
    <n v="1416113833"/>
    <n v="1413518233"/>
    <b v="0"/>
    <n v="150"/>
    <b v="1"/>
    <s v="film &amp; video/television"/>
    <n v="24"/>
    <n v="1366.83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202928.5"/>
    <x v="0"/>
    <s v="US"/>
    <s v="USD"/>
    <n v="1450307284"/>
    <n v="1447715284"/>
    <b v="0"/>
    <n v="71"/>
    <b v="1"/>
    <s v="film &amp; video/television"/>
    <n v="25"/>
    <n v="2858.15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201165"/>
    <x v="0"/>
    <s v="GB"/>
    <s v="GBP"/>
    <n v="1406045368"/>
    <n v="1403453368"/>
    <b v="0"/>
    <n v="117"/>
    <b v="1"/>
    <s v="film &amp; video/television"/>
    <n v="37"/>
    <n v="1719.36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198415.01"/>
    <x v="0"/>
    <s v="US"/>
    <s v="USD"/>
    <n v="1408604515"/>
    <n v="1406012515"/>
    <b v="0"/>
    <n v="53"/>
    <b v="1"/>
    <s v="film &amp; video/television"/>
    <n v="39"/>
    <n v="3743.68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93963.9"/>
    <x v="0"/>
    <s v="US"/>
    <s v="USD"/>
    <n v="1453748434"/>
    <n v="1452193234"/>
    <b v="0"/>
    <n v="1"/>
    <b v="1"/>
    <s v="film &amp; video/television"/>
    <n v="39"/>
    <n v="193963.9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184133.01"/>
    <x v="0"/>
    <s v="US"/>
    <s v="USD"/>
    <n v="1463111940"/>
    <n v="1459523017"/>
    <b v="0"/>
    <n v="89"/>
    <b v="1"/>
    <s v="film &amp; video/television"/>
    <n v="37"/>
    <n v="2068.91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180062"/>
    <x v="0"/>
    <s v="US"/>
    <s v="USD"/>
    <n v="1447001501"/>
    <n v="1444405901"/>
    <b v="0"/>
    <n v="64"/>
    <b v="1"/>
    <s v="film &amp; video/television"/>
    <n v="36"/>
    <n v="2813.47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s v="US"/>
    <s v="USD"/>
    <n v="1407224601"/>
    <n v="1405928601"/>
    <b v="0"/>
    <n v="68"/>
    <b v="1"/>
    <s v="film &amp; video/television"/>
    <n v="35"/>
    <n v="2609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76524"/>
    <x v="0"/>
    <s v="US"/>
    <s v="USD"/>
    <n v="1430179200"/>
    <n v="1428130814"/>
    <b v="0"/>
    <n v="28"/>
    <b v="1"/>
    <s v="film &amp; video/television"/>
    <n v="35"/>
    <n v="6304.43"/>
    <s v="film &amp; video"/>
    <s v="television"/>
    <x v="35"/>
    <d v="2015-04-28T00:00:00"/>
  </r>
  <r>
    <n v="36"/>
    <s v="THE LISTENING BOX"/>
    <s v="A modern day priest makes an unusual discovery, setting off a chain of events."/>
    <n v="500000"/>
    <n v="176420"/>
    <x v="0"/>
    <s v="US"/>
    <s v="USD"/>
    <n v="1428128525"/>
    <n v="1425540125"/>
    <b v="0"/>
    <n v="44"/>
    <b v="1"/>
    <s v="film &amp; video/television"/>
    <n v="35"/>
    <n v="4009.55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171253"/>
    <x v="0"/>
    <s v="US"/>
    <s v="USD"/>
    <n v="1425055079"/>
    <n v="1422463079"/>
    <b v="0"/>
    <n v="253"/>
    <b v="1"/>
    <s v="film &amp; video/television"/>
    <n v="34"/>
    <n v="676.89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170525"/>
    <x v="0"/>
    <s v="US"/>
    <s v="USD"/>
    <n v="1368235344"/>
    <n v="1365643344"/>
    <b v="0"/>
    <n v="66"/>
    <b v="1"/>
    <s v="film &amp; video/television"/>
    <n v="34"/>
    <n v="2583.71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170271"/>
    <x v="0"/>
    <s v="GB"/>
    <s v="GBP"/>
    <n v="1401058740"/>
    <n v="1398388068"/>
    <b v="0"/>
    <n v="217"/>
    <b v="1"/>
    <s v="film &amp; video/television"/>
    <n v="34"/>
    <n v="784.66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169985.91"/>
    <x v="0"/>
    <s v="US"/>
    <s v="USD"/>
    <n v="1403150400"/>
    <n v="1401426488"/>
    <b v="0"/>
    <n v="16"/>
    <b v="1"/>
    <s v="film &amp; video/television"/>
    <n v="34"/>
    <n v="10624.12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s v="US"/>
    <s v="USD"/>
    <n v="1412516354"/>
    <n v="1409924354"/>
    <b v="0"/>
    <n v="19"/>
    <b v="1"/>
    <s v="film &amp; video/television"/>
    <n v="34"/>
    <n v="8915.51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68829.14"/>
    <x v="0"/>
    <s v="US"/>
    <s v="USD"/>
    <n v="1419780026"/>
    <n v="1417188026"/>
    <b v="0"/>
    <n v="169"/>
    <b v="1"/>
    <s v="film &amp; video/television"/>
    <n v="34"/>
    <n v="998.99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s v="US"/>
    <s v="USD"/>
    <n v="1405209600"/>
    <n v="1402599486"/>
    <b v="0"/>
    <n v="263"/>
    <b v="1"/>
    <s v="film &amp; video/television"/>
    <n v="34"/>
    <n v="638.1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s v="US"/>
    <s v="USD"/>
    <n v="1412648537"/>
    <n v="1408760537"/>
    <b v="0"/>
    <n v="15"/>
    <b v="1"/>
    <s v="film &amp; video/television"/>
    <n v="35"/>
    <n v="11160.67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161459"/>
    <x v="0"/>
    <s v="US"/>
    <s v="USD"/>
    <n v="1461769107"/>
    <n v="1459177107"/>
    <b v="0"/>
    <n v="61"/>
    <b v="1"/>
    <s v="film &amp; video/television"/>
    <n v="35"/>
    <n v="2646.8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160920"/>
    <x v="0"/>
    <s v="AU"/>
    <s v="AUD"/>
    <n v="1450220974"/>
    <n v="1447628974"/>
    <b v="0"/>
    <n v="45"/>
    <b v="1"/>
    <s v="film &amp; video/television"/>
    <n v="36"/>
    <n v="357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s v="US"/>
    <s v="USD"/>
    <n v="1419021607"/>
    <n v="1413834007"/>
    <b v="0"/>
    <n v="70"/>
    <b v="1"/>
    <s v="film &amp; video/television"/>
    <n v="38"/>
    <n v="2190.8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s v="GB"/>
    <s v="GBP"/>
    <n v="1425211200"/>
    <n v="1422534260"/>
    <b v="0"/>
    <n v="38"/>
    <b v="1"/>
    <s v="film &amp; video/television"/>
    <n v="38"/>
    <n v="4015.9"/>
    <s v="film &amp; video"/>
    <s v="television"/>
    <x v="48"/>
    <d v="2015-03-01T12:00:00"/>
  </r>
  <r>
    <n v="49"/>
    <s v="Driving Jersey - Season Five"/>
    <s v="Driving Jersey is real people telling real stories."/>
    <n v="390000"/>
    <n v="152579"/>
    <x v="0"/>
    <s v="US"/>
    <s v="USD"/>
    <n v="1445660045"/>
    <n v="1443068045"/>
    <b v="0"/>
    <n v="87"/>
    <b v="1"/>
    <s v="film &amp; video/television"/>
    <n v="39"/>
    <n v="1753.78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152165"/>
    <x v="0"/>
    <s v="GB"/>
    <s v="GBP"/>
    <n v="1422637200"/>
    <n v="1419271458"/>
    <b v="0"/>
    <n v="22"/>
    <b v="1"/>
    <s v="film &amp; video/television"/>
    <n v="39"/>
    <n v="6916.59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50102"/>
    <x v="0"/>
    <s v="US"/>
    <s v="USD"/>
    <n v="1439245037"/>
    <n v="1436653037"/>
    <b v="0"/>
    <n v="119"/>
    <b v="1"/>
    <s v="film &amp; video/television"/>
    <n v="40"/>
    <n v="1261.3599999999999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s v="US"/>
    <s v="USD"/>
    <n v="1405615846"/>
    <n v="1403023846"/>
    <b v="0"/>
    <n v="52"/>
    <b v="1"/>
    <s v="film &amp; video/television"/>
    <n v="39"/>
    <n v="2831.42"/>
    <s v="film &amp; video"/>
    <s v="television"/>
    <x v="52"/>
    <d v="2014-07-17T16:50:46"/>
  </r>
  <r>
    <n v="53"/>
    <s v="Rolling out Vegan Mashup's Season 2"/>
    <s v="Delicious TV's Vegan Mashup launching season two on public television"/>
    <n v="372625"/>
    <n v="142483"/>
    <x v="0"/>
    <s v="US"/>
    <s v="USD"/>
    <n v="1396648800"/>
    <n v="1395407445"/>
    <b v="0"/>
    <n v="117"/>
    <b v="1"/>
    <s v="film &amp; video/television"/>
    <n v="38"/>
    <n v="1217.8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s v="US"/>
    <s v="USD"/>
    <n v="1451063221"/>
    <n v="1448471221"/>
    <b v="0"/>
    <n v="52"/>
    <b v="1"/>
    <s v="film &amp; video/television"/>
    <n v="39"/>
    <n v="2639.52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36924.35"/>
    <x v="0"/>
    <s v="US"/>
    <s v="USD"/>
    <n v="1464390916"/>
    <n v="1462576516"/>
    <b v="0"/>
    <n v="86"/>
    <b v="1"/>
    <s v="film &amp; video/television"/>
    <n v="39"/>
    <n v="1592.14"/>
    <s v="film &amp; video"/>
    <s v="television"/>
    <x v="55"/>
    <d v="2016-05-27T23:15:16"/>
  </r>
  <r>
    <n v="56"/>
    <s v="Voxwomen Cycling Show"/>
    <s v="We want to see more women's cycling on TV - and we need your help to make it happen!"/>
    <n v="320000"/>
    <n v="136009.76"/>
    <x v="0"/>
    <s v="GB"/>
    <s v="GBP"/>
    <n v="1433779200"/>
    <n v="1432559424"/>
    <b v="0"/>
    <n v="174"/>
    <b v="1"/>
    <s v="film &amp; video/television"/>
    <n v="43"/>
    <n v="781.6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s v="US"/>
    <s v="USD"/>
    <n v="1429991962"/>
    <n v="1427399962"/>
    <b v="0"/>
    <n v="69"/>
    <b v="1"/>
    <s v="film &amp; video/television"/>
    <n v="43"/>
    <n v="1880.4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300000"/>
    <n v="126082.45"/>
    <x v="0"/>
    <s v="US"/>
    <s v="USD"/>
    <n v="1416423172"/>
    <n v="1413827572"/>
    <b v="0"/>
    <n v="75"/>
    <b v="1"/>
    <s v="film &amp; video/television"/>
    <n v="42"/>
    <n v="1681.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s v="US"/>
    <s v="USD"/>
    <n v="1442264400"/>
    <n v="1439530776"/>
    <b v="0"/>
    <n v="33"/>
    <b v="1"/>
    <s v="film &amp; video/television"/>
    <n v="42"/>
    <n v="3792.03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123920"/>
    <x v="0"/>
    <s v="GB"/>
    <s v="GBP"/>
    <n v="1395532800"/>
    <n v="1393882717"/>
    <b v="0"/>
    <n v="108"/>
    <b v="1"/>
    <s v="film &amp; video/shorts"/>
    <n v="41"/>
    <n v="1147.410000000000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123444.12"/>
    <x v="0"/>
    <s v="US"/>
    <s v="USD"/>
    <n v="1370547157"/>
    <n v="1368646357"/>
    <b v="0"/>
    <n v="23"/>
    <b v="1"/>
    <s v="film &amp; video/shorts"/>
    <n v="41"/>
    <n v="5367.14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s v="US"/>
    <s v="USD"/>
    <n v="1362337878"/>
    <n v="1360177878"/>
    <b v="0"/>
    <n v="48"/>
    <b v="1"/>
    <s v="film &amp; video/shorts"/>
    <n v="43"/>
    <n v="2505.1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117210.24000000001"/>
    <x v="0"/>
    <s v="US"/>
    <s v="USD"/>
    <n v="1388206740"/>
    <n v="1386194013"/>
    <b v="0"/>
    <n v="64"/>
    <b v="1"/>
    <s v="film &amp; video/shorts"/>
    <n v="45"/>
    <n v="1831.4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117108"/>
    <x v="0"/>
    <s v="US"/>
    <s v="USD"/>
    <n v="1373243181"/>
    <n v="1370651181"/>
    <b v="0"/>
    <n v="24"/>
    <b v="1"/>
    <s v="film &amp; video/shorts"/>
    <n v="47"/>
    <n v="4879.5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115816"/>
    <x v="0"/>
    <s v="CA"/>
    <s v="CAD"/>
    <n v="1407736740"/>
    <n v="1405453354"/>
    <b v="0"/>
    <n v="57"/>
    <b v="1"/>
    <s v="film &amp; video/shorts"/>
    <n v="46"/>
    <n v="2031.86"/>
    <s v="film &amp; video"/>
    <s v="shorts"/>
    <x v="65"/>
    <d v="2014-08-11T05:59:00"/>
  </r>
  <r>
    <n v="66"/>
    <s v="A Stagnant Fever: Short Film"/>
    <s v="A dark comedy set in the '60s about clinical depression and one night stands."/>
    <n v="250000"/>
    <n v="115297.5"/>
    <x v="0"/>
    <s v="US"/>
    <s v="USD"/>
    <n v="1468873420"/>
    <n v="1466281420"/>
    <b v="0"/>
    <n v="26"/>
    <b v="1"/>
    <s v="film &amp; video/shorts"/>
    <n v="46"/>
    <n v="4434.5200000000004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114977"/>
    <x v="0"/>
    <s v="US"/>
    <s v="USD"/>
    <n v="1342360804"/>
    <n v="1339768804"/>
    <b v="0"/>
    <n v="20"/>
    <b v="1"/>
    <s v="film &amp; video/shorts"/>
    <n v="46"/>
    <n v="5748.8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s v="GB"/>
    <s v="GBP"/>
    <n v="1393162791"/>
    <n v="1390570791"/>
    <b v="0"/>
    <n v="36"/>
    <b v="1"/>
    <s v="film &amp; video/shorts"/>
    <n v="45"/>
    <n v="3139.3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2536"/>
    <x v="0"/>
    <s v="US"/>
    <s v="USD"/>
    <n v="1317538740"/>
    <n v="1314765025"/>
    <b v="0"/>
    <n v="178"/>
    <b v="1"/>
    <s v="film &amp; video/shorts"/>
    <n v="45"/>
    <n v="632.2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110538.12"/>
    <x v="0"/>
    <s v="US"/>
    <s v="USD"/>
    <n v="1315171845"/>
    <n v="1309987845"/>
    <b v="0"/>
    <n v="17"/>
    <b v="1"/>
    <s v="film &amp; video/shorts"/>
    <n v="44"/>
    <n v="6502.24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s v="US"/>
    <s v="USD"/>
    <n v="1338186657"/>
    <n v="1333002657"/>
    <b v="0"/>
    <n v="32"/>
    <b v="1"/>
    <s v="film &amp; video/shorts"/>
    <n v="44"/>
    <n v="3448.5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108397.11"/>
    <x v="0"/>
    <s v="US"/>
    <s v="USD"/>
    <n v="1352937600"/>
    <n v="1351210481"/>
    <b v="0"/>
    <n v="41"/>
    <b v="1"/>
    <s v="film &amp; video/shorts"/>
    <n v="43"/>
    <n v="2643.83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s v="US"/>
    <s v="USD"/>
    <n v="1304395140"/>
    <n v="1297620584"/>
    <b v="0"/>
    <n v="18"/>
    <b v="1"/>
    <s v="film &amp; video/shorts"/>
    <n v="43"/>
    <n v="5967.87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s v="FR"/>
    <s v="EUR"/>
    <n v="1453376495"/>
    <n v="1450784495"/>
    <b v="0"/>
    <n v="29"/>
    <b v="1"/>
    <s v="film &amp; video/shorts"/>
    <n v="45"/>
    <n v="3694.7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106330.39"/>
    <x v="0"/>
    <s v="US"/>
    <s v="USD"/>
    <n v="1366693272"/>
    <n v="1364101272"/>
    <b v="0"/>
    <n v="47"/>
    <b v="1"/>
    <s v="film &amp; video/shorts"/>
    <n v="47"/>
    <n v="2262.35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106222"/>
    <x v="0"/>
    <s v="US"/>
    <s v="USD"/>
    <n v="1325007358"/>
    <n v="1319819758"/>
    <b v="0"/>
    <n v="15"/>
    <b v="1"/>
    <s v="film &amp; video/shorts"/>
    <n v="48"/>
    <n v="7081.4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220000"/>
    <n v="106084.5"/>
    <x v="0"/>
    <s v="US"/>
    <s v="USD"/>
    <n v="1337569140"/>
    <n v="1332991717"/>
    <b v="0"/>
    <n v="26"/>
    <b v="1"/>
    <s v="film &amp; video/shorts"/>
    <n v="48"/>
    <n v="4080.1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s v="FR"/>
    <s v="EUR"/>
    <n v="1472751121"/>
    <n v="1471887121"/>
    <b v="0"/>
    <n v="35"/>
    <b v="1"/>
    <s v="film &amp; video/shorts"/>
    <n v="53"/>
    <n v="3025.17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05745"/>
    <x v="0"/>
    <s v="GB"/>
    <s v="GBP"/>
    <n v="1398451093"/>
    <n v="1395859093"/>
    <b v="0"/>
    <n v="41"/>
    <b v="1"/>
    <s v="film &amp; video/shorts"/>
    <n v="53"/>
    <n v="2579.15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04146.51"/>
    <x v="0"/>
    <s v="US"/>
    <s v="USD"/>
    <n v="1386640856"/>
    <n v="1383616856"/>
    <b v="0"/>
    <n v="47"/>
    <b v="1"/>
    <s v="film &amp; video/shorts"/>
    <n v="52"/>
    <n v="2215.88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s v="US"/>
    <s v="USD"/>
    <n v="1342234920"/>
    <n v="1341892127"/>
    <b v="0"/>
    <n v="28"/>
    <b v="1"/>
    <s v="film &amp; video/shorts"/>
    <n v="50"/>
    <n v="3604.96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s v="US"/>
    <s v="USD"/>
    <n v="1318189261"/>
    <n v="1315597261"/>
    <b v="0"/>
    <n v="100"/>
    <b v="1"/>
    <s v="film &amp; video/shorts"/>
    <n v="50"/>
    <n v="1008.24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s v="GB"/>
    <s v="GBP"/>
    <n v="1424604600"/>
    <n v="1423320389"/>
    <b v="0"/>
    <n v="13"/>
    <b v="1"/>
    <s v="film &amp; video/shorts"/>
    <n v="50"/>
    <n v="7730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100036"/>
    <x v="0"/>
    <s v="US"/>
    <s v="USD"/>
    <n v="1305483086"/>
    <n v="1302891086"/>
    <b v="0"/>
    <n v="7"/>
    <b v="1"/>
    <s v="film &amp; video/shorts"/>
    <n v="50"/>
    <n v="14290.86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98953.42"/>
    <x v="0"/>
    <s v="US"/>
    <s v="USD"/>
    <n v="1316746837"/>
    <n v="1314154837"/>
    <b v="0"/>
    <n v="21"/>
    <b v="1"/>
    <s v="film &amp; video/shorts"/>
    <n v="49"/>
    <n v="4712.07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s v="FR"/>
    <s v="EUR"/>
    <n v="1451226045"/>
    <n v="1444828845"/>
    <b v="0"/>
    <n v="17"/>
    <b v="1"/>
    <s v="film &amp; video/shorts"/>
    <n v="49"/>
    <n v="5721.94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s v="US"/>
    <s v="USD"/>
    <n v="1275529260"/>
    <n v="1274705803"/>
    <b v="0"/>
    <n v="25"/>
    <b v="1"/>
    <s v="film &amp; video/shorts"/>
    <n v="48"/>
    <n v="3849.9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s v="US"/>
    <s v="USD"/>
    <n v="1403452131"/>
    <n v="1401205731"/>
    <b v="0"/>
    <n v="60"/>
    <b v="1"/>
    <s v="film &amp; video/shorts"/>
    <n v="48"/>
    <n v="1600.27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93374"/>
    <x v="0"/>
    <s v="US"/>
    <s v="USD"/>
    <n v="1370196192"/>
    <n v="1368036192"/>
    <b v="0"/>
    <n v="56"/>
    <b v="1"/>
    <s v="film &amp; video/shorts"/>
    <n v="47"/>
    <n v="1667.3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92848.5"/>
    <x v="0"/>
    <s v="US"/>
    <s v="USD"/>
    <n v="1310454499"/>
    <n v="1307862499"/>
    <b v="0"/>
    <n v="16"/>
    <b v="1"/>
    <s v="film &amp; video/shorts"/>
    <n v="46"/>
    <n v="5803.03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s v="US"/>
    <s v="USD"/>
    <n v="1305625164"/>
    <n v="1300354764"/>
    <b v="0"/>
    <n v="46"/>
    <b v="1"/>
    <s v="film &amp; video/shorts"/>
    <n v="46"/>
    <n v="2007.4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92154.22"/>
    <x v="0"/>
    <s v="CA"/>
    <s v="CAD"/>
    <n v="1485936000"/>
    <n v="1481949983"/>
    <b v="0"/>
    <n v="43"/>
    <b v="1"/>
    <s v="film &amp; video/shorts"/>
    <n v="46"/>
    <n v="2143.1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s v="US"/>
    <s v="USD"/>
    <n v="1341349200"/>
    <n v="1338928537"/>
    <b v="0"/>
    <n v="15"/>
    <b v="1"/>
    <s v="film &amp; video/shorts"/>
    <n v="43"/>
    <n v="5766.1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s v="GB"/>
    <s v="GBP"/>
    <n v="1396890822"/>
    <n v="1395162822"/>
    <b v="0"/>
    <n v="12"/>
    <b v="1"/>
    <s v="film &amp; video/shorts"/>
    <n v="43"/>
    <n v="7177.75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s v="US"/>
    <s v="USD"/>
    <n v="1330214841"/>
    <n v="1327622841"/>
    <b v="0"/>
    <n v="21"/>
    <b v="1"/>
    <s v="film &amp; video/shorts"/>
    <n v="43"/>
    <n v="4056.76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84947"/>
    <x v="0"/>
    <s v="US"/>
    <s v="USD"/>
    <n v="1280631600"/>
    <n v="1274889241"/>
    <b v="0"/>
    <n v="34"/>
    <b v="1"/>
    <s v="film &amp; video/shorts"/>
    <n v="47"/>
    <n v="2498.44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s v="US"/>
    <s v="USD"/>
    <n v="1310440482"/>
    <n v="1307848482"/>
    <b v="0"/>
    <n v="8"/>
    <b v="1"/>
    <s v="film &amp; video/shorts"/>
    <n v="46"/>
    <n v="10316.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81316"/>
    <x v="0"/>
    <s v="US"/>
    <s v="USD"/>
    <n v="1354923000"/>
    <n v="1351796674"/>
    <b v="0"/>
    <n v="60"/>
    <b v="1"/>
    <s v="film &amp; video/shorts"/>
    <n v="45"/>
    <n v="1355.2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80070"/>
    <x v="0"/>
    <s v="US"/>
    <s v="USD"/>
    <n v="1390426799"/>
    <n v="1387834799"/>
    <b v="0"/>
    <n v="39"/>
    <b v="1"/>
    <s v="film &amp; video/shorts"/>
    <n v="44"/>
    <n v="2053.0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79686.05"/>
    <x v="0"/>
    <s v="US"/>
    <s v="USD"/>
    <n v="1352055886"/>
    <n v="1350324286"/>
    <b v="0"/>
    <n v="26"/>
    <b v="1"/>
    <s v="film &amp; video/shorts"/>
    <n v="44"/>
    <n v="3064.85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s v="US"/>
    <s v="USD"/>
    <n v="1359052710"/>
    <n v="1356979110"/>
    <b v="0"/>
    <n v="35"/>
    <b v="1"/>
    <s v="film &amp; video/shorts"/>
    <n v="44"/>
    <n v="2266.7199999999998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9173"/>
    <x v="0"/>
    <s v="US"/>
    <s v="USD"/>
    <n v="1293073733"/>
    <n v="1290481733"/>
    <b v="0"/>
    <n v="65"/>
    <b v="1"/>
    <s v="film &amp; video/shorts"/>
    <n v="45"/>
    <n v="1218.05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77710.8"/>
    <x v="0"/>
    <s v="GB"/>
    <s v="GBP"/>
    <n v="1394220030"/>
    <n v="1392232830"/>
    <b v="0"/>
    <n v="49"/>
    <b v="1"/>
    <s v="film &amp; video/shorts"/>
    <n v="44"/>
    <n v="1585.93"/>
    <s v="film &amp; video"/>
    <s v="shorts"/>
    <x v="103"/>
    <d v="2014-03-07T19:20:30"/>
  </r>
  <r>
    <n v="104"/>
    <s v="Good 'Ol Trumpet"/>
    <s v="UCF short film about an old man, his love for music, and his misplaced trumpet.  "/>
    <n v="175000"/>
    <n v="76949.820000000007"/>
    <x v="0"/>
    <s v="US"/>
    <s v="USD"/>
    <n v="1301792400"/>
    <n v="1299775266"/>
    <b v="0"/>
    <n v="10"/>
    <b v="1"/>
    <s v="film &amp; video/shorts"/>
    <n v="44"/>
    <n v="7694.98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76726"/>
    <x v="0"/>
    <s v="US"/>
    <s v="USD"/>
    <n v="1463184000"/>
    <n v="1461605020"/>
    <b v="0"/>
    <n v="60"/>
    <b v="1"/>
    <s v="film &amp; video/shorts"/>
    <n v="44"/>
    <n v="1278.77"/>
    <s v="film &amp; video"/>
    <s v="shorts"/>
    <x v="105"/>
    <d v="2016-05-14T00:00:00"/>
  </r>
  <r>
    <n v="106"/>
    <s v="LOST WEEKEND"/>
    <s v="A Boy. A Girl. A Car. A Serial Killer."/>
    <n v="160000"/>
    <n v="76130.2"/>
    <x v="0"/>
    <s v="US"/>
    <s v="USD"/>
    <n v="1333391901"/>
    <n v="1332182301"/>
    <b v="0"/>
    <n v="27"/>
    <b v="1"/>
    <s v="film &amp; video/shorts"/>
    <n v="48"/>
    <n v="2819.64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s v="US"/>
    <s v="USD"/>
    <n v="1303688087"/>
    <n v="1301787287"/>
    <b v="0"/>
    <n v="69"/>
    <b v="1"/>
    <s v="film &amp; video/shorts"/>
    <n v="48"/>
    <n v="1102.97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76047"/>
    <x v="0"/>
    <s v="US"/>
    <s v="USD"/>
    <n v="1370011370"/>
    <n v="1364827370"/>
    <b v="0"/>
    <n v="47"/>
    <b v="1"/>
    <s v="film &amp; video/shorts"/>
    <n v="51"/>
    <n v="1618.0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s v="US"/>
    <s v="USD"/>
    <n v="1298680630"/>
    <n v="1296088630"/>
    <b v="0"/>
    <n v="47"/>
    <b v="1"/>
    <s v="film &amp; video/shorts"/>
    <n v="50"/>
    <n v="1597.86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75029.48"/>
    <x v="0"/>
    <s v="US"/>
    <s v="USD"/>
    <n v="1384408740"/>
    <n v="1381445253"/>
    <b v="0"/>
    <n v="26"/>
    <b v="1"/>
    <s v="film &amp; video/shorts"/>
    <n v="50"/>
    <n v="2885.75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74134"/>
    <x v="0"/>
    <s v="AU"/>
    <s v="AUD"/>
    <n v="1433059187"/>
    <n v="1430467187"/>
    <b v="0"/>
    <n v="53"/>
    <b v="1"/>
    <s v="film &amp; video/shorts"/>
    <n v="49"/>
    <n v="1398.75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s v="US"/>
    <s v="USD"/>
    <n v="1397354400"/>
    <n v="1395277318"/>
    <b v="0"/>
    <n v="81"/>
    <b v="1"/>
    <s v="film &amp; video/shorts"/>
    <n v="49"/>
    <n v="913.9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3818.240000000005"/>
    <x v="0"/>
    <s v="US"/>
    <s v="USD"/>
    <n v="1312642800"/>
    <n v="1311963128"/>
    <b v="0"/>
    <n v="78"/>
    <b v="1"/>
    <s v="film &amp; video/shorts"/>
    <n v="49"/>
    <n v="946.39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s v="US"/>
    <s v="USD"/>
    <n v="1326436488"/>
    <n v="1321252488"/>
    <b v="0"/>
    <n v="35"/>
    <b v="1"/>
    <s v="film &amp; video/shorts"/>
    <n v="49"/>
    <n v="2101.4899999999998"/>
    <s v="film &amp; video"/>
    <s v="shorts"/>
    <x v="114"/>
    <d v="2012-01-13T06:34:48"/>
  </r>
  <r>
    <n v="115"/>
    <s v="The World's Greatest Lover"/>
    <s v="Never judge a book (or a lover) by their cover."/>
    <n v="150000"/>
    <n v="71771"/>
    <x v="0"/>
    <s v="US"/>
    <s v="USD"/>
    <n v="1328377444"/>
    <n v="1326217444"/>
    <b v="0"/>
    <n v="22"/>
    <b v="1"/>
    <s v="film &amp; video/shorts"/>
    <n v="48"/>
    <n v="3262.32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71748"/>
    <x v="0"/>
    <s v="US"/>
    <s v="USD"/>
    <n v="1302260155"/>
    <n v="1298289355"/>
    <b v="0"/>
    <n v="57"/>
    <b v="1"/>
    <s v="film &amp; video/shorts"/>
    <n v="48"/>
    <n v="1258.74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s v="US"/>
    <s v="USD"/>
    <n v="1276110000"/>
    <n v="1268337744"/>
    <b v="0"/>
    <n v="27"/>
    <b v="1"/>
    <s v="film &amp; video/shorts"/>
    <n v="46"/>
    <n v="2572.7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150000"/>
    <n v="67856"/>
    <x v="0"/>
    <s v="US"/>
    <s v="USD"/>
    <n v="1311902236"/>
    <n v="1309310236"/>
    <b v="0"/>
    <n v="39"/>
    <b v="1"/>
    <s v="film &amp; video/shorts"/>
    <n v="45"/>
    <n v="1739.9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s v="US"/>
    <s v="USD"/>
    <n v="1313276400"/>
    <n v="1310693986"/>
    <b v="0"/>
    <n v="37"/>
    <b v="1"/>
    <s v="film &amp; video/shorts"/>
    <n v="44"/>
    <n v="1798.77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1"/>
    <s v="HK"/>
    <s v="HKD"/>
    <n v="1475457107"/>
    <n v="1472865107"/>
    <b v="0"/>
    <n v="1"/>
    <b v="0"/>
    <s v="film &amp; video/science fiction"/>
    <n v="44"/>
    <n v="66458.23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65924.38"/>
    <x v="1"/>
    <s v="US"/>
    <s v="USD"/>
    <n v="1429352160"/>
    <n v="1427993710"/>
    <b v="0"/>
    <n v="1"/>
    <b v="0"/>
    <s v="film &amp; video/science fiction"/>
    <n v="44"/>
    <n v="65924.38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65313"/>
    <x v="1"/>
    <s v="US"/>
    <s v="USD"/>
    <n v="1476094907"/>
    <n v="1470910907"/>
    <b v="0"/>
    <n v="0"/>
    <b v="0"/>
    <s v="film &amp; video/science fiction"/>
    <n v="44"/>
    <n v="12879.86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1"/>
    <s v="US"/>
    <s v="USD"/>
    <n v="1414533600"/>
    <n v="1411411564"/>
    <b v="0"/>
    <n v="6"/>
    <b v="0"/>
    <s v="film &amp; video/science fiction"/>
    <n v="43"/>
    <n v="10829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64203.33"/>
    <x v="1"/>
    <s v="US"/>
    <s v="USD"/>
    <n v="1431728242"/>
    <n v="1429568242"/>
    <b v="0"/>
    <n v="0"/>
    <b v="0"/>
    <s v="film &amp; video/science fiction"/>
    <n v="43"/>
    <n v="12879.86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63527"/>
    <x v="1"/>
    <s v="CA"/>
    <s v="CAD"/>
    <n v="1486165880"/>
    <n v="1480981880"/>
    <b v="0"/>
    <n v="6"/>
    <b v="0"/>
    <s v="film &amp; video/science fiction"/>
    <n v="42"/>
    <n v="10587.83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1"/>
    <s v="US"/>
    <s v="USD"/>
    <n v="1433988000"/>
    <n v="1431353337"/>
    <b v="0"/>
    <n v="13"/>
    <b v="0"/>
    <s v="film &amp; video/science fiction"/>
    <n v="45"/>
    <n v="4881.55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60450.1"/>
    <x v="1"/>
    <s v="US"/>
    <s v="USD"/>
    <n v="1428069541"/>
    <n v="1425481141"/>
    <b v="0"/>
    <n v="4"/>
    <b v="0"/>
    <s v="film &amp; video/science fiction"/>
    <n v="45"/>
    <n v="15112.53"/>
    <s v="film &amp; video"/>
    <s v="science fiction"/>
    <x v="127"/>
    <d v="2015-04-03T13:59:01"/>
  </r>
  <r>
    <n v="128"/>
    <s v="Ralphi3 (Canceled)"/>
    <s v="A Science Fiction film filled with entertainment and Excitement"/>
    <n v="133000"/>
    <n v="60180"/>
    <x v="1"/>
    <s v="US"/>
    <s v="USD"/>
    <n v="1476941293"/>
    <n v="1473917293"/>
    <b v="0"/>
    <n v="6"/>
    <b v="0"/>
    <s v="film &amp; video/science fiction"/>
    <n v="45"/>
    <n v="10030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60175"/>
    <x v="1"/>
    <s v="US"/>
    <s v="USD"/>
    <n v="1414708183"/>
    <n v="1409524183"/>
    <b v="0"/>
    <n v="0"/>
    <b v="0"/>
    <s v="film &amp; video/science fiction"/>
    <n v="46"/>
    <n v="12879.86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60095.35"/>
    <x v="1"/>
    <s v="GB"/>
    <s v="GBP"/>
    <n v="1402949760"/>
    <n v="1400536692"/>
    <b v="0"/>
    <n v="0"/>
    <b v="0"/>
    <s v="film &amp; video/science fiction"/>
    <n v="46"/>
    <n v="13629.76"/>
    <s v="film &amp; video"/>
    <s v="science fiction"/>
    <x v="130"/>
    <d v="2014-06-16T20:16:00"/>
  </r>
  <r>
    <n v="131"/>
    <s v="I (Canceled)"/>
    <s v="I"/>
    <n v="130000"/>
    <n v="60046"/>
    <x v="1"/>
    <s v="US"/>
    <s v="USD"/>
    <n v="1467763200"/>
    <n v="1466453161"/>
    <b v="0"/>
    <n v="0"/>
    <b v="0"/>
    <s v="film &amp; video/science fiction"/>
    <n v="46"/>
    <n v="30060.31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58520.2"/>
    <x v="1"/>
    <s v="US"/>
    <s v="USD"/>
    <n v="1415392207"/>
    <n v="1411500607"/>
    <b v="0"/>
    <n v="81"/>
    <b v="0"/>
    <s v="film &amp; video/science fiction"/>
    <n v="46"/>
    <n v="722.47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57817"/>
    <x v="1"/>
    <s v="US"/>
    <s v="USD"/>
    <n v="1464715860"/>
    <n v="1462130584"/>
    <b v="0"/>
    <n v="0"/>
    <b v="0"/>
    <s v="film &amp; video/science fiction"/>
    <n v="46"/>
    <n v="12879.86"/>
    <s v="film &amp; video"/>
    <s v="science fiction"/>
    <x v="133"/>
    <d v="2016-05-31T17:31:00"/>
  </r>
  <r>
    <n v="134"/>
    <s v="MARLEY'S GHOST (AMBASSADORS OF STEAM) (Canceled)"/>
    <s v="steampunk  remake of &quot;a Christmas carol&quot;"/>
    <n v="125000"/>
    <n v="57754"/>
    <x v="1"/>
    <s v="US"/>
    <s v="USD"/>
    <n v="1441386000"/>
    <n v="1438811418"/>
    <b v="0"/>
    <n v="0"/>
    <b v="0"/>
    <s v="film &amp; video/science fiction"/>
    <n v="46"/>
    <n v="12879.86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1"/>
    <s v="US"/>
    <s v="USD"/>
    <n v="1404241200"/>
    <n v="1401354597"/>
    <b v="0"/>
    <n v="5"/>
    <b v="0"/>
    <s v="film &amp; video/science fiction"/>
    <n v="46"/>
    <n v="11468.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57197"/>
    <x v="1"/>
    <s v="US"/>
    <s v="USD"/>
    <n v="1431771360"/>
    <n v="1427968234"/>
    <b v="0"/>
    <n v="0"/>
    <b v="0"/>
    <s v="film &amp; video/science fiction"/>
    <n v="46"/>
    <n v="12879.86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56618"/>
    <x v="1"/>
    <s v="DK"/>
    <s v="DKK"/>
    <n v="1444657593"/>
    <n v="1440337593"/>
    <b v="0"/>
    <n v="0"/>
    <b v="0"/>
    <s v="film &amp; video/science fiction"/>
    <n v="45"/>
    <n v="12879.86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1"/>
    <s v="US"/>
    <s v="USD"/>
    <n v="1438405140"/>
    <n v="1435731041"/>
    <b v="0"/>
    <n v="58"/>
    <b v="0"/>
    <s v="film &amp; video/science fiction"/>
    <n v="45"/>
    <n v="975.69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6146"/>
    <x v="1"/>
    <s v="US"/>
    <s v="USD"/>
    <n v="1436738772"/>
    <n v="1435874772"/>
    <b v="0"/>
    <n v="1"/>
    <b v="0"/>
    <s v="film &amp; video/science fiction"/>
    <n v="45"/>
    <n v="56146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56079.83"/>
    <x v="1"/>
    <s v="US"/>
    <s v="USD"/>
    <n v="1426823132"/>
    <n v="1424234732"/>
    <b v="0"/>
    <n v="0"/>
    <b v="0"/>
    <s v="film &amp; video/science fiction"/>
    <n v="45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1"/>
    <s v="US"/>
    <s v="USD"/>
    <n v="1433043623"/>
    <n v="1429155623"/>
    <b v="0"/>
    <n v="28"/>
    <b v="0"/>
    <s v="film &amp; video/science fiction"/>
    <n v="46"/>
    <n v="1972.25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55201.52"/>
    <x v="1"/>
    <s v="US"/>
    <s v="USD"/>
    <n v="1416176778"/>
    <n v="1414358778"/>
    <b v="0"/>
    <n v="1"/>
    <b v="0"/>
    <s v="film &amp; video/science fiction"/>
    <n v="47"/>
    <n v="55201.5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1"/>
    <s v="AU"/>
    <s v="AUD"/>
    <n v="1472882100"/>
    <n v="1467941542"/>
    <b v="0"/>
    <n v="0"/>
    <b v="0"/>
    <s v="film &amp; video/science fiction"/>
    <n v="47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1"/>
    <s v="CA"/>
    <s v="CAD"/>
    <n v="1428945472"/>
    <n v="1423765072"/>
    <b v="0"/>
    <n v="37"/>
    <b v="0"/>
    <s v="film &amp; video/science fiction"/>
    <n v="47"/>
    <n v="1453.27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53769"/>
    <x v="1"/>
    <s v="US"/>
    <s v="USD"/>
    <n v="1439298052"/>
    <n v="1436965252"/>
    <b v="0"/>
    <n v="9"/>
    <b v="0"/>
    <s v="film &amp; video/science fiction"/>
    <n v="49"/>
    <n v="5974.33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53737"/>
    <x v="1"/>
    <s v="US"/>
    <s v="USD"/>
    <n v="1484698998"/>
    <n v="1479514998"/>
    <b v="0"/>
    <n v="3"/>
    <b v="0"/>
    <s v="film &amp; video/science fiction"/>
    <n v="49"/>
    <n v="17912.330000000002"/>
    <s v="film &amp; video"/>
    <s v="science fiction"/>
    <x v="146"/>
    <d v="2017-01-18T00:23:18"/>
  </r>
  <r>
    <n v="147"/>
    <s v="Consumed (Static Air) (Canceled)"/>
    <s v="Film makers catch live footage beyond their wildest dreams."/>
    <n v="110000"/>
    <n v="53670.6"/>
    <x v="1"/>
    <s v="GB"/>
    <s v="GBP"/>
    <n v="1420741080"/>
    <n v="1417026340"/>
    <b v="0"/>
    <n v="0"/>
    <b v="0"/>
    <s v="film &amp; video/science fiction"/>
    <n v="49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53157"/>
    <x v="1"/>
    <s v="US"/>
    <s v="USD"/>
    <n v="1456555536"/>
    <n v="1453963536"/>
    <b v="0"/>
    <n v="2"/>
    <b v="0"/>
    <s v="film &amp; video/science fiction"/>
    <n v="48"/>
    <n v="26578.5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53001.3"/>
    <x v="1"/>
    <s v="US"/>
    <s v="USD"/>
    <n v="1419494400"/>
    <n v="1416888470"/>
    <b v="0"/>
    <n v="6"/>
    <b v="0"/>
    <s v="film &amp; video/science fiction"/>
    <n v="48"/>
    <n v="8833.549999999999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52576"/>
    <x v="1"/>
    <s v="US"/>
    <s v="USD"/>
    <n v="1432612382"/>
    <n v="1427428382"/>
    <b v="0"/>
    <n v="67"/>
    <b v="0"/>
    <s v="film &amp; video/science fiction"/>
    <n v="48"/>
    <n v="784.7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1"/>
    <s v="AU"/>
    <s v="AUD"/>
    <n v="1434633191"/>
    <n v="1429449191"/>
    <b v="0"/>
    <n v="5"/>
    <b v="0"/>
    <s v="film &amp; video/science fiction"/>
    <n v="47"/>
    <n v="10439.6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110000"/>
    <n v="51906"/>
    <x v="1"/>
    <s v="US"/>
    <s v="USD"/>
    <n v="1411437100"/>
    <n v="1408845100"/>
    <b v="0"/>
    <n v="2"/>
    <b v="0"/>
    <s v="film &amp; video/science fiction"/>
    <n v="47"/>
    <n v="25953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51605.31"/>
    <x v="1"/>
    <s v="US"/>
    <s v="USD"/>
    <n v="1417532644"/>
    <n v="1413900244"/>
    <b v="0"/>
    <n v="10"/>
    <b v="0"/>
    <s v="film &amp; video/science fiction"/>
    <n v="47"/>
    <n v="5160.53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51544"/>
    <x v="1"/>
    <s v="US"/>
    <s v="USD"/>
    <n v="1433336895"/>
    <n v="1429621695"/>
    <b v="0"/>
    <n v="3"/>
    <b v="0"/>
    <s v="film &amp; video/science fiction"/>
    <n v="49"/>
    <n v="17181.33000000000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51514.5"/>
    <x v="1"/>
    <s v="US"/>
    <s v="USD"/>
    <n v="1437657935"/>
    <n v="1434201935"/>
    <b v="0"/>
    <n v="4"/>
    <b v="0"/>
    <s v="film &amp; video/science fiction"/>
    <n v="52"/>
    <n v="12878.63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51184"/>
    <x v="1"/>
    <s v="CA"/>
    <s v="CAD"/>
    <n v="1407034796"/>
    <n v="1401850796"/>
    <b v="0"/>
    <n v="15"/>
    <b v="0"/>
    <s v="film &amp; video/science fiction"/>
    <n v="51"/>
    <n v="3412.27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51149"/>
    <x v="1"/>
    <s v="US"/>
    <s v="USD"/>
    <n v="1456523572"/>
    <n v="1453931572"/>
    <b v="0"/>
    <n v="2"/>
    <b v="0"/>
    <s v="film &amp; video/science fiction"/>
    <n v="51"/>
    <n v="25574.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1"/>
    <s v="US"/>
    <s v="USD"/>
    <n v="1413942628"/>
    <n v="1411350628"/>
    <b v="0"/>
    <n v="0"/>
    <b v="0"/>
    <s v="film &amp; video/science fiction"/>
    <n v="51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1"/>
    <s v="US"/>
    <s v="USD"/>
    <n v="1467541545"/>
    <n v="1464085545"/>
    <b v="0"/>
    <n v="1"/>
    <b v="0"/>
    <s v="film &amp; video/science fiction"/>
    <n v="51"/>
    <n v="50803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2"/>
    <s v="US"/>
    <s v="USD"/>
    <n v="1439675691"/>
    <n v="1434491691"/>
    <b v="0"/>
    <n v="0"/>
    <b v="0"/>
    <s v="film &amp; video/drama"/>
    <n v="51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0251.41"/>
    <x v="2"/>
    <s v="US"/>
    <s v="USD"/>
    <n v="1404318595"/>
    <n v="1401726595"/>
    <b v="0"/>
    <n v="1"/>
    <b v="0"/>
    <s v="film &amp; video/drama"/>
    <n v="50"/>
    <n v="50251.41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50091"/>
    <x v="2"/>
    <s v="US"/>
    <s v="USD"/>
    <n v="1408232520"/>
    <n v="1405393356"/>
    <b v="0"/>
    <n v="10"/>
    <b v="0"/>
    <s v="film &amp; video/drama"/>
    <n v="50"/>
    <n v="5009.1000000000004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49830"/>
    <x v="2"/>
    <s v="US"/>
    <s v="USD"/>
    <n v="1443657600"/>
    <n v="1440716654"/>
    <b v="0"/>
    <n v="0"/>
    <b v="0"/>
    <s v="film &amp; video/drama"/>
    <n v="5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49811"/>
    <x v="2"/>
    <s v="US"/>
    <s v="USD"/>
    <n v="1411150701"/>
    <n v="1405966701"/>
    <b v="0"/>
    <n v="7"/>
    <b v="0"/>
    <s v="film &amp; video/drama"/>
    <n v="50"/>
    <n v="7115.86"/>
    <s v="film &amp; video"/>
    <s v="drama"/>
    <x v="164"/>
    <d v="2014-09-19T18:18:21"/>
  </r>
  <r>
    <n v="165"/>
    <s v="NET"/>
    <s v="A teacher. A boy. The beach and a heatwave that drove them all insane."/>
    <n v="100000"/>
    <n v="49588"/>
    <x v="2"/>
    <s v="GB"/>
    <s v="GBP"/>
    <n v="1452613724"/>
    <n v="1450021724"/>
    <b v="0"/>
    <n v="0"/>
    <b v="0"/>
    <s v="film &amp; video/drama"/>
    <n v="5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49321"/>
    <x v="2"/>
    <s v="US"/>
    <s v="USD"/>
    <n v="1484531362"/>
    <n v="1481939362"/>
    <b v="0"/>
    <n v="1"/>
    <b v="0"/>
    <s v="film &amp; video/drama"/>
    <n v="49"/>
    <n v="49321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49100"/>
    <x v="2"/>
    <s v="US"/>
    <s v="USD"/>
    <n v="1438726535"/>
    <n v="1433542535"/>
    <b v="0"/>
    <n v="2"/>
    <b v="0"/>
    <s v="film &amp; video/drama"/>
    <n v="49"/>
    <n v="24550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48434"/>
    <x v="2"/>
    <s v="US"/>
    <s v="USD"/>
    <n v="1426791770"/>
    <n v="1424203370"/>
    <b v="0"/>
    <n v="3"/>
    <b v="0"/>
    <s v="film &amp; video/drama"/>
    <n v="48"/>
    <n v="16144.67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47978"/>
    <x v="2"/>
    <s v="GB"/>
    <s v="GBP"/>
    <n v="1413634059"/>
    <n v="1411042059"/>
    <b v="0"/>
    <n v="10"/>
    <b v="0"/>
    <s v="film &amp; video/drama"/>
    <n v="48"/>
    <n v="4797.8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47665"/>
    <x v="2"/>
    <s v="US"/>
    <s v="USD"/>
    <n v="1440912480"/>
    <n v="1438385283"/>
    <b v="0"/>
    <n v="10"/>
    <b v="0"/>
    <s v="film &amp; video/drama"/>
    <n v="48"/>
    <n v="4766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47327"/>
    <x v="2"/>
    <s v="US"/>
    <s v="USD"/>
    <n v="1470975614"/>
    <n v="1465791614"/>
    <b v="0"/>
    <n v="1"/>
    <b v="0"/>
    <s v="film &amp; video/drama"/>
    <n v="47"/>
    <n v="47327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47189"/>
    <x v="2"/>
    <s v="US"/>
    <s v="USD"/>
    <n v="1426753723"/>
    <n v="1423733323"/>
    <b v="0"/>
    <n v="0"/>
    <b v="0"/>
    <s v="film &amp; video/drama"/>
    <n v="47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47074"/>
    <x v="2"/>
    <s v="GB"/>
    <s v="GBP"/>
    <n v="1425131108"/>
    <n v="1422539108"/>
    <b v="0"/>
    <n v="0"/>
    <b v="0"/>
    <s v="film &amp; video/drama"/>
    <n v="47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46643.07"/>
    <x v="2"/>
    <s v="NL"/>
    <s v="EUR"/>
    <n v="1431108776"/>
    <n v="1425924776"/>
    <b v="0"/>
    <n v="0"/>
    <b v="0"/>
    <s v="film &amp; video/drama"/>
    <n v="47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46100.69"/>
    <x v="2"/>
    <s v="GB"/>
    <s v="GBP"/>
    <n v="1409337611"/>
    <n v="1407177611"/>
    <b v="0"/>
    <n v="26"/>
    <b v="0"/>
    <s v="film &amp; video/drama"/>
    <n v="46"/>
    <n v="1773.1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46032"/>
    <x v="2"/>
    <s v="US"/>
    <s v="USD"/>
    <n v="1438803999"/>
    <n v="1436211999"/>
    <b v="0"/>
    <n v="0"/>
    <b v="0"/>
    <s v="film &amp; video/drama"/>
    <n v="46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100000"/>
    <n v="45979.01"/>
    <x v="2"/>
    <s v="US"/>
    <s v="USD"/>
    <n v="1427155726"/>
    <n v="1425690526"/>
    <b v="0"/>
    <n v="7"/>
    <b v="0"/>
    <s v="film &amp; video/drama"/>
    <n v="46"/>
    <n v="6568.4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100000"/>
    <n v="45535"/>
    <x v="2"/>
    <s v="ES"/>
    <s v="EUR"/>
    <n v="1448582145"/>
    <n v="1445986545"/>
    <b v="0"/>
    <n v="0"/>
    <b v="0"/>
    <s v="film &amp; video/drama"/>
    <n v="46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00"/>
    <n v="45126"/>
    <x v="2"/>
    <s v="US"/>
    <s v="USD"/>
    <n v="1457056555"/>
    <n v="1454464555"/>
    <b v="0"/>
    <n v="2"/>
    <b v="0"/>
    <s v="film &amp; video/drama"/>
    <n v="45"/>
    <n v="2256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5041"/>
    <x v="2"/>
    <s v="GB"/>
    <s v="GBP"/>
    <n v="1428951600"/>
    <n v="1425512843"/>
    <b v="0"/>
    <n v="13"/>
    <b v="0"/>
    <s v="film &amp; video/drama"/>
    <n v="45"/>
    <n v="3464.69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44669"/>
    <x v="2"/>
    <s v="GB"/>
    <s v="GBP"/>
    <n v="1434995295"/>
    <n v="1432403295"/>
    <b v="0"/>
    <n v="4"/>
    <b v="0"/>
    <s v="film &amp; video/drama"/>
    <n v="45"/>
    <n v="11167.2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2"/>
    <s v="US"/>
    <s v="USD"/>
    <n v="1483748232"/>
    <n v="1481156232"/>
    <b v="0"/>
    <n v="0"/>
    <b v="0"/>
    <s v="film &amp; video/drama"/>
    <n v="45"/>
    <e v="#DIV/0!"/>
    <s v="film &amp; video"/>
    <s v="drama"/>
    <x v="182"/>
    <d v="2017-01-07T00:17:12"/>
  </r>
  <r>
    <n v="183"/>
    <s v="Three Little Words"/>
    <s v="Don't kill me until I meet my Dad"/>
    <n v="100000"/>
    <n v="44388"/>
    <x v="2"/>
    <s v="GB"/>
    <s v="GBP"/>
    <n v="1417033610"/>
    <n v="1414438010"/>
    <b v="0"/>
    <n v="12"/>
    <b v="0"/>
    <s v="film &amp; video/drama"/>
    <n v="44"/>
    <n v="3699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43758"/>
    <x v="2"/>
    <s v="CA"/>
    <s v="CAD"/>
    <n v="1409543940"/>
    <n v="1404586762"/>
    <b v="0"/>
    <n v="2"/>
    <b v="0"/>
    <s v="film &amp; video/drama"/>
    <n v="44"/>
    <n v="21879"/>
    <s v="film &amp; video"/>
    <s v="drama"/>
    <x v="184"/>
    <d v="2014-09-01T03:59:00"/>
  </r>
  <r>
    <n v="185"/>
    <s v="BLANK Short Movie"/>
    <s v="Love has no boundaries!"/>
    <n v="100000"/>
    <n v="43296"/>
    <x v="2"/>
    <s v="NO"/>
    <s v="NOK"/>
    <n v="1471557139"/>
    <n v="1468965139"/>
    <b v="0"/>
    <n v="10"/>
    <b v="0"/>
    <s v="film &amp; video/drama"/>
    <n v="43"/>
    <n v="4329.6000000000004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43037"/>
    <x v="2"/>
    <s v="US"/>
    <s v="USD"/>
    <n v="1488571200"/>
    <n v="1485977434"/>
    <b v="0"/>
    <n v="0"/>
    <b v="0"/>
    <s v="film &amp; video/drama"/>
    <n v="43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43015"/>
    <x v="2"/>
    <s v="US"/>
    <s v="USD"/>
    <n v="1437461940"/>
    <n v="1435383457"/>
    <b v="0"/>
    <n v="5"/>
    <b v="0"/>
    <s v="film &amp; video/drama"/>
    <n v="43"/>
    <n v="860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42642"/>
    <x v="2"/>
    <s v="US"/>
    <s v="USD"/>
    <n v="1409891015"/>
    <n v="1407299015"/>
    <b v="0"/>
    <n v="0"/>
    <b v="0"/>
    <s v="film &amp; video/drama"/>
    <n v="43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42311"/>
    <x v="2"/>
    <s v="US"/>
    <s v="USD"/>
    <n v="1472920477"/>
    <n v="1467736477"/>
    <b v="0"/>
    <n v="5"/>
    <b v="0"/>
    <s v="film &amp; video/drama"/>
    <n v="42"/>
    <n v="8462.2000000000007"/>
    <s v="film &amp; video"/>
    <s v="drama"/>
    <x v="189"/>
    <d v="2016-09-03T16:34:37"/>
  </r>
  <r>
    <n v="190"/>
    <s v="REGIONRAT, the movie"/>
    <s v="Because hope can be a 4 letter word"/>
    <n v="100000"/>
    <n v="42086.42"/>
    <x v="2"/>
    <s v="US"/>
    <s v="USD"/>
    <n v="1466091446"/>
    <n v="1465227446"/>
    <b v="0"/>
    <n v="1"/>
    <b v="0"/>
    <s v="film &amp; video/drama"/>
    <n v="42"/>
    <n v="42086.42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41950"/>
    <x v="2"/>
    <s v="AU"/>
    <s v="AUD"/>
    <n v="1443782138"/>
    <n v="1440326138"/>
    <b v="0"/>
    <n v="3"/>
    <b v="0"/>
    <s v="film &amp; video/drama"/>
    <n v="42"/>
    <n v="139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2"/>
    <s v="US"/>
    <s v="USD"/>
    <n v="1413572432"/>
    <n v="1410980432"/>
    <b v="0"/>
    <n v="3"/>
    <b v="0"/>
    <s v="film &amp; video/drama"/>
    <n v="42"/>
    <n v="13950.15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2"/>
    <s v="GB"/>
    <s v="GBP"/>
    <n v="1417217166"/>
    <n v="1412029566"/>
    <b v="0"/>
    <n v="0"/>
    <b v="0"/>
    <s v="film &amp; video/drama"/>
    <n v="42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41000"/>
    <x v="2"/>
    <s v="GB"/>
    <s v="GBP"/>
    <n v="1457308531"/>
    <n v="1452124531"/>
    <b v="0"/>
    <n v="3"/>
    <b v="0"/>
    <s v="film &amp; video/drama"/>
    <n v="41"/>
    <n v="13666.67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2"/>
    <s v="US"/>
    <s v="USD"/>
    <n v="1436544332"/>
    <n v="1431360332"/>
    <b v="0"/>
    <n v="0"/>
    <b v="0"/>
    <s v="film &amp; video/drama"/>
    <n v="41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40690"/>
    <x v="2"/>
    <s v="GB"/>
    <s v="GBP"/>
    <n v="1444510800"/>
    <n v="1442062898"/>
    <b v="0"/>
    <n v="19"/>
    <b v="0"/>
    <s v="film &amp; video/drama"/>
    <n v="41"/>
    <n v="2141.58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40594"/>
    <x v="2"/>
    <s v="GB"/>
    <s v="GBP"/>
    <n v="1487365200"/>
    <n v="1483734100"/>
    <b v="0"/>
    <n v="8"/>
    <b v="0"/>
    <s v="film &amp; video/drama"/>
    <n v="41"/>
    <n v="5074.2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40502.99"/>
    <x v="2"/>
    <s v="US"/>
    <s v="USD"/>
    <n v="1412500322"/>
    <n v="1409908322"/>
    <b v="0"/>
    <n v="6"/>
    <b v="0"/>
    <s v="film &amp; video/drama"/>
    <n v="41"/>
    <n v="6750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100000"/>
    <n v="40357"/>
    <x v="2"/>
    <s v="US"/>
    <s v="USD"/>
    <n v="1410746403"/>
    <n v="1408154403"/>
    <b v="0"/>
    <n v="18"/>
    <b v="0"/>
    <s v="film &amp; video/drama"/>
    <n v="40"/>
    <n v="2242.06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40280"/>
    <x v="2"/>
    <s v="US"/>
    <s v="USD"/>
    <n v="1423424329"/>
    <n v="1421696329"/>
    <b v="0"/>
    <n v="7"/>
    <b v="0"/>
    <s v="film &amp; video/drama"/>
    <n v="40"/>
    <n v="5754.29"/>
    <s v="film &amp; video"/>
    <s v="drama"/>
    <x v="201"/>
    <d v="2015-02-08T19:38:49"/>
  </r>
  <r>
    <n v="202"/>
    <s v="Modern Gangsters"/>
    <s v="new web series created by jonney terry"/>
    <n v="100000"/>
    <n v="40153"/>
    <x v="2"/>
    <s v="US"/>
    <s v="USD"/>
    <n v="1444337940"/>
    <n v="1441750564"/>
    <b v="0"/>
    <n v="0"/>
    <b v="0"/>
    <s v="film &amp; video/drama"/>
    <n v="4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40140.01"/>
    <x v="2"/>
    <s v="GB"/>
    <s v="GBP"/>
    <n v="1422562864"/>
    <n v="1417378864"/>
    <b v="0"/>
    <n v="8"/>
    <b v="0"/>
    <s v="film &amp; video/drama"/>
    <n v="40"/>
    <n v="5017.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40079"/>
    <x v="2"/>
    <s v="AU"/>
    <s v="AUD"/>
    <n v="1470319203"/>
    <n v="1467727203"/>
    <b v="0"/>
    <n v="1293"/>
    <b v="0"/>
    <s v="film &amp; video/drama"/>
    <n v="40"/>
    <n v="31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2"/>
    <s v="US"/>
    <s v="USD"/>
    <n v="1444144222"/>
    <n v="1441120222"/>
    <b v="0"/>
    <n v="17"/>
    <b v="0"/>
    <s v="film &amp; video/drama"/>
    <n v="40"/>
    <n v="2356.1799999999998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00000"/>
    <n v="40043.25"/>
    <x v="2"/>
    <s v="US"/>
    <s v="USD"/>
    <n v="1470441983"/>
    <n v="1468627583"/>
    <b v="0"/>
    <n v="0"/>
    <b v="0"/>
    <s v="film &amp; video/drama"/>
    <n v="4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39757"/>
    <x v="2"/>
    <s v="CA"/>
    <s v="CAD"/>
    <n v="1420346638"/>
    <n v="1417754638"/>
    <b v="0"/>
    <n v="13"/>
    <b v="0"/>
    <s v="film &amp; video/drama"/>
    <n v="40"/>
    <n v="3058.2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39693.279999999999"/>
    <x v="2"/>
    <s v="AU"/>
    <s v="AUD"/>
    <n v="1418719967"/>
    <n v="1416127967"/>
    <b v="0"/>
    <n v="0"/>
    <b v="0"/>
    <s v="film &amp; video/drama"/>
    <n v="4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2"/>
    <s v="US"/>
    <s v="USD"/>
    <n v="1436566135"/>
    <n v="1433974135"/>
    <b v="0"/>
    <n v="0"/>
    <b v="0"/>
    <s v="film &amp; video/drama"/>
    <n v="4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9500.5"/>
    <x v="2"/>
    <s v="US"/>
    <s v="USD"/>
    <n v="1443675600"/>
    <n v="1441157592"/>
    <b v="0"/>
    <n v="33"/>
    <b v="0"/>
    <s v="film &amp; video/drama"/>
    <n v="40"/>
    <n v="1196.98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2"/>
    <s v="US"/>
    <s v="USD"/>
    <n v="1442634617"/>
    <n v="1440042617"/>
    <b v="0"/>
    <n v="12"/>
    <b v="0"/>
    <s v="film &amp; video/drama"/>
    <n v="39"/>
    <n v="3275.3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39304"/>
    <x v="2"/>
    <s v="US"/>
    <s v="USD"/>
    <n v="1460837320"/>
    <n v="1455656920"/>
    <b v="0"/>
    <n v="1"/>
    <b v="0"/>
    <s v="film &amp; video/drama"/>
    <n v="39"/>
    <n v="39304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39137"/>
    <x v="2"/>
    <s v="US"/>
    <s v="USD"/>
    <n v="1439734001"/>
    <n v="1437142547"/>
    <b v="0"/>
    <n v="1"/>
    <b v="0"/>
    <s v="film &amp; video/drama"/>
    <n v="39"/>
    <n v="39137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2"/>
    <s v="US"/>
    <s v="USD"/>
    <n v="1425655349"/>
    <n v="1420471349"/>
    <b v="0"/>
    <n v="1"/>
    <b v="0"/>
    <s v="film &amp; video/drama"/>
    <n v="39"/>
    <n v="3913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38876.949999999997"/>
    <x v="2"/>
    <s v="GB"/>
    <s v="GBP"/>
    <n v="1455753540"/>
    <n v="1452058282"/>
    <b v="0"/>
    <n v="1"/>
    <b v="0"/>
    <s v="film &amp; video/drama"/>
    <n v="39"/>
    <n v="38876.949999999997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2"/>
    <s v="US"/>
    <s v="USD"/>
    <n v="1429740037"/>
    <n v="1425423637"/>
    <b v="0"/>
    <n v="84"/>
    <b v="0"/>
    <s v="film &amp; video/drama"/>
    <n v="39"/>
    <n v="461.24"/>
    <s v="film &amp; video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2"/>
    <s v="US"/>
    <s v="USD"/>
    <n v="1431702289"/>
    <n v="1426518289"/>
    <b v="0"/>
    <n v="1"/>
    <b v="0"/>
    <s v="film &amp; video/drama"/>
    <n v="38"/>
    <n v="38082.69"/>
    <s v="film &amp; video"/>
    <s v="drama"/>
    <x v="218"/>
    <d v="2015-05-15T15:04:49"/>
  </r>
  <r>
    <n v="219"/>
    <s v="True Colors"/>
    <s v="An hour-long pilot about a group of suburban LGBT teens coming of age in the early 90's."/>
    <n v="98000"/>
    <n v="37994"/>
    <x v="2"/>
    <s v="US"/>
    <s v="USD"/>
    <n v="1459493940"/>
    <n v="1456732225"/>
    <b v="0"/>
    <n v="76"/>
    <b v="0"/>
    <s v="film &amp; video/drama"/>
    <n v="39"/>
    <n v="499.92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7354.269999999997"/>
    <x v="2"/>
    <s v="US"/>
    <s v="USD"/>
    <n v="1440101160"/>
    <n v="1436542030"/>
    <b v="0"/>
    <n v="3"/>
    <b v="0"/>
    <s v="film &amp; video/drama"/>
    <n v="38"/>
    <n v="12451.42"/>
    <s v="film &amp; video"/>
    <s v="drama"/>
    <x v="220"/>
    <d v="2015-08-20T20:06:00"/>
  </r>
  <r>
    <n v="221"/>
    <s v="Archetypes"/>
    <s v="Film about Schizophrenia with Surreal Twists!"/>
    <n v="97000"/>
    <n v="37104.03"/>
    <x v="2"/>
    <s v="US"/>
    <s v="USD"/>
    <n v="1427569564"/>
    <n v="1422389164"/>
    <b v="0"/>
    <n v="0"/>
    <b v="0"/>
    <s v="film &amp; video/drama"/>
    <n v="38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36082"/>
    <x v="2"/>
    <s v="US"/>
    <s v="USD"/>
    <n v="1427423940"/>
    <n v="1422383318"/>
    <b v="0"/>
    <n v="2"/>
    <b v="0"/>
    <s v="film &amp; video/drama"/>
    <n v="38"/>
    <n v="18041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35932"/>
    <x v="2"/>
    <s v="US"/>
    <s v="USD"/>
    <n v="1463879100"/>
    <n v="1461287350"/>
    <b v="0"/>
    <n v="0"/>
    <b v="0"/>
    <s v="film &amp; video/drama"/>
    <n v="38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2"/>
    <s v="AU"/>
    <s v="AUD"/>
    <n v="1436506726"/>
    <n v="1431322726"/>
    <b v="0"/>
    <n v="0"/>
    <b v="0"/>
    <s v="film &amp; video/drama"/>
    <n v="38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35640"/>
    <x v="2"/>
    <s v="US"/>
    <s v="USD"/>
    <n v="1460153054"/>
    <n v="1457564654"/>
    <b v="0"/>
    <n v="0"/>
    <b v="0"/>
    <s v="film &amp; video/drama"/>
    <n v="38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93500"/>
    <n v="35389.129999999997"/>
    <x v="2"/>
    <s v="GB"/>
    <s v="GBP"/>
    <n v="1433064540"/>
    <n v="1428854344"/>
    <b v="0"/>
    <n v="2"/>
    <b v="0"/>
    <s v="film &amp; video/drama"/>
    <n v="38"/>
    <n v="17694.57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35338"/>
    <x v="2"/>
    <s v="US"/>
    <s v="USD"/>
    <n v="1436477241"/>
    <n v="1433885241"/>
    <b v="0"/>
    <n v="0"/>
    <b v="0"/>
    <s v="film &amp; video/drama"/>
    <n v="39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90000"/>
    <n v="35307"/>
    <x v="2"/>
    <s v="GB"/>
    <s v="GBP"/>
    <n v="1433176105"/>
    <n v="1427992105"/>
    <b v="0"/>
    <n v="0"/>
    <b v="0"/>
    <s v="film &amp; video/drama"/>
    <n v="39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35296"/>
    <x v="2"/>
    <s v="DE"/>
    <s v="EUR"/>
    <n v="1455402297"/>
    <n v="1452810297"/>
    <b v="0"/>
    <n v="0"/>
    <b v="0"/>
    <s v="film &amp; video/drama"/>
    <n v="39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35275.64"/>
    <x v="2"/>
    <s v="US"/>
    <s v="USD"/>
    <n v="1433443151"/>
    <n v="1430851151"/>
    <b v="0"/>
    <n v="2"/>
    <b v="0"/>
    <s v="film &amp; video/drama"/>
    <n v="39"/>
    <n v="17637.82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2"/>
    <s v="US"/>
    <s v="USD"/>
    <n v="1451775651"/>
    <n v="1449183651"/>
    <b v="0"/>
    <n v="0"/>
    <b v="0"/>
    <s v="film &amp; video/drama"/>
    <n v="39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35123"/>
    <x v="2"/>
    <s v="GB"/>
    <s v="GBP"/>
    <n v="1425066546"/>
    <n v="1422474546"/>
    <b v="0"/>
    <n v="7"/>
    <b v="0"/>
    <s v="film &amp; video/drama"/>
    <n v="39"/>
    <n v="5017.57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35076"/>
    <x v="2"/>
    <s v="US"/>
    <s v="USD"/>
    <n v="1475185972"/>
    <n v="1472593972"/>
    <b v="0"/>
    <n v="0"/>
    <b v="0"/>
    <s v="film &amp; video/drama"/>
    <n v="39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34676"/>
    <x v="2"/>
    <s v="US"/>
    <s v="USD"/>
    <n v="1434847859"/>
    <n v="1431391859"/>
    <b v="0"/>
    <n v="5"/>
    <b v="0"/>
    <s v="film &amp; video/drama"/>
    <n v="39"/>
    <n v="6935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34660"/>
    <x v="2"/>
    <s v="US"/>
    <s v="USD"/>
    <n v="1436478497"/>
    <n v="1433886497"/>
    <b v="0"/>
    <n v="0"/>
    <b v="0"/>
    <s v="film &amp; video/drama"/>
    <n v="39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2"/>
    <s v="US"/>
    <s v="USD"/>
    <n v="1451952000"/>
    <n v="1447380099"/>
    <b v="0"/>
    <n v="0"/>
    <b v="0"/>
    <s v="film &amp; video/drama"/>
    <n v="40"/>
    <e v="#DIV/0!"/>
    <s v="film &amp; video"/>
    <s v="drama"/>
    <x v="236"/>
    <d v="2016-01-05T00:00:00"/>
  </r>
  <r>
    <n v="237"/>
    <s v="Making The Choice"/>
    <s v="Making The Choice is a christian short film series."/>
    <n v="85000"/>
    <n v="34090.629999999997"/>
    <x v="2"/>
    <s v="US"/>
    <s v="USD"/>
    <n v="1457445069"/>
    <n v="1452261069"/>
    <b v="0"/>
    <n v="1"/>
    <b v="0"/>
    <s v="film &amp; video/drama"/>
    <n v="40"/>
    <n v="34090.629999999997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33892"/>
    <x v="2"/>
    <s v="US"/>
    <s v="USD"/>
    <n v="1483088400"/>
    <n v="1481324760"/>
    <b v="0"/>
    <n v="0"/>
    <b v="0"/>
    <s v="film &amp; video/drama"/>
    <n v="4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33791"/>
    <x v="2"/>
    <s v="AU"/>
    <s v="AUD"/>
    <n v="1446984000"/>
    <n v="1445308730"/>
    <b v="0"/>
    <n v="5"/>
    <b v="0"/>
    <s v="film &amp; video/drama"/>
    <n v="40"/>
    <n v="6758.2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s v="US"/>
    <s v="USD"/>
    <n v="1367773211"/>
    <n v="1363885211"/>
    <b v="1"/>
    <n v="137"/>
    <b v="1"/>
    <s v="film &amp; video/documentary"/>
    <n v="40"/>
    <n v="245.5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33393.339999999997"/>
    <x v="0"/>
    <s v="US"/>
    <s v="USD"/>
    <n v="1324381790"/>
    <n v="1321357790"/>
    <b v="1"/>
    <n v="202"/>
    <b v="1"/>
    <s v="film &amp; video/documentary"/>
    <n v="39"/>
    <n v="165.31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33393"/>
    <x v="0"/>
    <s v="US"/>
    <s v="USD"/>
    <n v="1393031304"/>
    <n v="1390439304"/>
    <b v="1"/>
    <n v="328"/>
    <b v="1"/>
    <s v="film &amp; video/documentary"/>
    <n v="41"/>
    <n v="101.81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s v="US"/>
    <s v="USD"/>
    <n v="1268723160"/>
    <n v="1265269559"/>
    <b v="1"/>
    <n v="84"/>
    <b v="1"/>
    <s v="film &amp; video/documentary"/>
    <n v="42"/>
    <n v="397.2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s v="US"/>
    <s v="USD"/>
    <n v="1345079785"/>
    <n v="1342487785"/>
    <b v="1"/>
    <n v="96"/>
    <b v="1"/>
    <s v="film &amp; video/documentary"/>
    <n v="42"/>
    <n v="346.1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33006"/>
    <x v="0"/>
    <s v="US"/>
    <s v="USD"/>
    <n v="1292665405"/>
    <n v="1288341805"/>
    <b v="1"/>
    <n v="223"/>
    <b v="1"/>
    <s v="film &amp; video/documentary"/>
    <n v="41"/>
    <n v="148.01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32903"/>
    <x v="0"/>
    <s v="US"/>
    <s v="USD"/>
    <n v="1287200340"/>
    <n v="1284042614"/>
    <b v="1"/>
    <n v="62"/>
    <b v="1"/>
    <s v="film &amp; video/documentary"/>
    <n v="41"/>
    <n v="530.6900000000000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s v="US"/>
    <s v="USD"/>
    <n v="1325961309"/>
    <n v="1322073309"/>
    <b v="1"/>
    <n v="146"/>
    <b v="1"/>
    <s v="film &amp; video/documentary"/>
    <n v="41"/>
    <n v="225.1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s v="US"/>
    <s v="USD"/>
    <n v="1282498800"/>
    <n v="1275603020"/>
    <b v="1"/>
    <n v="235"/>
    <b v="1"/>
    <s v="film &amp; video/documentary"/>
    <n v="41"/>
    <n v="139.3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2616"/>
    <x v="0"/>
    <s v="US"/>
    <s v="USD"/>
    <n v="1370525691"/>
    <n v="1367933691"/>
    <b v="1"/>
    <n v="437"/>
    <b v="1"/>
    <s v="film &amp; video/documentary"/>
    <n v="41"/>
    <n v="74.6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s v="US"/>
    <s v="USD"/>
    <n v="1337194800"/>
    <n v="1334429646"/>
    <b v="1"/>
    <n v="77"/>
    <b v="1"/>
    <s v="film &amp; video/documentary"/>
    <n v="40"/>
    <n v="417.83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s v="US"/>
    <s v="USD"/>
    <n v="1275364740"/>
    <n v="1269878058"/>
    <b v="1"/>
    <n v="108"/>
    <b v="1"/>
    <s v="film &amp; video/documentary"/>
    <n v="40"/>
    <n v="296.99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s v="US"/>
    <s v="USD"/>
    <n v="1329320235"/>
    <n v="1326728235"/>
    <b v="1"/>
    <n v="7"/>
    <b v="1"/>
    <s v="film &amp; video/documentary"/>
    <n v="40"/>
    <n v="4576.5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32006.67"/>
    <x v="0"/>
    <s v="US"/>
    <s v="USD"/>
    <n v="1445047200"/>
    <n v="1442443910"/>
    <b v="1"/>
    <n v="314"/>
    <b v="1"/>
    <s v="film &amp; video/documentary"/>
    <n v="40"/>
    <n v="101.93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31896.33"/>
    <x v="0"/>
    <s v="US"/>
    <s v="USD"/>
    <n v="1300275482"/>
    <n v="1297687082"/>
    <b v="1"/>
    <n v="188"/>
    <b v="1"/>
    <s v="film &amp; video/documentary"/>
    <n v="40"/>
    <n v="169.6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s v="US"/>
    <s v="USD"/>
    <n v="1363458467"/>
    <n v="1360866467"/>
    <b v="1"/>
    <n v="275"/>
    <b v="1"/>
    <s v="film &amp; video/documentary"/>
    <n v="41"/>
    <n v="115.7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s v="US"/>
    <s v="USD"/>
    <n v="1463670162"/>
    <n v="1461078162"/>
    <b v="1"/>
    <n v="560"/>
    <b v="1"/>
    <s v="film &amp; video/documentary"/>
    <n v="42"/>
    <n v="5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s v="US"/>
    <s v="USD"/>
    <n v="1308359666"/>
    <n v="1305767666"/>
    <b v="1"/>
    <n v="688"/>
    <b v="1"/>
    <s v="film &amp; video/documentary"/>
    <n v="42"/>
    <n v="46.0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s v="US"/>
    <s v="USD"/>
    <n v="1279360740"/>
    <n v="1275415679"/>
    <b v="1"/>
    <n v="88"/>
    <b v="1"/>
    <s v="film &amp; video/documentary"/>
    <n v="42"/>
    <n v="358.2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75000"/>
    <n v="31404"/>
    <x v="0"/>
    <s v="US"/>
    <s v="USD"/>
    <n v="1339080900"/>
    <n v="1334783704"/>
    <b v="1"/>
    <n v="220"/>
    <b v="1"/>
    <s v="film &amp; video/documentary"/>
    <n v="42"/>
    <n v="142.75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75000"/>
    <n v="31330"/>
    <x v="0"/>
    <s v="US"/>
    <s v="USD"/>
    <n v="1298699828"/>
    <n v="1294811828"/>
    <b v="1"/>
    <n v="145"/>
    <b v="1"/>
    <s v="film &amp; video/documentary"/>
    <n v="42"/>
    <n v="216.0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s v="US"/>
    <s v="USD"/>
    <n v="1348786494"/>
    <n v="1346194494"/>
    <b v="1"/>
    <n v="963"/>
    <b v="1"/>
    <s v="film &amp; video/documentary"/>
    <n v="42"/>
    <n v="32.49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s v="US"/>
    <s v="USD"/>
    <n v="1336747995"/>
    <n v="1334155995"/>
    <b v="1"/>
    <n v="91"/>
    <b v="1"/>
    <s v="film &amp; video/documentary"/>
    <n v="42"/>
    <n v="343.6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s v="US"/>
    <s v="USD"/>
    <n v="1273522560"/>
    <n v="1269928430"/>
    <b v="1"/>
    <n v="58"/>
    <b v="1"/>
    <s v="film &amp; video/documentary"/>
    <n v="42"/>
    <n v="539.19000000000005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s v="US"/>
    <s v="USD"/>
    <n v="1271994660"/>
    <n v="1264565507"/>
    <b v="1"/>
    <n v="36"/>
    <b v="1"/>
    <s v="film &amp; video/documentary"/>
    <n v="41"/>
    <n v="858.09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30866"/>
    <x v="0"/>
    <s v="GB"/>
    <s v="GBP"/>
    <n v="1403693499"/>
    <n v="1401101499"/>
    <b v="1"/>
    <n v="165"/>
    <b v="1"/>
    <s v="film &amp; video/documentary"/>
    <n v="41"/>
    <n v="187.07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30805"/>
    <x v="0"/>
    <s v="US"/>
    <s v="USD"/>
    <n v="1320640778"/>
    <n v="1316749178"/>
    <b v="1"/>
    <n v="111"/>
    <b v="1"/>
    <s v="film &amp; video/documentary"/>
    <n v="41"/>
    <n v="277.52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s v="AU"/>
    <s v="AUD"/>
    <n v="1487738622"/>
    <n v="1485146622"/>
    <b v="1"/>
    <n v="1596"/>
    <b v="1"/>
    <s v="film &amp; video/documentary"/>
    <n v="41"/>
    <n v="19.27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s v="US"/>
    <s v="USD"/>
    <n v="1306296000"/>
    <n v="1301950070"/>
    <b v="1"/>
    <n v="61"/>
    <b v="1"/>
    <s v="film &amp; video/documentary"/>
    <n v="41"/>
    <n v="502.87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0610"/>
    <x v="0"/>
    <s v="US"/>
    <s v="USD"/>
    <n v="1388649600"/>
    <n v="1386123861"/>
    <b v="1"/>
    <n v="287"/>
    <b v="1"/>
    <s v="film &amp; video/documentary"/>
    <n v="41"/>
    <n v="106.66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s v="US"/>
    <s v="USD"/>
    <n v="1272480540"/>
    <n v="1267220191"/>
    <b v="1"/>
    <n v="65"/>
    <b v="1"/>
    <s v="film &amp; video/documentary"/>
    <n v="41"/>
    <n v="470.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s v="US"/>
    <s v="USD"/>
    <n v="1309694266"/>
    <n v="1307102266"/>
    <b v="1"/>
    <n v="118"/>
    <b v="1"/>
    <s v="film &amp; video/documentary"/>
    <n v="41"/>
    <n v="258.52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s v="US"/>
    <s v="USD"/>
    <n v="1333609140"/>
    <n v="1330638829"/>
    <b v="1"/>
    <n v="113"/>
    <b v="1"/>
    <s v="film &amp; video/documentary"/>
    <n v="41"/>
    <n v="268.8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30334.83"/>
    <x v="0"/>
    <s v="US"/>
    <s v="USD"/>
    <n v="1352511966"/>
    <n v="1349916366"/>
    <b v="1"/>
    <n v="332"/>
    <b v="1"/>
    <s v="film &amp; video/documentary"/>
    <n v="40"/>
    <n v="91.37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30315"/>
    <x v="0"/>
    <s v="US"/>
    <s v="USD"/>
    <n v="1335574674"/>
    <n v="1330394274"/>
    <b v="1"/>
    <n v="62"/>
    <b v="1"/>
    <s v="film &amp; video/documentary"/>
    <n v="40"/>
    <n v="488.95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s v="US"/>
    <s v="USD"/>
    <n v="1432416219"/>
    <n v="1429824219"/>
    <b v="1"/>
    <n v="951"/>
    <b v="1"/>
    <s v="film &amp; video/documentary"/>
    <n v="40"/>
    <n v="31.86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30274"/>
    <x v="0"/>
    <s v="US"/>
    <s v="USD"/>
    <n v="1350003539"/>
    <n v="1347411539"/>
    <b v="1"/>
    <n v="415"/>
    <b v="1"/>
    <s v="film &amp; video/documentary"/>
    <n v="42"/>
    <n v="72.95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30241"/>
    <x v="0"/>
    <s v="US"/>
    <s v="USD"/>
    <n v="1488160860"/>
    <n v="1485237096"/>
    <b v="1"/>
    <n v="305"/>
    <b v="1"/>
    <s v="film &amp; video/documentary"/>
    <n v="42"/>
    <n v="99.15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30226"/>
    <x v="0"/>
    <s v="US"/>
    <s v="USD"/>
    <n v="1401459035"/>
    <n v="1397571035"/>
    <b v="1"/>
    <n v="2139"/>
    <b v="1"/>
    <s v="film &amp; video/documentary"/>
    <n v="43"/>
    <n v="14.13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s v="US"/>
    <s v="USD"/>
    <n v="1249932360"/>
    <n v="1242532513"/>
    <b v="1"/>
    <n v="79"/>
    <b v="1"/>
    <s v="film &amp; video/documentary"/>
    <n v="43"/>
    <n v="381.9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30112"/>
    <x v="0"/>
    <s v="US"/>
    <s v="USD"/>
    <n v="1266876000"/>
    <n v="1263679492"/>
    <b v="1"/>
    <n v="179"/>
    <b v="1"/>
    <s v="film &amp; video/documentary"/>
    <n v="43"/>
    <n v="168.22"/>
    <s v="film &amp; video"/>
    <s v="documentary"/>
    <x v="282"/>
    <d v="2010-02-22T22:00:00"/>
  </r>
  <r>
    <n v="283"/>
    <s v="SOLE SURVIVOR"/>
    <s v="What is the impact of survivorship on the human condition?"/>
    <n v="70000"/>
    <n v="30047.64"/>
    <x v="0"/>
    <s v="US"/>
    <s v="USD"/>
    <n v="1306904340"/>
    <n v="1305219744"/>
    <b v="1"/>
    <n v="202"/>
    <b v="1"/>
    <s v="film &amp; video/documentary"/>
    <n v="43"/>
    <n v="148.75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30037.01"/>
    <x v="0"/>
    <s v="US"/>
    <s v="USD"/>
    <n v="1327167780"/>
    <n v="1325007780"/>
    <b v="1"/>
    <n v="760"/>
    <b v="1"/>
    <s v="film &amp; video/documentary"/>
    <n v="43"/>
    <n v="39.520000000000003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s v="US"/>
    <s v="USD"/>
    <n v="1379614128"/>
    <n v="1377022128"/>
    <b v="1"/>
    <n v="563"/>
    <b v="1"/>
    <s v="film &amp; video/documentary"/>
    <n v="43"/>
    <n v="53.3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29939"/>
    <x v="0"/>
    <s v="US"/>
    <s v="USD"/>
    <n v="1364236524"/>
    <n v="1360352124"/>
    <b v="1"/>
    <n v="135"/>
    <b v="1"/>
    <s v="film &amp; video/documentary"/>
    <n v="43"/>
    <n v="221.77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70000"/>
    <n v="29681.55"/>
    <x v="0"/>
    <s v="US"/>
    <s v="USD"/>
    <n v="1351828800"/>
    <n v="1349160018"/>
    <b v="1"/>
    <n v="290"/>
    <b v="1"/>
    <s v="film &amp; video/documentary"/>
    <n v="42"/>
    <n v="102.35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s v="US"/>
    <s v="USD"/>
    <n v="1340683393"/>
    <n v="1337659393"/>
    <b v="1"/>
    <n v="447"/>
    <b v="1"/>
    <s v="film &amp; video/documentary"/>
    <n v="43"/>
    <n v="66.06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s v="GB"/>
    <s v="GBP"/>
    <n v="1383389834"/>
    <n v="1380797834"/>
    <b v="1"/>
    <n v="232"/>
    <b v="1"/>
    <s v="film &amp; video/documentary"/>
    <n v="43"/>
    <n v="127.2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29209.78"/>
    <x v="0"/>
    <s v="US"/>
    <s v="USD"/>
    <n v="1296633540"/>
    <n v="1292316697"/>
    <b v="1"/>
    <n v="168"/>
    <b v="1"/>
    <s v="film &amp; video/documentary"/>
    <n v="43"/>
    <n v="173.87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s v="US"/>
    <s v="USD"/>
    <n v="1367366460"/>
    <n v="1365791246"/>
    <b v="1"/>
    <n v="128"/>
    <b v="1"/>
    <s v="film &amp; video/documentary"/>
    <n v="45"/>
    <n v="227.26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28986.16"/>
    <x v="0"/>
    <s v="US"/>
    <s v="USD"/>
    <n v="1319860740"/>
    <n v="1317064599"/>
    <b v="1"/>
    <n v="493"/>
    <b v="1"/>
    <s v="film &amp; video/documentary"/>
    <n v="45"/>
    <n v="58.8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s v="US"/>
    <s v="USD"/>
    <n v="1398009714"/>
    <n v="1395417714"/>
    <b v="1"/>
    <n v="131"/>
    <b v="1"/>
    <s v="film &amp; video/documentary"/>
    <n v="44"/>
    <n v="219.98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s v="US"/>
    <s v="USD"/>
    <n v="1279555200"/>
    <n v="1276480894"/>
    <b v="1"/>
    <n v="50"/>
    <b v="1"/>
    <s v="film &amp; video/documentary"/>
    <n v="44"/>
    <n v="574.55999999999995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s v="US"/>
    <s v="USD"/>
    <n v="1383264000"/>
    <n v="1378080409"/>
    <b v="1"/>
    <n v="665"/>
    <b v="1"/>
    <s v="film &amp; video/documentary"/>
    <n v="44"/>
    <n v="43.1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8633.5"/>
    <x v="0"/>
    <s v="US"/>
    <s v="USD"/>
    <n v="1347017083"/>
    <n v="1344857083"/>
    <b v="1"/>
    <n v="129"/>
    <b v="1"/>
    <s v="film &amp; video/documentary"/>
    <n v="44"/>
    <n v="221.97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8520"/>
    <x v="0"/>
    <s v="US"/>
    <s v="USD"/>
    <n v="1430452740"/>
    <n v="1427390901"/>
    <b v="1"/>
    <n v="142"/>
    <b v="1"/>
    <s v="film &amp; video/documentary"/>
    <n v="44"/>
    <n v="200.8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65000"/>
    <n v="28474"/>
    <x v="0"/>
    <s v="US"/>
    <s v="USD"/>
    <n v="1399669200"/>
    <n v="1394536048"/>
    <b v="1"/>
    <n v="2436"/>
    <b v="1"/>
    <s v="film &amp; video/documentary"/>
    <n v="44"/>
    <n v="11.69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s v="US"/>
    <s v="USD"/>
    <n v="1289975060"/>
    <n v="1287379460"/>
    <b v="1"/>
    <n v="244"/>
    <b v="1"/>
    <s v="film &amp; video/documentary"/>
    <n v="44"/>
    <n v="115.99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8276"/>
    <x v="0"/>
    <s v="US"/>
    <s v="USD"/>
    <n v="1303686138"/>
    <n v="1301007738"/>
    <b v="1"/>
    <n v="298"/>
    <b v="1"/>
    <s v="film &amp; video/documentary"/>
    <n v="47"/>
    <n v="94.8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28167.25"/>
    <x v="0"/>
    <s v="US"/>
    <s v="USD"/>
    <n v="1363711335"/>
    <n v="1360258935"/>
    <b v="1"/>
    <n v="251"/>
    <b v="1"/>
    <s v="film &amp; video/documentary"/>
    <n v="47"/>
    <n v="112.22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s v="US"/>
    <s v="USD"/>
    <n v="1330115638"/>
    <n v="1327523638"/>
    <b v="1"/>
    <n v="108"/>
    <b v="1"/>
    <s v="film &amp; video/documentary"/>
    <n v="47"/>
    <n v="259.88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28067.34"/>
    <x v="0"/>
    <s v="US"/>
    <s v="USD"/>
    <n v="1338601346"/>
    <n v="1336009346"/>
    <b v="1"/>
    <n v="82"/>
    <b v="1"/>
    <s v="film &amp; video/documentary"/>
    <n v="47"/>
    <n v="342.28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27849.22"/>
    <x v="0"/>
    <s v="US"/>
    <s v="USD"/>
    <n v="1346464800"/>
    <n v="1343096197"/>
    <b v="1"/>
    <n v="74"/>
    <b v="1"/>
    <s v="film &amp; video/documentary"/>
    <n v="46"/>
    <n v="376.3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27675"/>
    <x v="0"/>
    <s v="US"/>
    <s v="USD"/>
    <n v="1331392049"/>
    <n v="1328800049"/>
    <b v="1"/>
    <n v="189"/>
    <b v="1"/>
    <s v="film &amp; video/documentary"/>
    <n v="46"/>
    <n v="146.43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7600.2"/>
    <x v="0"/>
    <s v="US"/>
    <s v="USD"/>
    <n v="1363806333"/>
    <n v="1362081933"/>
    <b v="1"/>
    <n v="80"/>
    <b v="1"/>
    <s v="film &amp; video/documentary"/>
    <n v="46"/>
    <n v="345"/>
    <s v="film &amp; video"/>
    <s v="documentary"/>
    <x v="306"/>
    <d v="2013-03-20T19:05:33"/>
  </r>
  <r>
    <n v="307"/>
    <s v="Grammar Revolution"/>
    <s v="Why is grammar important?"/>
    <n v="60000"/>
    <n v="27541"/>
    <x v="0"/>
    <s v="US"/>
    <s v="USD"/>
    <n v="1360276801"/>
    <n v="1357684801"/>
    <b v="1"/>
    <n v="576"/>
    <b v="1"/>
    <s v="film &amp; video/documentary"/>
    <n v="46"/>
    <n v="47.81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s v="US"/>
    <s v="USD"/>
    <n v="1299775210"/>
    <n v="1295887210"/>
    <b v="1"/>
    <n v="202"/>
    <b v="1"/>
    <s v="film &amp; video/documentary"/>
    <n v="45"/>
    <n v="134.63999999999999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s v="US"/>
    <s v="USD"/>
    <n v="1346695334"/>
    <n v="1344880934"/>
    <b v="1"/>
    <n v="238"/>
    <b v="1"/>
    <s v="film &amp; video/documentary"/>
    <n v="45"/>
    <n v="114.27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27189"/>
    <x v="0"/>
    <s v="US"/>
    <s v="USD"/>
    <n v="1319076000"/>
    <n v="1317788623"/>
    <b v="1"/>
    <n v="36"/>
    <b v="1"/>
    <s v="film &amp; video/documentary"/>
    <n v="45"/>
    <n v="755.25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6978"/>
    <x v="0"/>
    <s v="US"/>
    <s v="USD"/>
    <n v="1325404740"/>
    <n v="1321852592"/>
    <b v="1"/>
    <n v="150"/>
    <b v="1"/>
    <s v="film &amp; video/documentary"/>
    <n v="45"/>
    <n v="179.85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s v="US"/>
    <s v="USD"/>
    <n v="1365973432"/>
    <n v="1363381432"/>
    <b v="1"/>
    <n v="146"/>
    <b v="1"/>
    <s v="film &amp; video/documentary"/>
    <n v="45"/>
    <n v="183.18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26619"/>
    <x v="0"/>
    <s v="US"/>
    <s v="USD"/>
    <n v="1281542340"/>
    <n v="1277702894"/>
    <b v="1"/>
    <n v="222"/>
    <b v="1"/>
    <s v="film &amp; video/documentary"/>
    <n v="44"/>
    <n v="119.91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s v="US"/>
    <s v="USD"/>
    <n v="1362167988"/>
    <n v="1359575988"/>
    <b v="1"/>
    <n v="120"/>
    <b v="1"/>
    <s v="film &amp; video/documentary"/>
    <n v="44"/>
    <n v="221.48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6495.5"/>
    <x v="0"/>
    <s v="US"/>
    <s v="USD"/>
    <n v="1345660334"/>
    <n v="1343068334"/>
    <b v="1"/>
    <n v="126"/>
    <b v="1"/>
    <s v="film &amp; video/documentary"/>
    <n v="44"/>
    <n v="210.28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26480"/>
    <x v="0"/>
    <s v="CA"/>
    <s v="CAD"/>
    <n v="1418273940"/>
    <n v="1415398197"/>
    <b v="1"/>
    <n v="158"/>
    <b v="1"/>
    <s v="film &amp; video/documentary"/>
    <n v="44"/>
    <n v="167.59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26452"/>
    <x v="0"/>
    <s v="US"/>
    <s v="USD"/>
    <n v="1386778483"/>
    <n v="1384186483"/>
    <b v="1"/>
    <n v="316"/>
    <b v="1"/>
    <s v="film &amp; video/documentary"/>
    <n v="44"/>
    <n v="83.71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26445"/>
    <x v="0"/>
    <s v="US"/>
    <s v="USD"/>
    <n v="1364342151"/>
    <n v="1361753751"/>
    <b v="1"/>
    <n v="284"/>
    <b v="1"/>
    <s v="film &amp; video/documentary"/>
    <n v="44"/>
    <n v="93.12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s v="US"/>
    <s v="USD"/>
    <n v="1265097540"/>
    <n v="1257538029"/>
    <b v="1"/>
    <n v="51"/>
    <b v="1"/>
    <s v="film &amp; video/documentary"/>
    <n v="44"/>
    <n v="518.39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s v="GB"/>
    <s v="GBP"/>
    <n v="1450825200"/>
    <n v="1448284433"/>
    <b v="1"/>
    <n v="158"/>
    <b v="1"/>
    <s v="film &amp; video/documentary"/>
    <n v="44"/>
    <n v="166.8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26349"/>
    <x v="0"/>
    <s v="DE"/>
    <s v="EUR"/>
    <n v="1478605386"/>
    <n v="1475577786"/>
    <b v="1"/>
    <n v="337"/>
    <b v="1"/>
    <s v="film &amp; video/documentary"/>
    <n v="44"/>
    <n v="78.19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305.97"/>
    <x v="0"/>
    <s v="US"/>
    <s v="USD"/>
    <n v="1463146848"/>
    <n v="1460554848"/>
    <b v="1"/>
    <n v="186"/>
    <b v="1"/>
    <s v="film &amp; video/documentary"/>
    <n v="44"/>
    <n v="141.43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s v="US"/>
    <s v="USD"/>
    <n v="1482307140"/>
    <n v="1479886966"/>
    <b v="1"/>
    <n v="58"/>
    <b v="1"/>
    <s v="film &amp; video/documentary"/>
    <n v="45"/>
    <n v="452.4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26233.45"/>
    <x v="0"/>
    <s v="US"/>
    <s v="USD"/>
    <n v="1438441308"/>
    <n v="1435590108"/>
    <b v="1"/>
    <n v="82"/>
    <b v="1"/>
    <s v="film &amp; video/documentary"/>
    <n v="46"/>
    <n v="319.9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s v="US"/>
    <s v="USD"/>
    <n v="1482208233"/>
    <n v="1479184233"/>
    <b v="1"/>
    <n v="736"/>
    <b v="1"/>
    <s v="film &amp; video/documentary"/>
    <n v="47"/>
    <n v="35.5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s v="US"/>
    <s v="USD"/>
    <n v="1489532220"/>
    <n v="1486625606"/>
    <b v="1"/>
    <n v="1151"/>
    <b v="1"/>
    <s v="film &amp; video/documentary"/>
    <n v="47"/>
    <n v="22.6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26024"/>
    <x v="0"/>
    <s v="US"/>
    <s v="USD"/>
    <n v="1427011200"/>
    <n v="1424669929"/>
    <b v="1"/>
    <n v="34"/>
    <b v="1"/>
    <s v="film &amp; video/documentary"/>
    <n v="47"/>
    <n v="765.41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25800"/>
    <x v="0"/>
    <s v="US"/>
    <s v="USD"/>
    <n v="1446350400"/>
    <n v="1443739388"/>
    <b v="1"/>
    <n v="498"/>
    <b v="1"/>
    <s v="film &amp; video/documentary"/>
    <n v="47"/>
    <n v="51.8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s v="US"/>
    <s v="USD"/>
    <n v="1446868800"/>
    <n v="1444821127"/>
    <b v="1"/>
    <n v="167"/>
    <b v="1"/>
    <s v="film &amp; video/documentary"/>
    <n v="47"/>
    <n v="154.13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25655"/>
    <x v="0"/>
    <s v="US"/>
    <s v="USD"/>
    <n v="1368763140"/>
    <n v="1366028563"/>
    <b v="1"/>
    <n v="340"/>
    <b v="1"/>
    <s v="film &amp; video/documentary"/>
    <n v="47"/>
    <n v="75.45999999999999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25648"/>
    <x v="0"/>
    <s v="US"/>
    <s v="USD"/>
    <n v="1466171834"/>
    <n v="1463493434"/>
    <b v="1"/>
    <n v="438"/>
    <b v="1"/>
    <s v="film &amp; video/documentary"/>
    <n v="47"/>
    <n v="58.5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25577.56"/>
    <x v="0"/>
    <s v="US"/>
    <s v="USD"/>
    <n v="1446019200"/>
    <n v="1442420377"/>
    <b v="1"/>
    <n v="555"/>
    <b v="1"/>
    <s v="film &amp; video/documentary"/>
    <n v="47"/>
    <n v="46.09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s v="US"/>
    <s v="USD"/>
    <n v="1460038591"/>
    <n v="1457450191"/>
    <b v="1"/>
    <n v="266"/>
    <b v="1"/>
    <s v="film &amp; video/documentary"/>
    <n v="46"/>
    <n v="96.12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s v="US"/>
    <s v="USD"/>
    <n v="1431716400"/>
    <n v="1428423757"/>
    <b v="1"/>
    <n v="69"/>
    <b v="1"/>
    <s v="film &amp; video/documentary"/>
    <n v="46"/>
    <n v="368.7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s v="US"/>
    <s v="USD"/>
    <n v="1431122400"/>
    <n v="1428428515"/>
    <b v="1"/>
    <n v="80"/>
    <b v="1"/>
    <s v="film &amp; video/documentary"/>
    <n v="47"/>
    <n v="317.88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s v="US"/>
    <s v="USD"/>
    <n v="1447427918"/>
    <n v="1444832318"/>
    <b v="1"/>
    <n v="493"/>
    <b v="1"/>
    <s v="film &amp; video/documentary"/>
    <n v="47"/>
    <n v="51.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s v="US"/>
    <s v="USD"/>
    <n v="1426298708"/>
    <n v="1423710308"/>
    <b v="1"/>
    <n v="31"/>
    <b v="1"/>
    <s v="film &amp; video/documentary"/>
    <n v="49"/>
    <n v="818.55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25312"/>
    <x v="0"/>
    <s v="US"/>
    <s v="USD"/>
    <n v="1472864400"/>
    <n v="1468001290"/>
    <b v="1"/>
    <n v="236"/>
    <b v="1"/>
    <s v="film &amp; video/documentary"/>
    <n v="50"/>
    <n v="107.25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25174"/>
    <x v="0"/>
    <s v="US"/>
    <s v="USD"/>
    <n v="1430331268"/>
    <n v="1427739268"/>
    <b v="1"/>
    <n v="89"/>
    <b v="1"/>
    <s v="film &amp; video/documentary"/>
    <n v="50"/>
    <n v="282.85000000000002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25132"/>
    <x v="0"/>
    <s v="US"/>
    <s v="USD"/>
    <n v="1489006800"/>
    <n v="1486397007"/>
    <b v="1"/>
    <n v="299"/>
    <b v="1"/>
    <s v="film &amp; video/documentary"/>
    <n v="50"/>
    <n v="84.0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s v="US"/>
    <s v="USD"/>
    <n v="1412135940"/>
    <n v="1410555998"/>
    <b v="1"/>
    <n v="55"/>
    <b v="1"/>
    <s v="film &amp; video/documentary"/>
    <n v="50"/>
    <n v="456.15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24790"/>
    <x v="0"/>
    <s v="US"/>
    <s v="USD"/>
    <n v="1461955465"/>
    <n v="1459363465"/>
    <b v="1"/>
    <n v="325"/>
    <b v="1"/>
    <s v="film &amp; video/documentary"/>
    <n v="50"/>
    <n v="76.28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s v="US"/>
    <s v="USD"/>
    <n v="1433125200"/>
    <n v="1429312694"/>
    <b v="1"/>
    <n v="285"/>
    <b v="1"/>
    <s v="film &amp; video/documentary"/>
    <n v="49"/>
    <n v="86.4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s v="US"/>
    <s v="USD"/>
    <n v="1432161590"/>
    <n v="1429569590"/>
    <b v="1"/>
    <n v="179"/>
    <b v="1"/>
    <s v="film &amp; video/documentary"/>
    <n v="49"/>
    <n v="136.9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s v="US"/>
    <s v="USD"/>
    <n v="1444824021"/>
    <n v="1442232021"/>
    <b v="1"/>
    <n v="188"/>
    <b v="1"/>
    <s v="film &amp; video/documentary"/>
    <n v="49"/>
    <n v="130.27000000000001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s v="US"/>
    <s v="USD"/>
    <n v="1447505609"/>
    <n v="1444910009"/>
    <b v="1"/>
    <n v="379"/>
    <b v="1"/>
    <s v="film &amp; video/documentary"/>
    <n v="49"/>
    <n v="64.43000000000000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s v="US"/>
    <s v="USD"/>
    <n v="1440165916"/>
    <n v="1437573916"/>
    <b v="1"/>
    <n v="119"/>
    <b v="1"/>
    <s v="film &amp; video/documentary"/>
    <n v="49"/>
    <n v="204.38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24315"/>
    <x v="0"/>
    <s v="US"/>
    <s v="USD"/>
    <n v="1487937508"/>
    <n v="1485345508"/>
    <b v="1"/>
    <n v="167"/>
    <b v="1"/>
    <s v="film &amp; video/documentary"/>
    <n v="49"/>
    <n v="145.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s v="US"/>
    <s v="USD"/>
    <n v="1473566340"/>
    <n v="1470274509"/>
    <b v="1"/>
    <n v="221"/>
    <b v="1"/>
    <s v="film &amp; video/documentary"/>
    <n v="49"/>
    <n v="109.9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s v="ES"/>
    <s v="EUR"/>
    <n v="1460066954"/>
    <n v="1456614554"/>
    <b v="1"/>
    <n v="964"/>
    <b v="1"/>
    <s v="film &amp; video/documentary"/>
    <n v="48"/>
    <n v="25.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24108"/>
    <x v="0"/>
    <s v="US"/>
    <s v="USD"/>
    <n v="1412740868"/>
    <n v="1410148868"/>
    <b v="1"/>
    <n v="286"/>
    <b v="1"/>
    <s v="film &amp; video/documentary"/>
    <n v="48"/>
    <n v="84.29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s v="US"/>
    <s v="USD"/>
    <n v="1447963219"/>
    <n v="1445367619"/>
    <b v="1"/>
    <n v="613"/>
    <b v="1"/>
    <s v="film &amp; video/documentary"/>
    <n v="48"/>
    <n v="39.07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s v="US"/>
    <s v="USD"/>
    <n v="1460141521"/>
    <n v="1457553121"/>
    <b v="1"/>
    <n v="29"/>
    <b v="1"/>
    <s v="film &amp; video/documentary"/>
    <n v="47"/>
    <n v="818.19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50000"/>
    <n v="23530"/>
    <x v="0"/>
    <s v="US"/>
    <s v="USD"/>
    <n v="1417420994"/>
    <n v="1414738994"/>
    <b v="1"/>
    <n v="165"/>
    <b v="1"/>
    <s v="film &amp; video/documentary"/>
    <n v="47"/>
    <n v="142.61000000000001"/>
    <s v="film &amp; video"/>
    <s v="documentary"/>
    <x v="355"/>
    <d v="2014-12-01T08:03:14"/>
  </r>
  <r>
    <n v="356"/>
    <s v="43 and 80"/>
    <s v="A documentary about halibut conservation and how it impacts communities of Southeast Alaska."/>
    <n v="50000"/>
    <n v="23505"/>
    <x v="0"/>
    <s v="US"/>
    <s v="USD"/>
    <n v="1458152193"/>
    <n v="1455563793"/>
    <b v="1"/>
    <n v="97"/>
    <b v="1"/>
    <s v="film &amp; video/documentary"/>
    <n v="47"/>
    <n v="242.32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s v="US"/>
    <s v="USD"/>
    <n v="1429852797"/>
    <n v="1426396797"/>
    <b v="1"/>
    <n v="303"/>
    <b v="1"/>
    <s v="film &amp; video/documentary"/>
    <n v="47"/>
    <n v="77.27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s v="US"/>
    <s v="USD"/>
    <n v="1415941920"/>
    <n v="1414028490"/>
    <b v="1"/>
    <n v="302"/>
    <b v="1"/>
    <s v="film &amp; video/documentary"/>
    <n v="46"/>
    <n v="76.48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23086"/>
    <x v="0"/>
    <s v="US"/>
    <s v="USD"/>
    <n v="1437621060"/>
    <n v="1433799180"/>
    <b v="0"/>
    <n v="87"/>
    <b v="1"/>
    <s v="film &amp; video/documentary"/>
    <n v="46"/>
    <n v="265.36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s v="US"/>
    <s v="USD"/>
    <n v="1416704506"/>
    <n v="1414108906"/>
    <b v="0"/>
    <n v="354"/>
    <b v="1"/>
    <s v="film &amp; video/documentary"/>
    <n v="46"/>
    <n v="64.95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s v="US"/>
    <s v="USD"/>
    <n v="1407456000"/>
    <n v="1405573391"/>
    <b v="0"/>
    <n v="86"/>
    <b v="1"/>
    <s v="film &amp; video/documentary"/>
    <n v="46"/>
    <n v="266.6600000000000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s v="US"/>
    <s v="USD"/>
    <n v="1272828120"/>
    <n v="1268934736"/>
    <b v="0"/>
    <n v="26"/>
    <b v="1"/>
    <s v="film &amp; video/documentary"/>
    <n v="45"/>
    <n v="870.96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s v="US"/>
    <s v="USD"/>
    <n v="1403323140"/>
    <n v="1400704672"/>
    <b v="0"/>
    <n v="113"/>
    <b v="1"/>
    <s v="film &amp; video/documentary"/>
    <n v="45"/>
    <n v="200.03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22542"/>
    <x v="0"/>
    <s v="GB"/>
    <s v="GBP"/>
    <n v="1393597999"/>
    <n v="1391005999"/>
    <b v="0"/>
    <n v="65"/>
    <b v="1"/>
    <s v="film &amp; video/documentary"/>
    <n v="45"/>
    <n v="346.8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22421"/>
    <x v="0"/>
    <s v="US"/>
    <s v="USD"/>
    <n v="1337540518"/>
    <n v="1334948518"/>
    <b v="0"/>
    <n v="134"/>
    <b v="1"/>
    <s v="film &amp; video/documentary"/>
    <n v="45"/>
    <n v="167.32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s v="US"/>
    <s v="USD"/>
    <n v="1367384340"/>
    <n v="1363960278"/>
    <b v="0"/>
    <n v="119"/>
    <b v="1"/>
    <s v="film &amp; video/documentary"/>
    <n v="45"/>
    <n v="188.2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s v="US"/>
    <s v="USD"/>
    <n v="1426426322"/>
    <n v="1423405922"/>
    <b v="0"/>
    <n v="159"/>
    <b v="1"/>
    <s v="film &amp; video/documentary"/>
    <n v="45"/>
    <n v="140.53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22318"/>
    <x v="0"/>
    <s v="US"/>
    <s v="USD"/>
    <n v="1326633269"/>
    <n v="1324041269"/>
    <b v="0"/>
    <n v="167"/>
    <b v="1"/>
    <s v="film &amp; video/documentary"/>
    <n v="45"/>
    <n v="133.63999999999999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s v="US"/>
    <s v="USD"/>
    <n v="1483729500"/>
    <n v="1481137500"/>
    <b v="0"/>
    <n v="43"/>
    <b v="1"/>
    <s v="film &amp; video/documentary"/>
    <n v="44"/>
    <n v="516.63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22197"/>
    <x v="0"/>
    <s v="US"/>
    <s v="USD"/>
    <n v="1359743139"/>
    <n v="1355855139"/>
    <b v="0"/>
    <n v="1062"/>
    <b v="1"/>
    <s v="film &amp; video/documentary"/>
    <n v="44"/>
    <n v="20.9"/>
    <s v="film &amp; video"/>
    <s v="documentary"/>
    <x v="371"/>
    <d v="2013-02-01T18:25:39"/>
  </r>
  <r>
    <n v="372"/>
    <s v="Wild Equus"/>
    <s v="A short documentary exploring the uses of 'Natural Horsemanship' across Europe"/>
    <n v="50000"/>
    <n v="21994"/>
    <x v="0"/>
    <s v="GB"/>
    <s v="GBP"/>
    <n v="1459872000"/>
    <n v="1456408244"/>
    <b v="0"/>
    <n v="9"/>
    <b v="1"/>
    <s v="film &amp; video/documentary"/>
    <n v="44"/>
    <n v="2443.780000000000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21935"/>
    <x v="0"/>
    <s v="US"/>
    <s v="USD"/>
    <n v="1342648398"/>
    <n v="1340056398"/>
    <b v="0"/>
    <n v="89"/>
    <b v="1"/>
    <s v="film &amp; video/documentary"/>
    <n v="44"/>
    <n v="246.46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s v="US"/>
    <s v="USD"/>
    <n v="1316208031"/>
    <n v="1312320031"/>
    <b v="0"/>
    <n v="174"/>
    <b v="1"/>
    <s v="film &amp; video/documentary"/>
    <n v="44"/>
    <n v="125.89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s v="US"/>
    <s v="USD"/>
    <n v="1393694280"/>
    <n v="1390088311"/>
    <b v="0"/>
    <n v="14"/>
    <b v="1"/>
    <s v="film &amp; video/documentary"/>
    <n v="44"/>
    <n v="1564.57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s v="GB"/>
    <s v="GBP"/>
    <n v="1472122316"/>
    <n v="1469443916"/>
    <b v="0"/>
    <n v="48"/>
    <b v="1"/>
    <s v="film &amp; video/documentary"/>
    <n v="44"/>
    <n v="455.93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s v="US"/>
    <s v="USD"/>
    <n v="1447484460"/>
    <n v="1444888868"/>
    <b v="0"/>
    <n v="133"/>
    <b v="1"/>
    <s v="film &amp; video/documentary"/>
    <n v="44"/>
    <n v="164.5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21831"/>
    <x v="0"/>
    <s v="CA"/>
    <s v="CAD"/>
    <n v="1453765920"/>
    <n v="1451655808"/>
    <b v="0"/>
    <n v="83"/>
    <b v="1"/>
    <s v="film &amp; video/documentary"/>
    <n v="44"/>
    <n v="263.02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21742.78"/>
    <x v="0"/>
    <s v="US"/>
    <s v="USD"/>
    <n v="1336062672"/>
    <n v="1332174672"/>
    <b v="0"/>
    <n v="149"/>
    <b v="1"/>
    <s v="film &amp; video/documentary"/>
    <n v="43"/>
    <n v="145.91999999999999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s v="US"/>
    <s v="USD"/>
    <n v="1453569392"/>
    <n v="1451409392"/>
    <b v="0"/>
    <n v="49"/>
    <b v="1"/>
    <s v="film &amp; video/documentary"/>
    <n v="43"/>
    <n v="442.53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1679"/>
    <x v="0"/>
    <s v="US"/>
    <s v="USD"/>
    <n v="1343624400"/>
    <n v="1340642717"/>
    <b v="0"/>
    <n v="251"/>
    <b v="1"/>
    <s v="film &amp; video/documentary"/>
    <n v="43"/>
    <n v="86.3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s v="US"/>
    <s v="USD"/>
    <n v="1346950900"/>
    <n v="1345741300"/>
    <b v="0"/>
    <n v="22"/>
    <b v="1"/>
    <s v="film &amp; video/documentary"/>
    <n v="43"/>
    <n v="983.51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s v="US"/>
    <s v="USD"/>
    <n v="1400467759"/>
    <n v="1398480559"/>
    <b v="0"/>
    <n v="48"/>
    <b v="1"/>
    <s v="film &amp; video/documentary"/>
    <n v="43"/>
    <n v="449.75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1573"/>
    <x v="0"/>
    <s v="US"/>
    <s v="USD"/>
    <n v="1420569947"/>
    <n v="1417977947"/>
    <b v="0"/>
    <n v="383"/>
    <b v="1"/>
    <s v="film &amp; video/documentary"/>
    <n v="43"/>
    <n v="56.33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1480"/>
    <x v="0"/>
    <s v="US"/>
    <s v="USD"/>
    <n v="1416582101"/>
    <n v="1413986501"/>
    <b v="0"/>
    <n v="237"/>
    <b v="1"/>
    <s v="film &amp; video/documentary"/>
    <n v="43"/>
    <n v="90.63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21410"/>
    <x v="0"/>
    <s v="US"/>
    <s v="USD"/>
    <n v="1439246991"/>
    <n v="1437950991"/>
    <b v="0"/>
    <n v="13"/>
    <b v="1"/>
    <s v="film &amp; video/documentary"/>
    <n v="43"/>
    <n v="1646.92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21361"/>
    <x v="0"/>
    <s v="US"/>
    <s v="USD"/>
    <n v="1469670580"/>
    <n v="1467078580"/>
    <b v="0"/>
    <n v="71"/>
    <b v="1"/>
    <s v="film &amp; video/documentary"/>
    <n v="43"/>
    <n v="300.86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21360"/>
    <x v="0"/>
    <s v="US"/>
    <s v="USD"/>
    <n v="1394233140"/>
    <n v="1391477450"/>
    <b v="0"/>
    <n v="1510"/>
    <b v="1"/>
    <s v="film &amp; video/documentary"/>
    <n v="43"/>
    <n v="14.1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s v="US"/>
    <s v="USD"/>
    <n v="1431046372"/>
    <n v="1429318372"/>
    <b v="0"/>
    <n v="14"/>
    <b v="1"/>
    <s v="film &amp; video/documentary"/>
    <n v="43"/>
    <n v="1522.5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1300"/>
    <x v="0"/>
    <s v="US"/>
    <s v="USD"/>
    <n v="1324169940"/>
    <n v="1321578051"/>
    <b v="0"/>
    <n v="193"/>
    <b v="1"/>
    <s v="film &amp; video/documentary"/>
    <n v="43"/>
    <n v="110.3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s v="US"/>
    <s v="USD"/>
    <n v="1315450800"/>
    <n v="1312823571"/>
    <b v="0"/>
    <n v="206"/>
    <b v="1"/>
    <s v="film &amp; video/documentary"/>
    <n v="42"/>
    <n v="102.7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s v="ES"/>
    <s v="EUR"/>
    <n v="1460918282"/>
    <n v="1455737882"/>
    <b v="0"/>
    <n v="50"/>
    <b v="1"/>
    <s v="film &amp; video/documentary"/>
    <n v="42"/>
    <n v="418.39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s v="US"/>
    <s v="USD"/>
    <n v="1335562320"/>
    <n v="1332452960"/>
    <b v="0"/>
    <n v="184"/>
    <b v="1"/>
    <s v="film &amp; video/documentary"/>
    <n v="42"/>
    <n v="113.28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s v="US"/>
    <s v="USD"/>
    <n v="1341668006"/>
    <n v="1340372006"/>
    <b v="0"/>
    <n v="196"/>
    <b v="1"/>
    <s v="film &amp; video/documentary"/>
    <n v="42"/>
    <n v="106.2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s v="US"/>
    <s v="USD"/>
    <n v="1283312640"/>
    <n v="1279651084"/>
    <b v="0"/>
    <n v="229"/>
    <b v="1"/>
    <s v="film &amp; video/documentary"/>
    <n v="42"/>
    <n v="90.63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s v="US"/>
    <s v="USD"/>
    <n v="1430334126"/>
    <n v="1426446126"/>
    <b v="0"/>
    <n v="67"/>
    <b v="1"/>
    <s v="film &amp; video/documentary"/>
    <n v="41"/>
    <n v="308.79000000000002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s v="GB"/>
    <s v="GBP"/>
    <n v="1481716800"/>
    <n v="1479070867"/>
    <b v="0"/>
    <n v="95"/>
    <b v="1"/>
    <s v="film &amp; video/documentary"/>
    <n v="41"/>
    <n v="217.17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s v="US"/>
    <s v="USD"/>
    <n v="1400297400"/>
    <n v="1397661347"/>
    <b v="0"/>
    <n v="62"/>
    <b v="1"/>
    <s v="film &amp; video/documentary"/>
    <n v="41"/>
    <n v="331.76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s v="US"/>
    <s v="USD"/>
    <n v="1446731817"/>
    <n v="1444913817"/>
    <b v="0"/>
    <n v="43"/>
    <b v="1"/>
    <s v="film &amp; video/documentary"/>
    <n v="41"/>
    <n v="476.53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20459"/>
    <x v="0"/>
    <s v="US"/>
    <s v="USD"/>
    <n v="1312960080"/>
    <n v="1308900441"/>
    <b v="0"/>
    <n v="70"/>
    <b v="1"/>
    <s v="film &amp; video/documentary"/>
    <n v="41"/>
    <n v="292.27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20426"/>
    <x v="0"/>
    <s v="US"/>
    <s v="USD"/>
    <n v="1391641440"/>
    <n v="1389107062"/>
    <b v="0"/>
    <n v="271"/>
    <b v="1"/>
    <s v="film &amp; video/documentary"/>
    <n v="41"/>
    <n v="75.37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50000"/>
    <n v="20398"/>
    <x v="0"/>
    <s v="US"/>
    <s v="USD"/>
    <n v="1394071339"/>
    <n v="1391479339"/>
    <b v="0"/>
    <n v="55"/>
    <b v="1"/>
    <s v="film &amp; video/documentary"/>
    <n v="41"/>
    <n v="370.87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20365"/>
    <x v="0"/>
    <s v="US"/>
    <s v="USD"/>
    <n v="1304920740"/>
    <n v="1301975637"/>
    <b v="0"/>
    <n v="35"/>
    <b v="1"/>
    <s v="film &amp; video/documentary"/>
    <n v="41"/>
    <n v="581.8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43.169999999998"/>
    <x v="0"/>
    <s v="US"/>
    <s v="USD"/>
    <n v="1321739650"/>
    <n v="1316552050"/>
    <b v="0"/>
    <n v="22"/>
    <b v="1"/>
    <s v="film &amp; video/documentary"/>
    <n v="41"/>
    <n v="924.69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20253"/>
    <x v="0"/>
    <s v="US"/>
    <s v="USD"/>
    <n v="1383676790"/>
    <n v="1380217190"/>
    <b v="0"/>
    <n v="38"/>
    <b v="1"/>
    <s v="film &amp; video/documentary"/>
    <n v="41"/>
    <n v="532.9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20190"/>
    <x v="0"/>
    <s v="GB"/>
    <s v="GBP"/>
    <n v="1469220144"/>
    <n v="1466628144"/>
    <b v="0"/>
    <n v="15"/>
    <b v="1"/>
    <s v="film &amp; video/documentary"/>
    <n v="40"/>
    <n v="134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s v="CA"/>
    <s v="CAD"/>
    <n v="1434670397"/>
    <n v="1429486397"/>
    <b v="0"/>
    <n v="7"/>
    <b v="1"/>
    <s v="film &amp; video/documentary"/>
    <n v="40"/>
    <n v="2875.4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s v="US"/>
    <s v="USD"/>
    <n v="1387688400"/>
    <n v="1384920804"/>
    <b v="0"/>
    <n v="241"/>
    <b v="1"/>
    <s v="film &amp; video/documentary"/>
    <n v="40"/>
    <n v="83.4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20120"/>
    <x v="0"/>
    <s v="US"/>
    <s v="USD"/>
    <n v="1343238578"/>
    <n v="1341856178"/>
    <b v="0"/>
    <n v="55"/>
    <b v="1"/>
    <s v="film &amp; video/documentary"/>
    <n v="40"/>
    <n v="365.82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20070"/>
    <x v="0"/>
    <s v="US"/>
    <s v="USD"/>
    <n v="1342731811"/>
    <n v="1340139811"/>
    <b v="0"/>
    <n v="171"/>
    <b v="1"/>
    <s v="film &amp; video/documentary"/>
    <n v="40"/>
    <n v="117.3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s v="US"/>
    <s v="USD"/>
    <n v="1381541465"/>
    <n v="1378949465"/>
    <b v="0"/>
    <n v="208"/>
    <b v="1"/>
    <s v="film &amp; video/documentary"/>
    <n v="40"/>
    <n v="96.31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s v="CA"/>
    <s v="CAD"/>
    <n v="1413547200"/>
    <n v="1411417602"/>
    <b v="0"/>
    <n v="21"/>
    <b v="1"/>
    <s v="film &amp; video/documentary"/>
    <n v="40"/>
    <n v="953.58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20022"/>
    <x v="0"/>
    <s v="US"/>
    <s v="USD"/>
    <n v="1391851831"/>
    <n v="1389259831"/>
    <b v="0"/>
    <n v="25"/>
    <b v="1"/>
    <s v="film &amp; video/documentary"/>
    <n v="40"/>
    <n v="800.88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9931"/>
    <x v="0"/>
    <s v="US"/>
    <s v="USD"/>
    <n v="1365395580"/>
    <n v="1364426260"/>
    <b v="0"/>
    <n v="52"/>
    <b v="1"/>
    <s v="film &amp; video/documentary"/>
    <n v="40"/>
    <n v="383.29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19860"/>
    <x v="0"/>
    <s v="US"/>
    <s v="USD"/>
    <n v="1437633997"/>
    <n v="1435041997"/>
    <b v="0"/>
    <n v="104"/>
    <b v="1"/>
    <s v="film &amp; video/documentary"/>
    <n v="40"/>
    <n v="190.96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19824"/>
    <x v="0"/>
    <s v="US"/>
    <s v="USD"/>
    <n v="1372536787"/>
    <n v="1367352787"/>
    <b v="0"/>
    <n v="73"/>
    <b v="1"/>
    <s v="film &amp; video/documentary"/>
    <n v="40"/>
    <n v="271.56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2"/>
    <s v="US"/>
    <s v="USD"/>
    <n v="1394772031"/>
    <n v="1392183631"/>
    <b v="0"/>
    <n v="3"/>
    <b v="0"/>
    <s v="film &amp; video/animation"/>
    <n v="40"/>
    <n v="6590.04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19572"/>
    <x v="2"/>
    <s v="US"/>
    <s v="USD"/>
    <n v="1440157656"/>
    <n v="1434973656"/>
    <b v="0"/>
    <n v="6"/>
    <b v="0"/>
    <s v="film &amp; video/animation"/>
    <n v="39"/>
    <n v="3262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2"/>
    <s v="US"/>
    <s v="USD"/>
    <n v="1410416097"/>
    <n v="1407824097"/>
    <b v="0"/>
    <n v="12"/>
    <b v="0"/>
    <s v="film &amp; video/animation"/>
    <n v="39"/>
    <n v="1629.7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2"/>
    <s v="US"/>
    <s v="USD"/>
    <n v="1370470430"/>
    <n v="1367878430"/>
    <b v="0"/>
    <n v="13"/>
    <b v="0"/>
    <s v="film &amp; video/animation"/>
    <n v="39"/>
    <n v="1501.79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19434"/>
    <x v="2"/>
    <s v="US"/>
    <s v="USD"/>
    <n v="1332748899"/>
    <n v="1327568499"/>
    <b v="0"/>
    <n v="5"/>
    <b v="0"/>
    <s v="film &amp; video/animation"/>
    <n v="39"/>
    <n v="3886.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9324"/>
    <x v="2"/>
    <s v="US"/>
    <s v="USD"/>
    <n v="1456851914"/>
    <n v="1454259914"/>
    <b v="0"/>
    <n v="8"/>
    <b v="0"/>
    <s v="film &amp; video/animation"/>
    <n v="39"/>
    <n v="2415.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2"/>
    <s v="US"/>
    <s v="USD"/>
    <n v="1445540340"/>
    <n v="1444340940"/>
    <b v="0"/>
    <n v="0"/>
    <b v="0"/>
    <s v="film &amp; video/animation"/>
    <n v="39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19129"/>
    <x v="2"/>
    <s v="US"/>
    <s v="USD"/>
    <n v="1259297940"/>
    <n v="1252964282"/>
    <b v="0"/>
    <n v="0"/>
    <b v="0"/>
    <s v="film &amp; video/animation"/>
    <n v="38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2"/>
    <s v="US"/>
    <s v="USD"/>
    <n v="1378866867"/>
    <n v="1377570867"/>
    <b v="0"/>
    <n v="5"/>
    <b v="0"/>
    <s v="film &amp; video/animation"/>
    <n v="38"/>
    <n v="3805.6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18855"/>
    <x v="2"/>
    <s v="GB"/>
    <s v="GBP"/>
    <n v="1467752083"/>
    <n v="1465160083"/>
    <b v="0"/>
    <n v="8"/>
    <b v="0"/>
    <s v="film &amp; video/animation"/>
    <n v="38"/>
    <n v="2356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18851"/>
    <x v="2"/>
    <s v="US"/>
    <s v="USD"/>
    <n v="1445448381"/>
    <n v="1440264381"/>
    <b v="0"/>
    <n v="8"/>
    <b v="0"/>
    <s v="film &amp; video/animation"/>
    <n v="38"/>
    <n v="2356.38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2"/>
    <s v="US"/>
    <s v="USD"/>
    <n v="1444576022"/>
    <n v="1439392022"/>
    <b v="0"/>
    <n v="0"/>
    <b v="0"/>
    <s v="film &amp; video/animation"/>
    <n v="37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2"/>
    <s v="US"/>
    <s v="USD"/>
    <n v="1385931702"/>
    <n v="1383076902"/>
    <b v="0"/>
    <n v="2"/>
    <b v="0"/>
    <s v="film &amp; video/animation"/>
    <n v="37"/>
    <n v="9333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18645"/>
    <x v="2"/>
    <s v="US"/>
    <s v="USD"/>
    <n v="1379094980"/>
    <n v="1376502980"/>
    <b v="0"/>
    <n v="3"/>
    <b v="0"/>
    <s v="film &amp; video/animation"/>
    <n v="37"/>
    <n v="621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18625"/>
    <x v="2"/>
    <s v="US"/>
    <s v="USD"/>
    <n v="1375260113"/>
    <n v="1372668113"/>
    <b v="0"/>
    <n v="0"/>
    <b v="0"/>
    <s v="film &amp; video/animation"/>
    <n v="37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2"/>
    <s v="CA"/>
    <s v="CAD"/>
    <n v="1475912326"/>
    <n v="1470728326"/>
    <b v="0"/>
    <n v="0"/>
    <b v="0"/>
    <s v="film &amp; video/animation"/>
    <n v="37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472"/>
    <x v="2"/>
    <s v="US"/>
    <s v="USD"/>
    <n v="1447830958"/>
    <n v="1445235358"/>
    <b v="0"/>
    <n v="11"/>
    <b v="0"/>
    <s v="film &amp; video/animation"/>
    <n v="37"/>
    <n v="1679.27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18221"/>
    <x v="2"/>
    <s v="US"/>
    <s v="USD"/>
    <n v="1413569818"/>
    <n v="1412705818"/>
    <b v="0"/>
    <n v="0"/>
    <b v="0"/>
    <s v="film &amp; video/animation"/>
    <n v="36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0"/>
    <n v="18185"/>
    <x v="2"/>
    <s v="US"/>
    <s v="USD"/>
    <n v="1458859153"/>
    <n v="1456270753"/>
    <b v="0"/>
    <n v="1"/>
    <b v="0"/>
    <s v="film &amp; video/animation"/>
    <n v="36"/>
    <n v="1818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18100"/>
    <x v="2"/>
    <s v="GB"/>
    <s v="GBP"/>
    <n v="1383418996"/>
    <n v="1380826996"/>
    <b v="0"/>
    <n v="0"/>
    <b v="0"/>
    <s v="film &amp; video/animation"/>
    <n v="36"/>
    <e v="#DIV/0!"/>
    <s v="film &amp; video"/>
    <s v="animation"/>
    <x v="441"/>
    <d v="2013-11-02T19:03:16"/>
  </r>
  <r>
    <n v="442"/>
    <s v="The Paranormal Idiot"/>
    <s v="Doomsday is here"/>
    <n v="50000"/>
    <n v="18083"/>
    <x v="2"/>
    <s v="US"/>
    <s v="USD"/>
    <n v="1424380783"/>
    <n v="1421788783"/>
    <b v="0"/>
    <n v="17"/>
    <b v="0"/>
    <s v="film &amp; video/animation"/>
    <n v="36"/>
    <n v="1063.71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8066"/>
    <x v="2"/>
    <s v="CA"/>
    <s v="CAD"/>
    <n v="1391991701"/>
    <n v="1389399701"/>
    <b v="0"/>
    <n v="2"/>
    <b v="0"/>
    <s v="film &amp; video/animation"/>
    <n v="36"/>
    <n v="9033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17914"/>
    <x v="2"/>
    <s v="US"/>
    <s v="USD"/>
    <n v="1329342361"/>
    <n v="1324158361"/>
    <b v="0"/>
    <n v="1"/>
    <b v="0"/>
    <s v="film &amp; video/animation"/>
    <n v="36"/>
    <n v="17914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2"/>
    <s v="US"/>
    <s v="USD"/>
    <n v="1432195375"/>
    <n v="1430899375"/>
    <b v="0"/>
    <n v="2"/>
    <b v="0"/>
    <s v="film &amp; video/animation"/>
    <n v="36"/>
    <n v="8947.6299999999992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17875"/>
    <x v="2"/>
    <s v="US"/>
    <s v="USD"/>
    <n v="1425434420"/>
    <n v="1422842420"/>
    <b v="0"/>
    <n v="16"/>
    <b v="0"/>
    <s v="film &amp; video/animation"/>
    <n v="36"/>
    <n v="1117.19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17805"/>
    <x v="2"/>
    <s v="GB"/>
    <s v="GBP"/>
    <n v="1364041163"/>
    <n v="1361884763"/>
    <b v="0"/>
    <n v="1"/>
    <b v="0"/>
    <s v="film &amp; video/animation"/>
    <n v="36"/>
    <n v="1780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17731"/>
    <x v="2"/>
    <s v="US"/>
    <s v="USD"/>
    <n v="1400091095"/>
    <n v="1398363095"/>
    <b v="0"/>
    <n v="4"/>
    <b v="0"/>
    <s v="film &amp; video/animation"/>
    <n v="35"/>
    <n v="4432.7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17680"/>
    <x v="2"/>
    <s v="GB"/>
    <s v="GBP"/>
    <n v="1382017085"/>
    <n v="1379425085"/>
    <b v="0"/>
    <n v="5"/>
    <b v="0"/>
    <s v="film &amp; video/animation"/>
    <n v="36"/>
    <n v="3536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17590"/>
    <x v="2"/>
    <s v="US"/>
    <s v="USD"/>
    <n v="1392417800"/>
    <n v="1389825800"/>
    <b v="0"/>
    <n v="7"/>
    <b v="0"/>
    <s v="film &amp; video/animation"/>
    <n v="36"/>
    <n v="2512.86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17561"/>
    <x v="2"/>
    <s v="US"/>
    <s v="USD"/>
    <n v="1390669791"/>
    <n v="1388077791"/>
    <b v="0"/>
    <n v="0"/>
    <b v="0"/>
    <s v="film &amp; video/animation"/>
    <n v="36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48500"/>
    <n v="17545"/>
    <x v="2"/>
    <s v="US"/>
    <s v="USD"/>
    <n v="1431536015"/>
    <n v="1428944015"/>
    <b v="0"/>
    <n v="12"/>
    <b v="0"/>
    <s v="film &amp; video/animation"/>
    <n v="36"/>
    <n v="1462.08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17482"/>
    <x v="2"/>
    <s v="US"/>
    <s v="USD"/>
    <n v="1424375279"/>
    <n v="1422992879"/>
    <b v="0"/>
    <n v="2"/>
    <b v="0"/>
    <s v="film &amp; video/animation"/>
    <n v="36"/>
    <n v="8741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17444"/>
    <x v="2"/>
    <s v="US"/>
    <s v="USD"/>
    <n v="1417007640"/>
    <n v="1414343571"/>
    <b v="0"/>
    <n v="5"/>
    <b v="0"/>
    <s v="film &amp; video/animation"/>
    <n v="36"/>
    <n v="3488.8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17412"/>
    <x v="2"/>
    <s v="US"/>
    <s v="USD"/>
    <n v="1334622660"/>
    <n v="1330733022"/>
    <b v="0"/>
    <n v="2"/>
    <b v="0"/>
    <s v="film &amp; video/animation"/>
    <n v="36"/>
    <n v="8706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2"/>
    <s v="US"/>
    <s v="USD"/>
    <n v="1382414340"/>
    <n v="1380559201"/>
    <b v="0"/>
    <n v="3"/>
    <b v="0"/>
    <s v="film &amp; video/animation"/>
    <n v="36"/>
    <n v="5798.67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17390"/>
    <x v="2"/>
    <s v="CA"/>
    <s v="CAD"/>
    <n v="1408213512"/>
    <n v="1405621512"/>
    <b v="0"/>
    <n v="0"/>
    <b v="0"/>
    <s v="film &amp; video/animation"/>
    <n v="37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17350.13"/>
    <x v="2"/>
    <s v="GB"/>
    <s v="GBP"/>
    <n v="1368550060"/>
    <n v="1365958060"/>
    <b v="0"/>
    <n v="49"/>
    <b v="0"/>
    <s v="film &amp; video/animation"/>
    <n v="38"/>
    <n v="354.08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2"/>
    <s v="US"/>
    <s v="USD"/>
    <n v="1321201327"/>
    <n v="1316013727"/>
    <b v="0"/>
    <n v="1"/>
    <b v="0"/>
    <s v="film &amp; video/animation"/>
    <n v="38"/>
    <n v="17277"/>
    <s v="film &amp; video"/>
    <s v="animation"/>
    <x v="459"/>
    <d v="2011-11-13T16:22:07"/>
  </r>
  <r>
    <n v="460"/>
    <s v="Darwin's Kiss"/>
    <s v="An animated web series about biological evolution gone haywire."/>
    <n v="45000"/>
    <n v="17260.37"/>
    <x v="2"/>
    <s v="US"/>
    <s v="USD"/>
    <n v="1401595200"/>
    <n v="1398862875"/>
    <b v="0"/>
    <n v="2"/>
    <b v="0"/>
    <s v="film &amp; video/animation"/>
    <n v="38"/>
    <n v="8630.19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2"/>
    <s v="GB"/>
    <s v="GBP"/>
    <n v="1370204367"/>
    <n v="1368476367"/>
    <b v="0"/>
    <n v="0"/>
    <b v="0"/>
    <s v="film &amp; video/animation"/>
    <n v="38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17170"/>
    <x v="2"/>
    <s v="US"/>
    <s v="USD"/>
    <n v="1312945341"/>
    <n v="1307761341"/>
    <b v="0"/>
    <n v="0"/>
    <b v="0"/>
    <s v="film &amp; video/animation"/>
    <n v="38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7155"/>
    <x v="2"/>
    <s v="US"/>
    <s v="USD"/>
    <n v="1316883753"/>
    <n v="1311699753"/>
    <b v="0"/>
    <n v="11"/>
    <b v="0"/>
    <s v="film &amp; video/animation"/>
    <n v="38"/>
    <n v="1559.5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7066"/>
    <x v="2"/>
    <s v="DE"/>
    <s v="EUR"/>
    <n v="1463602935"/>
    <n v="1461874935"/>
    <b v="0"/>
    <n v="1"/>
    <b v="0"/>
    <s v="film &amp; video/animation"/>
    <n v="38"/>
    <n v="17066"/>
    <s v="film &amp; video"/>
    <s v="animation"/>
    <x v="464"/>
    <d v="2016-05-18T20:22:15"/>
  </r>
  <r>
    <n v="465"/>
    <s v="&quot;Amp&quot; A Story About a Robot"/>
    <s v="&quot;Amp&quot; is a short film about a robot with needs."/>
    <n v="45000"/>
    <n v="17028.88"/>
    <x v="2"/>
    <s v="US"/>
    <s v="USD"/>
    <n v="1403837574"/>
    <n v="1402455174"/>
    <b v="0"/>
    <n v="8"/>
    <b v="0"/>
    <s v="film &amp; video/animation"/>
    <n v="38"/>
    <n v="2128.61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16984"/>
    <x v="2"/>
    <s v="US"/>
    <s v="USD"/>
    <n v="1347057464"/>
    <n v="1344465464"/>
    <b v="0"/>
    <n v="5"/>
    <b v="0"/>
    <s v="film &amp; video/animation"/>
    <n v="38"/>
    <n v="3396.8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2"/>
    <s v="US"/>
    <s v="USD"/>
    <n v="1348849134"/>
    <n v="1344961134"/>
    <b v="0"/>
    <n v="39"/>
    <b v="0"/>
    <s v="film &amp; video/animation"/>
    <n v="37"/>
    <n v="432.36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2"/>
    <s v="US"/>
    <s v="USD"/>
    <n v="1341978665"/>
    <n v="1336795283"/>
    <b v="0"/>
    <n v="0"/>
    <b v="0"/>
    <s v="film &amp; video/animation"/>
    <n v="37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45000"/>
    <n v="16700"/>
    <x v="2"/>
    <s v="GB"/>
    <s v="GBP"/>
    <n v="1409960724"/>
    <n v="1404776724"/>
    <b v="0"/>
    <n v="0"/>
    <b v="0"/>
    <s v="film &amp; video/animation"/>
    <n v="37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2"/>
    <s v="US"/>
    <s v="USD"/>
    <n v="1389844800"/>
    <n v="1385524889"/>
    <b v="0"/>
    <n v="2"/>
    <b v="0"/>
    <s v="film &amp; video/animation"/>
    <n v="38"/>
    <n v="8318.39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16573"/>
    <x v="2"/>
    <s v="US"/>
    <s v="USD"/>
    <n v="1397924379"/>
    <n v="1394039979"/>
    <b v="0"/>
    <n v="170"/>
    <b v="0"/>
    <s v="film &amp; video/animation"/>
    <n v="38"/>
    <n v="97.49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2"/>
    <s v="US"/>
    <s v="USD"/>
    <n v="1408831718"/>
    <n v="1406239718"/>
    <b v="0"/>
    <n v="5"/>
    <b v="0"/>
    <s v="film &amp; video/animation"/>
    <n v="38"/>
    <n v="3304.01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2"/>
    <s v="US"/>
    <s v="USD"/>
    <n v="1410972319"/>
    <n v="1408380319"/>
    <b v="0"/>
    <n v="14"/>
    <b v="0"/>
    <s v="film &amp; video/animation"/>
    <n v="39"/>
    <n v="1178.6400000000001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6465"/>
    <x v="2"/>
    <s v="US"/>
    <s v="USD"/>
    <n v="1487318029"/>
    <n v="1484726029"/>
    <b v="0"/>
    <n v="1"/>
    <b v="0"/>
    <s v="film &amp; video/animation"/>
    <n v="39"/>
    <n v="1646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2"/>
    <s v="US"/>
    <s v="USD"/>
    <n v="1430877843"/>
    <n v="1428285843"/>
    <b v="0"/>
    <n v="0"/>
    <b v="0"/>
    <s v="film &amp; video/animation"/>
    <n v="39"/>
    <e v="#DIV/0!"/>
    <s v="film &amp; video"/>
    <s v="animation"/>
    <x v="475"/>
    <d v="2015-05-06T02:04:03"/>
  </r>
  <r>
    <n v="476"/>
    <s v="Sight Word Music Videos"/>
    <s v="Animated Music Videos that teach kids how to read."/>
    <n v="42000"/>
    <n v="16291"/>
    <x v="2"/>
    <s v="US"/>
    <s v="USD"/>
    <n v="1401767940"/>
    <n v="1398727441"/>
    <b v="0"/>
    <n v="124"/>
    <b v="0"/>
    <s v="film &amp; video/animation"/>
    <n v="39"/>
    <n v="131.3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16232"/>
    <x v="2"/>
    <s v="US"/>
    <s v="USD"/>
    <n v="1337371334"/>
    <n v="1332187334"/>
    <b v="0"/>
    <n v="0"/>
    <b v="0"/>
    <s v="film &amp; video/animation"/>
    <n v="39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2"/>
    <s v="US"/>
    <s v="USD"/>
    <n v="1427921509"/>
    <n v="1425333109"/>
    <b v="0"/>
    <n v="0"/>
    <b v="0"/>
    <s v="film &amp; video/animation"/>
    <n v="41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16200"/>
    <x v="2"/>
    <s v="US"/>
    <s v="USD"/>
    <n v="1416566835"/>
    <n v="1411379235"/>
    <b v="0"/>
    <n v="55"/>
    <b v="0"/>
    <s v="film &amp; video/animation"/>
    <n v="41"/>
    <n v="294.5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6145.12"/>
    <x v="2"/>
    <s v="US"/>
    <s v="USD"/>
    <n v="1349885289"/>
    <n v="1347293289"/>
    <b v="0"/>
    <n v="21"/>
    <b v="0"/>
    <s v="film &amp; video/animation"/>
    <n v="40"/>
    <n v="768.82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6000"/>
    <x v="2"/>
    <s v="US"/>
    <s v="USD"/>
    <n v="1460644440"/>
    <n v="1458336690"/>
    <b v="0"/>
    <n v="1"/>
    <b v="0"/>
    <s v="film &amp; video/animation"/>
    <n v="40"/>
    <n v="1600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2"/>
    <s v="GB"/>
    <s v="GBP"/>
    <n v="1359434672"/>
    <n v="1354250672"/>
    <b v="0"/>
    <n v="147"/>
    <b v="0"/>
    <s v="film &amp; video/animation"/>
    <n v="40"/>
    <n v="108.41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2"/>
    <s v="GB"/>
    <s v="GBP"/>
    <n v="1446766372"/>
    <n v="1443220372"/>
    <b v="0"/>
    <n v="11"/>
    <b v="0"/>
    <s v="film &amp; video/animation"/>
    <n v="40"/>
    <n v="1448.14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15918.65"/>
    <x v="2"/>
    <s v="GB"/>
    <s v="GBP"/>
    <n v="1368792499"/>
    <n v="1366200499"/>
    <b v="0"/>
    <n v="125"/>
    <b v="0"/>
    <s v="film &amp; video/animation"/>
    <n v="40"/>
    <n v="127.3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2"/>
    <s v="AU"/>
    <s v="AUD"/>
    <n v="1401662239"/>
    <n v="1399070239"/>
    <b v="0"/>
    <n v="1"/>
    <b v="0"/>
    <s v="film &amp; video/animation"/>
    <n v="40"/>
    <n v="15903.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15808"/>
    <x v="2"/>
    <s v="US"/>
    <s v="USD"/>
    <n v="1483924700"/>
    <n v="1481332700"/>
    <b v="0"/>
    <n v="0"/>
    <b v="0"/>
    <s v="film &amp; video/animation"/>
    <n v="4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15744"/>
    <x v="2"/>
    <s v="US"/>
    <s v="USD"/>
    <n v="1325763180"/>
    <n v="1323084816"/>
    <b v="0"/>
    <n v="3"/>
    <b v="0"/>
    <s v="film &amp; video/animation"/>
    <n v="39"/>
    <n v="5248"/>
    <s v="film &amp; video"/>
    <s v="animation"/>
    <x v="489"/>
    <d v="2012-01-05T11:33:00"/>
  </r>
  <r>
    <n v="490"/>
    <s v="PROJECT IS CANCELLED"/>
    <s v="Cancelled"/>
    <n v="40000"/>
    <n v="15725"/>
    <x v="2"/>
    <s v="US"/>
    <s v="USD"/>
    <n v="1345677285"/>
    <n v="1343085285"/>
    <b v="0"/>
    <n v="0"/>
    <b v="0"/>
    <s v="film &amp; video/animation"/>
    <n v="39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15723"/>
    <x v="2"/>
    <s v="US"/>
    <s v="USD"/>
    <n v="1453937699"/>
    <n v="1451345699"/>
    <b v="0"/>
    <n v="0"/>
    <b v="0"/>
    <s v="film &amp; video/animation"/>
    <n v="39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2"/>
    <s v="SE"/>
    <s v="SEK"/>
    <n v="1476319830"/>
    <n v="1471135830"/>
    <b v="0"/>
    <n v="0"/>
    <b v="0"/>
    <s v="film &amp; video/animation"/>
    <n v="39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15700"/>
    <x v="2"/>
    <s v="GB"/>
    <s v="GBP"/>
    <n v="1432142738"/>
    <n v="1429550738"/>
    <b v="0"/>
    <n v="0"/>
    <b v="0"/>
    <s v="film &amp; video/animation"/>
    <n v="39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15696"/>
    <x v="2"/>
    <s v="US"/>
    <s v="USD"/>
    <n v="1404356400"/>
    <n v="1402343765"/>
    <b v="0"/>
    <n v="3"/>
    <b v="0"/>
    <s v="film &amp; video/animation"/>
    <n v="39"/>
    <n v="5232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15677.5"/>
    <x v="2"/>
    <s v="US"/>
    <s v="USD"/>
    <n v="1437076305"/>
    <n v="1434484305"/>
    <b v="0"/>
    <n v="0"/>
    <b v="0"/>
    <s v="film &amp; video/animation"/>
    <n v="39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5673.44"/>
    <x v="2"/>
    <s v="US"/>
    <s v="USD"/>
    <n v="1392070874"/>
    <n v="1386886874"/>
    <b v="0"/>
    <n v="1"/>
    <b v="0"/>
    <s v="film &amp; video/animation"/>
    <n v="39"/>
    <n v="15673.44"/>
    <s v="film &amp; video"/>
    <s v="animation"/>
    <x v="496"/>
    <d v="2014-02-10T22:21:14"/>
  </r>
  <r>
    <n v="497"/>
    <s v="Galaxy Probe Kids"/>
    <s v="live-action/animated series pilot."/>
    <n v="40000"/>
    <n v="15651"/>
    <x v="2"/>
    <s v="US"/>
    <s v="USD"/>
    <n v="1419483600"/>
    <n v="1414889665"/>
    <b v="0"/>
    <n v="3"/>
    <b v="0"/>
    <s v="film &amp; video/animation"/>
    <n v="39"/>
    <n v="5217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15650"/>
    <x v="2"/>
    <s v="US"/>
    <s v="USD"/>
    <n v="1324664249"/>
    <n v="1321035449"/>
    <b v="0"/>
    <n v="22"/>
    <b v="0"/>
    <s v="film &amp; video/animation"/>
    <n v="39"/>
    <n v="711.36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2"/>
    <s v="US"/>
    <s v="USD"/>
    <n v="1255381140"/>
    <n v="1250630968"/>
    <b v="0"/>
    <n v="26"/>
    <b v="0"/>
    <s v="film &amp; video/animation"/>
    <n v="39"/>
    <n v="600.2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2"/>
    <s v="US"/>
    <s v="USD"/>
    <n v="1273356960"/>
    <n v="1268255751"/>
    <b v="0"/>
    <n v="4"/>
    <b v="0"/>
    <s v="film &amp; video/animation"/>
    <n v="39"/>
    <n v="3899.2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15596"/>
    <x v="2"/>
    <s v="US"/>
    <s v="USD"/>
    <n v="1310189851"/>
    <n v="1307597851"/>
    <b v="0"/>
    <n v="0"/>
    <b v="0"/>
    <s v="film &amp; video/animation"/>
    <n v="39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15591"/>
    <x v="2"/>
    <s v="US"/>
    <s v="USD"/>
    <n v="1332073025"/>
    <n v="1329484625"/>
    <b v="0"/>
    <n v="4"/>
    <b v="0"/>
    <s v="film &amp; video/animation"/>
    <n v="39"/>
    <n v="3897.7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5565"/>
    <x v="2"/>
    <s v="GB"/>
    <s v="GBP"/>
    <n v="1421498303"/>
    <n v="1418906303"/>
    <b v="0"/>
    <n v="9"/>
    <b v="0"/>
    <s v="film &amp; video/animation"/>
    <n v="39"/>
    <n v="1729.44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2"/>
    <s v="US"/>
    <s v="USD"/>
    <n v="1334097387"/>
    <n v="1328916987"/>
    <b v="0"/>
    <n v="5"/>
    <b v="0"/>
    <s v="film &amp; video/animation"/>
    <n v="39"/>
    <n v="310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15530"/>
    <x v="2"/>
    <s v="US"/>
    <s v="USD"/>
    <n v="1451010086"/>
    <n v="1447122086"/>
    <b v="0"/>
    <n v="14"/>
    <b v="0"/>
    <s v="film &amp; video/animation"/>
    <n v="39"/>
    <n v="1109.29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15505"/>
    <x v="2"/>
    <s v="US"/>
    <s v="USD"/>
    <n v="1376140520"/>
    <n v="1373548520"/>
    <b v="0"/>
    <n v="1"/>
    <b v="0"/>
    <s v="film &amp; video/animation"/>
    <n v="39"/>
    <n v="1550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15481"/>
    <x v="2"/>
    <s v="US"/>
    <s v="USD"/>
    <n v="1350687657"/>
    <n v="1346799657"/>
    <b v="0"/>
    <n v="10"/>
    <b v="0"/>
    <s v="film &amp; video/animation"/>
    <n v="39"/>
    <n v="1548.1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15443"/>
    <x v="2"/>
    <s v="US"/>
    <s v="USD"/>
    <n v="1337955240"/>
    <n v="1332808501"/>
    <b v="0"/>
    <n v="3"/>
    <b v="0"/>
    <s v="film &amp; video/animation"/>
    <n v="39"/>
    <n v="5147.67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5435.55"/>
    <x v="2"/>
    <s v="GB"/>
    <s v="GBP"/>
    <n v="1435504170"/>
    <n v="1432912170"/>
    <b v="0"/>
    <n v="1"/>
    <b v="0"/>
    <s v="film &amp; video/animation"/>
    <n v="39"/>
    <n v="15435.5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15390"/>
    <x v="2"/>
    <s v="US"/>
    <s v="USD"/>
    <n v="1456805639"/>
    <n v="1454213639"/>
    <b v="0"/>
    <n v="0"/>
    <b v="0"/>
    <s v="film &amp; video/animation"/>
    <n v="38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335"/>
    <x v="2"/>
    <s v="US"/>
    <s v="USD"/>
    <n v="1365228982"/>
    <n v="1362640582"/>
    <b v="0"/>
    <n v="5"/>
    <b v="0"/>
    <s v="film &amp; video/animation"/>
    <n v="38"/>
    <n v="3067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5327"/>
    <x v="2"/>
    <s v="US"/>
    <s v="USD"/>
    <n v="1479667727"/>
    <n v="1475776127"/>
    <b v="0"/>
    <n v="2"/>
    <b v="0"/>
    <s v="film &amp; video/animation"/>
    <n v="38"/>
    <n v="7663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15318.55"/>
    <x v="2"/>
    <s v="US"/>
    <s v="USD"/>
    <n v="1471244400"/>
    <n v="1467387705"/>
    <b v="0"/>
    <n v="68"/>
    <b v="0"/>
    <s v="film &amp; video/animation"/>
    <n v="38"/>
    <n v="225.27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15315"/>
    <x v="2"/>
    <s v="CA"/>
    <s v="CAD"/>
    <n v="1407595447"/>
    <n v="1405003447"/>
    <b v="0"/>
    <n v="3"/>
    <b v="0"/>
    <s v="film &amp; video/animation"/>
    <n v="39"/>
    <n v="510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15285"/>
    <x v="2"/>
    <s v="US"/>
    <s v="USD"/>
    <n v="1451389601"/>
    <n v="1447933601"/>
    <b v="0"/>
    <n v="34"/>
    <b v="0"/>
    <s v="film &amp; video/animation"/>
    <n v="39"/>
    <n v="449.56"/>
    <s v="film &amp; video"/>
    <s v="animation"/>
    <x v="515"/>
    <d v="2015-12-29T11:46:41"/>
  </r>
  <r>
    <n v="516"/>
    <s v="Shipmates"/>
    <s v="A big brother style comedy animation series starring famous seafarers"/>
    <n v="39000"/>
    <n v="15281"/>
    <x v="2"/>
    <s v="GB"/>
    <s v="GBP"/>
    <n v="1432752080"/>
    <n v="1427568080"/>
    <b v="0"/>
    <n v="0"/>
    <b v="0"/>
    <s v="film &amp; video/animation"/>
    <n v="39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2"/>
    <s v="US"/>
    <s v="USD"/>
    <n v="1486046761"/>
    <n v="1483454761"/>
    <b v="0"/>
    <n v="3"/>
    <b v="0"/>
    <s v="film &amp; video/animation"/>
    <n v="39"/>
    <n v="5091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15265"/>
    <x v="2"/>
    <s v="US"/>
    <s v="USD"/>
    <n v="1441550760"/>
    <n v="1438958824"/>
    <b v="0"/>
    <n v="0"/>
    <b v="0"/>
    <s v="film &amp; video/animation"/>
    <n v="4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2"/>
    <s v="US"/>
    <s v="USD"/>
    <n v="1354699421"/>
    <n v="1352107421"/>
    <b v="0"/>
    <n v="70"/>
    <b v="0"/>
    <s v="film &amp; video/animation"/>
    <n v="40"/>
    <n v="217.5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15230"/>
    <x v="0"/>
    <s v="GB"/>
    <s v="GBP"/>
    <n v="1449766261"/>
    <n v="1447174261"/>
    <b v="0"/>
    <n v="34"/>
    <b v="1"/>
    <s v="theater/plays"/>
    <n v="40"/>
    <n v="447.94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s v="US"/>
    <s v="USD"/>
    <n v="1477976340"/>
    <n v="1475460819"/>
    <b v="0"/>
    <n v="56"/>
    <b v="1"/>
    <s v="theater/plays"/>
    <n v="40"/>
    <n v="271.19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15171.5"/>
    <x v="0"/>
    <s v="US"/>
    <s v="USD"/>
    <n v="1458518325"/>
    <n v="1456793925"/>
    <b v="0"/>
    <n v="31"/>
    <b v="1"/>
    <s v="theater/plays"/>
    <n v="40"/>
    <n v="489.4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s v="US"/>
    <s v="USD"/>
    <n v="1442805076"/>
    <n v="1440213076"/>
    <b v="0"/>
    <n v="84"/>
    <b v="1"/>
    <s v="theater/plays"/>
    <n v="40"/>
    <n v="180.07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15121"/>
    <x v="0"/>
    <s v="GB"/>
    <s v="GBP"/>
    <n v="1464801169"/>
    <n v="1462209169"/>
    <b v="0"/>
    <n v="130"/>
    <b v="1"/>
    <s v="theater/plays"/>
    <n v="41"/>
    <n v="116.32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s v="US"/>
    <s v="USD"/>
    <n v="1410601041"/>
    <n v="1406713041"/>
    <b v="0"/>
    <n v="12"/>
    <b v="1"/>
    <s v="theater/plays"/>
    <n v="41"/>
    <n v="1257.5899999999999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5077"/>
    <x v="0"/>
    <s v="GB"/>
    <s v="GBP"/>
    <n v="1438966800"/>
    <n v="1436278344"/>
    <b v="0"/>
    <n v="23"/>
    <b v="1"/>
    <s v="theater/plays"/>
    <n v="41"/>
    <n v="655.52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s v="US"/>
    <s v="USD"/>
    <n v="1487347500"/>
    <n v="1484715366"/>
    <b v="0"/>
    <n v="158"/>
    <b v="1"/>
    <s v="theater/plays"/>
    <n v="42"/>
    <n v="95.18"/>
    <s v="theater"/>
    <s v="plays"/>
    <x v="527"/>
    <d v="2017-02-17T16:05:00"/>
  </r>
  <r>
    <n v="528"/>
    <s v="Devastated No Matter What"/>
    <s v="A Festival Backed Production of a Full-Length Play."/>
    <n v="35000"/>
    <n v="14750"/>
    <x v="0"/>
    <s v="US"/>
    <s v="USD"/>
    <n v="1434921600"/>
    <n v="1433109907"/>
    <b v="0"/>
    <n v="30"/>
    <b v="1"/>
    <s v="theater/plays"/>
    <n v="42"/>
    <n v="491.67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s v="CA"/>
    <s v="CAD"/>
    <n v="1484110800"/>
    <n v="1482281094"/>
    <b v="0"/>
    <n v="18"/>
    <b v="1"/>
    <s v="theater/plays"/>
    <n v="42"/>
    <n v="814.0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14598"/>
    <x v="0"/>
    <s v="US"/>
    <s v="USD"/>
    <n v="1435111200"/>
    <n v="1433254268"/>
    <b v="0"/>
    <n v="29"/>
    <b v="1"/>
    <s v="theater/plays"/>
    <n v="42"/>
    <n v="503.38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s v="US"/>
    <s v="USD"/>
    <n v="1481957940"/>
    <n v="1478050429"/>
    <b v="0"/>
    <n v="31"/>
    <b v="1"/>
    <s v="theater/plays"/>
    <n v="41"/>
    <n v="468.1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4450"/>
    <x v="0"/>
    <s v="US"/>
    <s v="USD"/>
    <n v="1463098208"/>
    <n v="1460506208"/>
    <b v="0"/>
    <n v="173"/>
    <b v="1"/>
    <s v="theater/plays"/>
    <n v="41"/>
    <n v="83.5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14437.46"/>
    <x v="0"/>
    <s v="GB"/>
    <s v="GBP"/>
    <n v="1463394365"/>
    <n v="1461320765"/>
    <b v="0"/>
    <n v="17"/>
    <b v="1"/>
    <s v="theater/plays"/>
    <n v="41"/>
    <n v="849.2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s v="NO"/>
    <s v="NOK"/>
    <n v="1446418800"/>
    <n v="1443036470"/>
    <b v="0"/>
    <n v="48"/>
    <b v="1"/>
    <s v="theater/plays"/>
    <n v="41"/>
    <n v="297.9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14203"/>
    <x v="0"/>
    <s v="GB"/>
    <s v="GBP"/>
    <n v="1483707905"/>
    <n v="1481115905"/>
    <b v="0"/>
    <n v="59"/>
    <b v="1"/>
    <s v="theater/plays"/>
    <n v="41"/>
    <n v="240.73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s v="GB"/>
    <s v="GBP"/>
    <n v="1438624800"/>
    <n v="1435133807"/>
    <b v="0"/>
    <n v="39"/>
    <b v="1"/>
    <s v="theater/plays"/>
    <n v="41"/>
    <n v="363.8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s v="US"/>
    <s v="USD"/>
    <n v="1446665191"/>
    <n v="1444069591"/>
    <b v="0"/>
    <n v="59"/>
    <b v="1"/>
    <s v="theater/plays"/>
    <n v="40"/>
    <n v="240.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s v="US"/>
    <s v="USD"/>
    <n v="1463166263"/>
    <n v="1460574263"/>
    <b v="0"/>
    <n v="60"/>
    <b v="1"/>
    <s v="theater/plays"/>
    <n v="40"/>
    <n v="234.7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s v="GB"/>
    <s v="GBP"/>
    <n v="1467681107"/>
    <n v="1465866707"/>
    <b v="0"/>
    <n v="20"/>
    <b v="1"/>
    <s v="theater/plays"/>
    <n v="40"/>
    <n v="702.7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4000"/>
    <x v="2"/>
    <s v="US"/>
    <s v="USD"/>
    <n v="1423078606"/>
    <n v="1420486606"/>
    <b v="0"/>
    <n v="1"/>
    <b v="0"/>
    <s v="technology/web"/>
    <n v="40"/>
    <n v="14000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35000"/>
    <n v="14000"/>
    <x v="2"/>
    <s v="US"/>
    <s v="USD"/>
    <n v="1446080834"/>
    <n v="1443488834"/>
    <b v="0"/>
    <n v="1"/>
    <b v="0"/>
    <s v="technology/web"/>
    <n v="40"/>
    <n v="14000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2"/>
    <s v="US"/>
    <s v="USD"/>
    <n v="1462293716"/>
    <n v="1457113316"/>
    <b v="0"/>
    <n v="1"/>
    <b v="0"/>
    <s v="technology/web"/>
    <n v="40"/>
    <n v="13864.1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2"/>
    <s v="AU"/>
    <s v="AUD"/>
    <n v="1414807962"/>
    <n v="1412215962"/>
    <b v="0"/>
    <n v="2"/>
    <b v="0"/>
    <s v="technology/web"/>
    <n v="40"/>
    <n v="6932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2"/>
    <s v="US"/>
    <s v="USD"/>
    <n v="1467647160"/>
    <n v="1465055160"/>
    <b v="0"/>
    <n v="2"/>
    <b v="0"/>
    <s v="technology/web"/>
    <n v="40"/>
    <n v="692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2"/>
    <s v="FR"/>
    <s v="EUR"/>
    <n v="1447600389"/>
    <n v="1444140789"/>
    <b v="0"/>
    <n v="34"/>
    <b v="0"/>
    <s v="technology/web"/>
    <n v="39"/>
    <n v="403.7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2"/>
    <s v="US"/>
    <s v="USD"/>
    <n v="1445097715"/>
    <n v="1441209715"/>
    <b v="0"/>
    <n v="2"/>
    <b v="0"/>
    <s v="technology/web"/>
    <n v="39"/>
    <n v="6852.1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13692"/>
    <x v="2"/>
    <s v="GB"/>
    <s v="GBP"/>
    <n v="1455122564"/>
    <n v="1452530564"/>
    <b v="0"/>
    <n v="0"/>
    <b v="0"/>
    <s v="technology/web"/>
    <n v="39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2"/>
    <s v="GB"/>
    <s v="GBP"/>
    <n v="1446154848"/>
    <n v="1443562848"/>
    <b v="0"/>
    <n v="1"/>
    <b v="0"/>
    <s v="technology/web"/>
    <n v="39"/>
    <n v="13685.9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2"/>
    <s v="GB"/>
    <s v="GBP"/>
    <n v="1436368622"/>
    <n v="1433776622"/>
    <b v="0"/>
    <n v="8"/>
    <b v="0"/>
    <s v="technology/web"/>
    <n v="39"/>
    <n v="1701.7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2"/>
    <s v="CA"/>
    <s v="CAD"/>
    <n v="1485838800"/>
    <n v="1484756245"/>
    <b v="0"/>
    <n v="4"/>
    <b v="0"/>
    <s v="technology/web"/>
    <n v="39"/>
    <n v="3391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2"/>
    <s v="US"/>
    <s v="USD"/>
    <n v="1438451580"/>
    <n v="1434609424"/>
    <b v="0"/>
    <n v="28"/>
    <b v="0"/>
    <s v="technology/web"/>
    <n v="39"/>
    <n v="483.36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13500"/>
    <x v="2"/>
    <s v="CA"/>
    <s v="CAD"/>
    <n v="1452350896"/>
    <n v="1447166896"/>
    <b v="0"/>
    <n v="0"/>
    <b v="0"/>
    <s v="technology/web"/>
    <n v="39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3480.16"/>
    <x v="2"/>
    <s v="US"/>
    <s v="USD"/>
    <n v="1415988991"/>
    <n v="1413393391"/>
    <b v="0"/>
    <n v="6"/>
    <b v="0"/>
    <s v="technology/web"/>
    <n v="39"/>
    <n v="2246.69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2"/>
    <s v="US"/>
    <s v="USD"/>
    <n v="1413735972"/>
    <n v="1411143972"/>
    <b v="0"/>
    <n v="22"/>
    <b v="0"/>
    <s v="technology/web"/>
    <n v="38"/>
    <n v="611.41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2"/>
    <s v="GB"/>
    <s v="GBP"/>
    <n v="1465720143"/>
    <n v="1463128143"/>
    <b v="0"/>
    <n v="0"/>
    <b v="0"/>
    <s v="technology/web"/>
    <n v="38"/>
    <e v="#DIV/0!"/>
    <s v="technology"/>
    <s v="web"/>
    <x v="555"/>
    <d v="2016-06-12T08:29:03"/>
  </r>
  <r>
    <n v="556"/>
    <s v="Braille Academy"/>
    <s v="An educational platform for learning Unified English Braille Code"/>
    <n v="35000"/>
    <n v="13323"/>
    <x v="2"/>
    <s v="US"/>
    <s v="USD"/>
    <n v="1452112717"/>
    <n v="1449520717"/>
    <b v="0"/>
    <n v="1"/>
    <b v="0"/>
    <s v="technology/web"/>
    <n v="38"/>
    <n v="13323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2"/>
    <s v="DE"/>
    <s v="EUR"/>
    <n v="1480721803"/>
    <n v="1478126203"/>
    <b v="0"/>
    <n v="20"/>
    <b v="0"/>
    <s v="technology/web"/>
    <n v="38"/>
    <n v="664.8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2"/>
    <s v="US"/>
    <s v="USD"/>
    <n v="1427227905"/>
    <n v="1424639505"/>
    <b v="0"/>
    <n v="0"/>
    <b v="0"/>
    <s v="technology/web"/>
    <n v="38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2"/>
    <s v="US"/>
    <s v="USD"/>
    <n v="1449989260"/>
    <n v="1447397260"/>
    <b v="0"/>
    <n v="1"/>
    <b v="0"/>
    <s v="technology/web"/>
    <n v="38"/>
    <n v="13279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3228"/>
    <x v="2"/>
    <s v="CA"/>
    <s v="CAD"/>
    <n v="1418841045"/>
    <n v="1416249045"/>
    <b v="0"/>
    <n v="3"/>
    <b v="0"/>
    <s v="technology/web"/>
    <n v="38"/>
    <n v="4409.33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13180"/>
    <x v="2"/>
    <s v="US"/>
    <s v="USD"/>
    <n v="1445874513"/>
    <n v="1442850513"/>
    <b v="0"/>
    <n v="2"/>
    <b v="0"/>
    <s v="technology/web"/>
    <n v="38"/>
    <n v="6590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2"/>
    <s v="NL"/>
    <s v="EUR"/>
    <n v="1482052815"/>
    <n v="1479460815"/>
    <b v="0"/>
    <n v="0"/>
    <b v="0"/>
    <s v="technology/web"/>
    <n v="38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2"/>
    <s v="AU"/>
    <s v="AUD"/>
    <n v="1424137247"/>
    <n v="1421545247"/>
    <b v="0"/>
    <n v="2"/>
    <b v="0"/>
    <s v="technology/web"/>
    <n v="37"/>
    <n v="6560.5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3114"/>
    <x v="2"/>
    <s v="FR"/>
    <s v="EUR"/>
    <n v="1457822275"/>
    <n v="1455230275"/>
    <b v="0"/>
    <n v="1"/>
    <b v="0"/>
    <s v="technology/web"/>
    <n v="37"/>
    <n v="13114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13112"/>
    <x v="2"/>
    <s v="GB"/>
    <s v="GBP"/>
    <n v="1436554249"/>
    <n v="1433962249"/>
    <b v="0"/>
    <n v="0"/>
    <b v="0"/>
    <s v="technology/web"/>
    <n v="37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2"/>
    <s v="US"/>
    <s v="USD"/>
    <n v="1468513533"/>
    <n v="1465921533"/>
    <b v="0"/>
    <n v="1"/>
    <b v="0"/>
    <s v="technology/web"/>
    <n v="37"/>
    <n v="13014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12965.44"/>
    <x v="2"/>
    <s v="US"/>
    <s v="USD"/>
    <n v="1420143194"/>
    <n v="1417551194"/>
    <b v="0"/>
    <n v="0"/>
    <b v="0"/>
    <s v="technology/web"/>
    <n v="37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2"/>
    <s v="NZ"/>
    <s v="NZD"/>
    <n v="1452942000"/>
    <n v="1449785223"/>
    <b v="0"/>
    <n v="5"/>
    <b v="0"/>
    <s v="technology/web"/>
    <n v="37"/>
    <n v="2585.8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34000"/>
    <n v="12879"/>
    <x v="2"/>
    <s v="CA"/>
    <s v="CAD"/>
    <n v="1451679612"/>
    <n v="1449087612"/>
    <b v="0"/>
    <n v="1"/>
    <b v="0"/>
    <s v="technology/web"/>
    <n v="38"/>
    <n v="12879"/>
    <s v="technology"/>
    <s v="web"/>
    <x v="569"/>
    <d v="2016-01-01T20:20:12"/>
  </r>
  <r>
    <n v="570"/>
    <s v="Relaunching in May"/>
    <s v="Humans have AM/FM/Satellite radio, kids have radio Disney, pets have DogCatRadio."/>
    <n v="33500"/>
    <n v="12870"/>
    <x v="2"/>
    <s v="US"/>
    <s v="USD"/>
    <n v="1455822569"/>
    <n v="1453230569"/>
    <b v="0"/>
    <n v="1"/>
    <b v="0"/>
    <s v="technology/web"/>
    <n v="38"/>
    <n v="12870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2818"/>
    <x v="2"/>
    <s v="US"/>
    <s v="USD"/>
    <n v="1437969540"/>
    <n v="1436297723"/>
    <b v="0"/>
    <n v="2"/>
    <b v="0"/>
    <s v="technology/web"/>
    <n v="39"/>
    <n v="6409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12806"/>
    <x v="2"/>
    <s v="US"/>
    <s v="USD"/>
    <n v="1446660688"/>
    <n v="1444065088"/>
    <b v="0"/>
    <n v="0"/>
    <b v="0"/>
    <s v="technology/web"/>
    <n v="39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2"/>
    <s v="US"/>
    <s v="USD"/>
    <n v="1421543520"/>
    <n v="1416445931"/>
    <b v="0"/>
    <n v="9"/>
    <b v="0"/>
    <s v="technology/web"/>
    <n v="39"/>
    <n v="1422.22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12795"/>
    <x v="2"/>
    <s v="GB"/>
    <s v="GBP"/>
    <n v="1476873507"/>
    <n v="1474281507"/>
    <b v="0"/>
    <n v="4"/>
    <b v="0"/>
    <s v="technology/web"/>
    <n v="39"/>
    <n v="3198.7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2"/>
    <s v="DE"/>
    <s v="EUR"/>
    <n v="1434213443"/>
    <n v="1431621443"/>
    <b v="0"/>
    <n v="4"/>
    <b v="0"/>
    <s v="technology/web"/>
    <n v="39"/>
    <n v="3198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2772.6"/>
    <x v="2"/>
    <s v="US"/>
    <s v="USD"/>
    <n v="1427537952"/>
    <n v="1422357552"/>
    <b v="0"/>
    <n v="1"/>
    <b v="0"/>
    <s v="technology/web"/>
    <n v="39"/>
    <n v="12772.6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2730.42"/>
    <x v="2"/>
    <s v="US"/>
    <s v="USD"/>
    <n v="1463753302"/>
    <n v="1458569302"/>
    <b v="0"/>
    <n v="1"/>
    <b v="0"/>
    <s v="technology/web"/>
    <n v="39"/>
    <n v="12730.42"/>
    <s v="technology"/>
    <s v="web"/>
    <x v="577"/>
    <d v="2016-05-20T14:08:22"/>
  </r>
  <r>
    <n v="578"/>
    <s v="weBuy Crowdsourced Shopping"/>
    <s v="weBuy trade built on technology and Crowd Sourced Power"/>
    <n v="32000"/>
    <n v="12668"/>
    <x v="2"/>
    <s v="GB"/>
    <s v="GBP"/>
    <n v="1441633993"/>
    <n v="1439560393"/>
    <b v="0"/>
    <n v="7"/>
    <b v="0"/>
    <s v="technology/web"/>
    <n v="40"/>
    <n v="1809.71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32000"/>
    <n v="12627"/>
    <x v="2"/>
    <s v="US"/>
    <s v="USD"/>
    <n v="1419539223"/>
    <n v="1416947223"/>
    <b v="0"/>
    <n v="5"/>
    <b v="0"/>
    <s v="technology/web"/>
    <n v="39"/>
    <n v="2525.4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2571"/>
    <x v="2"/>
    <s v="US"/>
    <s v="USD"/>
    <n v="1474580867"/>
    <n v="1471988867"/>
    <b v="0"/>
    <n v="1"/>
    <b v="0"/>
    <s v="technology/web"/>
    <n v="41"/>
    <n v="1257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12554"/>
    <x v="2"/>
    <s v="US"/>
    <s v="USD"/>
    <n v="1438474704"/>
    <n v="1435882704"/>
    <b v="0"/>
    <n v="0"/>
    <b v="0"/>
    <s v="technology/web"/>
    <n v="4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12521"/>
    <x v="2"/>
    <s v="US"/>
    <s v="USD"/>
    <n v="1426442400"/>
    <n v="1424454319"/>
    <b v="0"/>
    <n v="0"/>
    <b v="0"/>
    <s v="technology/web"/>
    <n v="42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30000"/>
    <n v="12446"/>
    <x v="2"/>
    <s v="US"/>
    <s v="USD"/>
    <n v="1426800687"/>
    <n v="1424212287"/>
    <b v="0"/>
    <n v="1"/>
    <b v="0"/>
    <s v="technology/web"/>
    <n v="41"/>
    <n v="12446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2413"/>
    <x v="2"/>
    <s v="US"/>
    <s v="USD"/>
    <n v="1426522316"/>
    <n v="1423933916"/>
    <b v="0"/>
    <n v="2"/>
    <b v="0"/>
    <s v="technology/web"/>
    <n v="41"/>
    <n v="6206.5"/>
    <s v="technology"/>
    <s v="web"/>
    <x v="584"/>
    <d v="2015-03-16T16:11:56"/>
  </r>
  <r>
    <n v="585"/>
    <s v="Link Card"/>
    <s v="SAVE UP TO 40% WHEN YOU SPEND!_x000a__x000a_PRE-ORDER YOUR LINK CARD TODAY"/>
    <n v="30000"/>
    <n v="12410.5"/>
    <x v="2"/>
    <s v="GB"/>
    <s v="GBP"/>
    <n v="1448928000"/>
    <n v="1444123377"/>
    <b v="0"/>
    <n v="0"/>
    <b v="0"/>
    <s v="technology/web"/>
    <n v="41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30000"/>
    <n v="12400.61"/>
    <x v="2"/>
    <s v="US"/>
    <s v="USD"/>
    <n v="1424032207"/>
    <n v="1421440207"/>
    <b v="0"/>
    <n v="4"/>
    <b v="0"/>
    <s v="technology/web"/>
    <n v="41"/>
    <n v="3100.15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2"/>
    <s v="IT"/>
    <s v="EUR"/>
    <n v="1479410886"/>
    <n v="1474223286"/>
    <b v="0"/>
    <n v="2"/>
    <b v="0"/>
    <s v="technology/web"/>
    <n v="41"/>
    <n v="6174.25"/>
    <s v="technology"/>
    <s v="web"/>
    <x v="588"/>
    <d v="2016-11-17T19:28:06"/>
  </r>
  <r>
    <n v="589"/>
    <s v="Get Neighborly"/>
    <s v="Services closer than you think..."/>
    <n v="30000"/>
    <n v="12325"/>
    <x v="2"/>
    <s v="US"/>
    <s v="USD"/>
    <n v="1436366699"/>
    <n v="1435070699"/>
    <b v="0"/>
    <n v="1"/>
    <b v="0"/>
    <s v="technology/web"/>
    <n v="41"/>
    <n v="12325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2"/>
    <s v="GB"/>
    <s v="GBP"/>
    <n v="1454936460"/>
    <n v="1452259131"/>
    <b v="0"/>
    <n v="9"/>
    <b v="0"/>
    <s v="technology/web"/>
    <n v="41"/>
    <n v="136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2"/>
    <s v="US"/>
    <s v="USD"/>
    <n v="1437570130"/>
    <n v="1434978130"/>
    <b v="0"/>
    <n v="2"/>
    <b v="0"/>
    <s v="technology/web"/>
    <n v="41"/>
    <n v="6128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12252"/>
    <x v="2"/>
    <s v="US"/>
    <s v="USD"/>
    <n v="1417584860"/>
    <n v="1414992860"/>
    <b v="0"/>
    <n v="1"/>
    <b v="0"/>
    <s v="technology/web"/>
    <n v="41"/>
    <n v="12252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2"/>
    <s v="GB"/>
    <s v="GBP"/>
    <n v="1428333345"/>
    <n v="1425744945"/>
    <b v="0"/>
    <n v="7"/>
    <b v="0"/>
    <s v="technology/web"/>
    <n v="41"/>
    <n v="1747"/>
    <s v="technology"/>
    <s v="web"/>
    <x v="593"/>
    <d v="2015-04-06T15:15:45"/>
  </r>
  <r>
    <n v="594"/>
    <s v="Unleashed Fitness"/>
    <s v="Creating a fitness site that will change the fitness game forever!"/>
    <n v="30000"/>
    <n v="12178"/>
    <x v="2"/>
    <s v="US"/>
    <s v="USD"/>
    <n v="1460832206"/>
    <n v="1458240206"/>
    <b v="0"/>
    <n v="2"/>
    <b v="0"/>
    <s v="technology/web"/>
    <n v="41"/>
    <n v="6089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12165"/>
    <x v="2"/>
    <s v="US"/>
    <s v="USD"/>
    <n v="1430703638"/>
    <n v="1426815638"/>
    <b v="0"/>
    <n v="8"/>
    <b v="0"/>
    <s v="technology/web"/>
    <n v="41"/>
    <n v="1520.63"/>
    <s v="technology"/>
    <s v="web"/>
    <x v="595"/>
    <d v="2015-05-04T01:40:38"/>
  </r>
  <r>
    <n v="596"/>
    <s v="DigitaliBook free library"/>
    <s v="We present digitaibook,com site which can become a free electronic library with your help,"/>
    <n v="30000"/>
    <n v="12165"/>
    <x v="2"/>
    <s v="US"/>
    <s v="USD"/>
    <n v="1478122292"/>
    <n v="1475530292"/>
    <b v="0"/>
    <n v="2"/>
    <b v="0"/>
    <s v="technology/web"/>
    <n v="41"/>
    <n v="6082.5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12110"/>
    <x v="2"/>
    <s v="US"/>
    <s v="USD"/>
    <n v="1469980800"/>
    <n v="1466787335"/>
    <b v="0"/>
    <n v="2"/>
    <b v="0"/>
    <s v="technology/web"/>
    <n v="40"/>
    <n v="6055"/>
    <s v="technology"/>
    <s v="web"/>
    <x v="597"/>
    <d v="2016-07-31T16:00:00"/>
  </r>
  <r>
    <n v="598"/>
    <s v="Goals not creeds"/>
    <s v="This is a project to create a crowd-funding site for Urantia Book readers worldwide."/>
    <n v="30000"/>
    <n v="12106"/>
    <x v="2"/>
    <s v="US"/>
    <s v="USD"/>
    <n v="1417737781"/>
    <n v="1415145781"/>
    <b v="0"/>
    <n v="7"/>
    <b v="0"/>
    <s v="technology/web"/>
    <n v="40"/>
    <n v="1729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12095"/>
    <x v="2"/>
    <s v="US"/>
    <s v="USD"/>
    <n v="1425827760"/>
    <n v="1423769402"/>
    <b v="0"/>
    <n v="2"/>
    <b v="0"/>
    <s v="technology/web"/>
    <n v="40"/>
    <n v="6047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2042"/>
    <x v="1"/>
    <s v="US"/>
    <s v="USD"/>
    <n v="1431198562"/>
    <n v="1426014562"/>
    <b v="0"/>
    <n v="1"/>
    <b v="0"/>
    <s v="technology/web"/>
    <n v="40"/>
    <n v="12042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1"/>
    <s v="CA"/>
    <s v="CAD"/>
    <n v="1419626139"/>
    <n v="1417034139"/>
    <b v="0"/>
    <n v="6"/>
    <b v="0"/>
    <s v="technology/web"/>
    <n v="40"/>
    <n v="2006.94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1"/>
    <s v="US"/>
    <s v="USD"/>
    <n v="1434654215"/>
    <n v="1432062215"/>
    <b v="0"/>
    <n v="0"/>
    <b v="0"/>
    <s v="technology/web"/>
    <n v="4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1"/>
    <s v="US"/>
    <s v="USD"/>
    <n v="1408029623"/>
    <n v="1405437623"/>
    <b v="0"/>
    <n v="13"/>
    <b v="0"/>
    <s v="technology/web"/>
    <n v="40"/>
    <n v="923.63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1"/>
    <s v="US"/>
    <s v="USD"/>
    <n v="1409187056"/>
    <n v="1406595056"/>
    <b v="0"/>
    <n v="0"/>
    <b v="0"/>
    <s v="technology/web"/>
    <n v="40"/>
    <e v="#DIV/0!"/>
    <s v="technology"/>
    <s v="web"/>
    <x v="604"/>
    <d v="2014-08-28T00:50:56"/>
  </r>
  <r>
    <n v="605"/>
    <s v="Teach Your Parents iPad (Canceled)"/>
    <s v="An iPad support care package for your parents / seniors."/>
    <n v="30000"/>
    <n v="12000"/>
    <x v="1"/>
    <s v="US"/>
    <s v="USD"/>
    <n v="1440318908"/>
    <n v="1436430908"/>
    <b v="0"/>
    <n v="8"/>
    <b v="0"/>
    <s v="technology/web"/>
    <n v="40"/>
    <n v="1500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1"/>
    <s v="NL"/>
    <s v="EUR"/>
    <n v="1432479600"/>
    <n v="1428507409"/>
    <b v="0"/>
    <n v="1"/>
    <b v="0"/>
    <s v="technology/web"/>
    <n v="40"/>
    <n v="1200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12000"/>
    <x v="1"/>
    <s v="US"/>
    <s v="USD"/>
    <n v="1448225336"/>
    <n v="1445629736"/>
    <b v="0"/>
    <n v="0"/>
    <b v="0"/>
    <s v="technology/web"/>
    <n v="4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1"/>
    <s v="US"/>
    <s v="USD"/>
    <n v="1434405980"/>
    <n v="1431813980"/>
    <b v="0"/>
    <n v="5"/>
    <b v="0"/>
    <s v="technology/web"/>
    <n v="40"/>
    <n v="2399.6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11992"/>
    <x v="1"/>
    <s v="GB"/>
    <s v="GBP"/>
    <n v="1448761744"/>
    <n v="1446166144"/>
    <b v="0"/>
    <n v="1"/>
    <b v="0"/>
    <s v="technology/web"/>
    <n v="40"/>
    <n v="11992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11943"/>
    <x v="1"/>
    <s v="US"/>
    <s v="USD"/>
    <n v="1429732586"/>
    <n v="1427140586"/>
    <b v="0"/>
    <n v="0"/>
    <b v="0"/>
    <s v="technology/web"/>
    <n v="4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30000"/>
    <n v="11880"/>
    <x v="1"/>
    <s v="IT"/>
    <s v="EUR"/>
    <n v="1472777146"/>
    <n v="1470185146"/>
    <b v="0"/>
    <n v="0"/>
    <b v="0"/>
    <s v="technology/web"/>
    <n v="4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11805"/>
    <x v="1"/>
    <s v="US"/>
    <s v="USD"/>
    <n v="1466731740"/>
    <n v="1464139740"/>
    <b v="0"/>
    <n v="0"/>
    <b v="0"/>
    <s v="technology/web"/>
    <n v="39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1"/>
    <s v="NZ"/>
    <s v="NZD"/>
    <n v="1443149759"/>
    <n v="1440557759"/>
    <b v="0"/>
    <n v="0"/>
    <b v="0"/>
    <s v="technology/web"/>
    <n v="39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1"/>
    <s v="FR"/>
    <s v="EUR"/>
    <n v="1488013307"/>
    <n v="1485421307"/>
    <b v="0"/>
    <n v="0"/>
    <b v="0"/>
    <s v="technology/web"/>
    <n v="39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1"/>
    <s v="GB"/>
    <s v="GBP"/>
    <n v="1431072843"/>
    <n v="1427184843"/>
    <b v="0"/>
    <n v="3"/>
    <b v="0"/>
    <s v="technology/web"/>
    <n v="39"/>
    <n v="391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11744.9"/>
    <x v="1"/>
    <s v="US"/>
    <s v="USD"/>
    <n v="1449689203"/>
    <n v="1447097203"/>
    <b v="0"/>
    <n v="0"/>
    <b v="0"/>
    <s v="technology/web"/>
    <n v="39"/>
    <e v="#DIV/0!"/>
    <s v="technology"/>
    <s v="web"/>
    <x v="618"/>
    <d v="2015-12-09T19:26:43"/>
  </r>
  <r>
    <n v="619"/>
    <s v="Big Data (Canceled)"/>
    <s v="Big Data Sets for researchers interested in improving the quality of life."/>
    <n v="30000"/>
    <n v="11727"/>
    <x v="1"/>
    <s v="US"/>
    <s v="USD"/>
    <n v="1416933390"/>
    <n v="1411745790"/>
    <b v="0"/>
    <n v="1"/>
    <b v="0"/>
    <s v="technology/web"/>
    <n v="39"/>
    <n v="1172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1"/>
    <s v="US"/>
    <s v="USD"/>
    <n v="1467934937"/>
    <n v="1465342937"/>
    <b v="0"/>
    <n v="3"/>
    <b v="0"/>
    <s v="technology/web"/>
    <n v="39"/>
    <n v="3885.33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1"/>
    <s v="US"/>
    <s v="USD"/>
    <n v="1467398138"/>
    <n v="1465670138"/>
    <b v="0"/>
    <n v="9"/>
    <b v="0"/>
    <s v="technology/web"/>
    <n v="39"/>
    <n v="1294.44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1"/>
    <s v="AU"/>
    <s v="AUD"/>
    <n v="1432771997"/>
    <n v="1430179997"/>
    <b v="0"/>
    <n v="0"/>
    <b v="0"/>
    <s v="technology/web"/>
    <n v="39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11621"/>
    <x v="1"/>
    <s v="US"/>
    <s v="USD"/>
    <n v="1431647041"/>
    <n v="1429055041"/>
    <b v="0"/>
    <n v="0"/>
    <b v="0"/>
    <s v="technology/web"/>
    <n v="39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1"/>
    <s v="CA"/>
    <s v="CAD"/>
    <n v="1490560177"/>
    <n v="1487971777"/>
    <b v="0"/>
    <n v="0"/>
    <b v="0"/>
    <s v="technology/web"/>
    <n v="39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1"/>
    <s v="US"/>
    <s v="USD"/>
    <n v="1439644920"/>
    <n v="1436793939"/>
    <b v="0"/>
    <n v="39"/>
    <b v="0"/>
    <s v="technology/web"/>
    <n v="39"/>
    <n v="296.69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1"/>
    <s v="SE"/>
    <s v="SEK"/>
    <n v="1457996400"/>
    <n v="1452842511"/>
    <b v="0"/>
    <n v="1"/>
    <b v="0"/>
    <s v="technology/web"/>
    <n v="38"/>
    <n v="11545.1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1"/>
    <s v="US"/>
    <s v="USD"/>
    <n v="1405269457"/>
    <n v="1402677457"/>
    <b v="0"/>
    <n v="0"/>
    <b v="0"/>
    <s v="technology/web"/>
    <n v="38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1"/>
    <s v="AU"/>
    <s v="AUD"/>
    <n v="1463239108"/>
    <n v="1460647108"/>
    <b v="0"/>
    <n v="3"/>
    <b v="0"/>
    <s v="technology/web"/>
    <n v="38"/>
    <n v="3843.33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1500"/>
    <x v="1"/>
    <s v="US"/>
    <s v="USD"/>
    <n v="1441516200"/>
    <n v="1438959121"/>
    <b v="0"/>
    <n v="1"/>
    <b v="0"/>
    <s v="technology/web"/>
    <n v="38"/>
    <n v="1150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11472"/>
    <x v="1"/>
    <s v="CA"/>
    <s v="CAD"/>
    <n v="1464460329"/>
    <n v="1461954729"/>
    <b v="0"/>
    <n v="9"/>
    <b v="0"/>
    <s v="technology/web"/>
    <n v="38"/>
    <n v="1274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11467"/>
    <x v="1"/>
    <s v="NL"/>
    <s v="EUR"/>
    <n v="1448470165"/>
    <n v="1445874565"/>
    <b v="0"/>
    <n v="0"/>
    <b v="0"/>
    <s v="technology/web"/>
    <n v="38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1"/>
    <s v="US"/>
    <s v="USD"/>
    <n v="1466204400"/>
    <n v="1463469062"/>
    <b v="0"/>
    <n v="25"/>
    <b v="0"/>
    <s v="technology/web"/>
    <n v="38"/>
    <n v="458"/>
    <s v="technology"/>
    <s v="web"/>
    <x v="633"/>
    <d v="2016-06-17T23:00:00"/>
  </r>
  <r>
    <n v="634"/>
    <s v="pitchtograndma (Canceled)"/>
    <s v="We help companies to explain what they do in simple, grandma-would-understand terms."/>
    <n v="30000"/>
    <n v="11432"/>
    <x v="1"/>
    <s v="US"/>
    <s v="USD"/>
    <n v="1424989029"/>
    <n v="1422397029"/>
    <b v="0"/>
    <n v="1"/>
    <b v="0"/>
    <s v="technology/web"/>
    <n v="38"/>
    <n v="11432"/>
    <s v="technology"/>
    <s v="web"/>
    <x v="634"/>
    <d v="2015-02-26T22:17:09"/>
  </r>
  <r>
    <n v="635"/>
    <s v="Pleero, A Technology Team Building Website (Canceled)"/>
    <s v="Network used for building technology development teams."/>
    <n v="30000"/>
    <n v="11428.19"/>
    <x v="1"/>
    <s v="US"/>
    <s v="USD"/>
    <n v="1428804762"/>
    <n v="1426212762"/>
    <b v="0"/>
    <n v="1"/>
    <b v="0"/>
    <s v="technology/web"/>
    <n v="38"/>
    <n v="11428.19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30000"/>
    <n v="11385"/>
    <x v="1"/>
    <s v="GB"/>
    <s v="GBP"/>
    <n v="1433587620"/>
    <n v="1430996150"/>
    <b v="0"/>
    <n v="1"/>
    <b v="0"/>
    <s v="technology/web"/>
    <n v="38"/>
    <n v="1138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1"/>
    <s v="GB"/>
    <s v="GBP"/>
    <n v="1488063840"/>
    <n v="1485558318"/>
    <b v="0"/>
    <n v="0"/>
    <b v="0"/>
    <s v="technology/web"/>
    <n v="38"/>
    <e v="#DIV/0!"/>
    <s v="technology"/>
    <s v="web"/>
    <x v="637"/>
    <d v="2017-02-25T23:04:00"/>
  </r>
  <r>
    <n v="638"/>
    <s v="W (Canceled)"/>
    <s v="O0"/>
    <n v="30000"/>
    <n v="11363"/>
    <x v="1"/>
    <s v="DE"/>
    <s v="EUR"/>
    <n v="1490447662"/>
    <n v="1485267262"/>
    <b v="0"/>
    <n v="6"/>
    <b v="0"/>
    <s v="technology/web"/>
    <n v="38"/>
    <n v="1893.83"/>
    <s v="technology"/>
    <s v="web"/>
    <x v="638"/>
    <d v="2017-03-25T13:14:22"/>
  </r>
  <r>
    <n v="639"/>
    <s v="Kids Educational Social Media Site (Canceled)"/>
    <s v="Development of a Safe and Educational Social Media site for kids."/>
    <n v="30000"/>
    <n v="11353"/>
    <x v="1"/>
    <s v="US"/>
    <s v="USD"/>
    <n v="1413208795"/>
    <n v="1408024795"/>
    <b v="0"/>
    <n v="1"/>
    <b v="0"/>
    <s v="technology/web"/>
    <n v="38"/>
    <n v="11353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s v="FR"/>
    <s v="EUR"/>
    <n v="1480028400"/>
    <n v="1478685915"/>
    <b v="0"/>
    <n v="2"/>
    <b v="1"/>
    <s v="technology/wearables"/>
    <n v="38"/>
    <n v="5672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s v="US"/>
    <s v="USD"/>
    <n v="1439473248"/>
    <n v="1436881248"/>
    <b v="0"/>
    <n v="315"/>
    <b v="1"/>
    <s v="technology/wearables"/>
    <n v="38"/>
    <n v="35.99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s v="DE"/>
    <s v="EUR"/>
    <n v="1439998674"/>
    <n v="1436888274"/>
    <b v="0"/>
    <n v="2174"/>
    <b v="1"/>
    <s v="technology/wearables"/>
    <n v="38"/>
    <n v="5.2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11292"/>
    <x v="0"/>
    <s v="US"/>
    <s v="USD"/>
    <n v="1433085875"/>
    <n v="1428333875"/>
    <b v="0"/>
    <n v="152"/>
    <b v="1"/>
    <s v="technology/wearables"/>
    <n v="38"/>
    <n v="74.290000000000006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s v="US"/>
    <s v="USD"/>
    <n v="1414544400"/>
    <n v="1410883139"/>
    <b v="0"/>
    <n v="1021"/>
    <b v="1"/>
    <s v="technology/wearables"/>
    <n v="37"/>
    <n v="11"/>
    <s v="technology"/>
    <s v="wearables"/>
    <x v="644"/>
    <d v="2014-10-29T01:00:00"/>
  </r>
  <r>
    <n v="645"/>
    <s v="Carbon Fiber Collar Stays"/>
    <s v="Ever wanted to own something made out of carbon fiber? Now you can!"/>
    <n v="30000"/>
    <n v="11230.25"/>
    <x v="0"/>
    <s v="US"/>
    <s v="USD"/>
    <n v="1470962274"/>
    <n v="1468370274"/>
    <b v="0"/>
    <n v="237"/>
    <b v="1"/>
    <s v="technology/wearables"/>
    <n v="37"/>
    <n v="47.39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s v="US"/>
    <s v="USD"/>
    <n v="1407788867"/>
    <n v="1405196867"/>
    <b v="0"/>
    <n v="27"/>
    <b v="1"/>
    <s v="technology/wearables"/>
    <n v="37"/>
    <n v="415.7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s v="CA"/>
    <s v="CAD"/>
    <n v="1458235549"/>
    <n v="1455647149"/>
    <b v="0"/>
    <n v="17"/>
    <b v="1"/>
    <s v="technology/wearables"/>
    <n v="37"/>
    <n v="659.71"/>
    <s v="technology"/>
    <s v="wearables"/>
    <x v="647"/>
    <d v="2016-03-17T17:25:49"/>
  </r>
  <r>
    <n v="648"/>
    <s v="Audio Jacket"/>
    <s v="Get ready for the next product that you canâ€™t live without"/>
    <n v="30000"/>
    <n v="11176"/>
    <x v="0"/>
    <s v="US"/>
    <s v="USD"/>
    <n v="1413304708"/>
    <n v="1410280708"/>
    <b v="0"/>
    <n v="27"/>
    <b v="1"/>
    <s v="technology/wearables"/>
    <n v="37"/>
    <n v="413.93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11160"/>
    <x v="0"/>
    <s v="US"/>
    <s v="USD"/>
    <n v="1410904413"/>
    <n v="1409090013"/>
    <b v="0"/>
    <n v="82"/>
    <b v="1"/>
    <s v="technology/wearables"/>
    <n v="37"/>
    <n v="136.1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s v="US"/>
    <s v="USD"/>
    <n v="1418953984"/>
    <n v="1413766384"/>
    <b v="0"/>
    <n v="48"/>
    <b v="1"/>
    <s v="technology/wearables"/>
    <n v="37"/>
    <n v="231.71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s v="US"/>
    <s v="USD"/>
    <n v="1418430311"/>
    <n v="1415838311"/>
    <b v="0"/>
    <n v="105"/>
    <b v="1"/>
    <s v="technology/wearables"/>
    <n v="37"/>
    <n v="105.66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11090"/>
    <x v="0"/>
    <s v="US"/>
    <s v="USD"/>
    <n v="1480613650"/>
    <n v="1478018050"/>
    <b v="0"/>
    <n v="28"/>
    <b v="1"/>
    <s v="technology/wearables"/>
    <n v="37"/>
    <n v="396.07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s v="US"/>
    <s v="USD"/>
    <n v="1440082240"/>
    <n v="1436885440"/>
    <b v="0"/>
    <n v="1107"/>
    <b v="1"/>
    <s v="technology/wearables"/>
    <n v="38"/>
    <n v="10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s v="US"/>
    <s v="USD"/>
    <n v="1436396313"/>
    <n v="1433804313"/>
    <b v="0"/>
    <n v="1013"/>
    <b v="1"/>
    <s v="technology/wearables"/>
    <n v="38"/>
    <n v="10.91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045"/>
    <x v="0"/>
    <s v="US"/>
    <s v="USD"/>
    <n v="1426197512"/>
    <n v="1423609112"/>
    <b v="0"/>
    <n v="274"/>
    <b v="1"/>
    <s v="technology/wearables"/>
    <n v="38"/>
    <n v="40.31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s v="US"/>
    <s v="USD"/>
    <n v="1460917119"/>
    <n v="1455736719"/>
    <b v="0"/>
    <n v="87"/>
    <b v="1"/>
    <s v="technology/wearables"/>
    <n v="39"/>
    <n v="126.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s v="US"/>
    <s v="USD"/>
    <n v="1450901872"/>
    <n v="1448309872"/>
    <b v="0"/>
    <n v="99"/>
    <b v="1"/>
    <s v="technology/wearables"/>
    <n v="39"/>
    <n v="110.76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s v="US"/>
    <s v="USD"/>
    <n v="1437933600"/>
    <n v="1435117889"/>
    <b v="0"/>
    <n v="276"/>
    <b v="1"/>
    <s v="technology/wearables"/>
    <n v="39"/>
    <n v="39.67"/>
    <s v="technology"/>
    <s v="wearables"/>
    <x v="658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2"/>
    <s v="US"/>
    <s v="USD"/>
    <n v="1415558879"/>
    <n v="1412963279"/>
    <b v="0"/>
    <n v="18"/>
    <b v="0"/>
    <s v="technology/wearables"/>
    <n v="39"/>
    <n v="602.39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10814"/>
    <x v="2"/>
    <s v="US"/>
    <s v="USD"/>
    <n v="1477236559"/>
    <n v="1474644559"/>
    <b v="0"/>
    <n v="9"/>
    <b v="0"/>
    <s v="technology/wearables"/>
    <n v="39"/>
    <n v="1201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0804.45"/>
    <x v="2"/>
    <s v="US"/>
    <s v="USD"/>
    <n v="1421404247"/>
    <n v="1418812247"/>
    <b v="0"/>
    <n v="4"/>
    <b v="0"/>
    <s v="technology/wearables"/>
    <n v="39"/>
    <n v="2701.11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10802"/>
    <x v="2"/>
    <s v="DK"/>
    <s v="DKK"/>
    <n v="1437250456"/>
    <n v="1434658456"/>
    <b v="0"/>
    <n v="7"/>
    <b v="0"/>
    <s v="technology/wearables"/>
    <n v="39"/>
    <n v="1543.14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10800"/>
    <x v="2"/>
    <s v="US"/>
    <s v="USD"/>
    <n v="1428940775"/>
    <n v="1426348775"/>
    <b v="0"/>
    <n v="29"/>
    <b v="0"/>
    <s v="technology/wearables"/>
    <n v="39"/>
    <n v="372.41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2"/>
    <s v="US"/>
    <s v="USD"/>
    <n v="1484327061"/>
    <n v="1479143061"/>
    <b v="0"/>
    <n v="12"/>
    <b v="0"/>
    <s v="technology/wearables"/>
    <n v="39"/>
    <n v="897.92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10740"/>
    <x v="2"/>
    <s v="US"/>
    <s v="USD"/>
    <n v="1408305498"/>
    <n v="1405713498"/>
    <b v="0"/>
    <n v="4"/>
    <b v="0"/>
    <s v="technology/wearables"/>
    <n v="40"/>
    <n v="2685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10710"/>
    <x v="2"/>
    <s v="IT"/>
    <s v="EUR"/>
    <n v="1477731463"/>
    <n v="1474275463"/>
    <b v="0"/>
    <n v="28"/>
    <b v="0"/>
    <s v="technology/wearables"/>
    <n v="40"/>
    <n v="382.5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2"/>
    <s v="US"/>
    <s v="USD"/>
    <n v="1431374222"/>
    <n v="1427486222"/>
    <b v="0"/>
    <n v="25"/>
    <b v="0"/>
    <s v="technology/wearables"/>
    <n v="40"/>
    <n v="428.24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10685"/>
    <x v="2"/>
    <s v="SE"/>
    <s v="SEK"/>
    <n v="1467817258"/>
    <n v="1465225258"/>
    <b v="0"/>
    <n v="28"/>
    <b v="0"/>
    <s v="technology/wearables"/>
    <n v="40"/>
    <n v="381.61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2"/>
    <s v="IT"/>
    <s v="EUR"/>
    <n v="1466323800"/>
    <n v="1463418120"/>
    <b v="0"/>
    <n v="310"/>
    <b v="0"/>
    <s v="technology/wearables"/>
    <n v="40"/>
    <n v="34.450000000000003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2"/>
    <s v="US"/>
    <s v="USD"/>
    <n v="1421208000"/>
    <n v="1418315852"/>
    <b v="0"/>
    <n v="15"/>
    <b v="0"/>
    <s v="technology/wearables"/>
    <n v="40"/>
    <n v="711.87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2"/>
    <s v="US"/>
    <s v="USD"/>
    <n v="1420088340"/>
    <n v="1417410964"/>
    <b v="0"/>
    <n v="215"/>
    <b v="0"/>
    <s v="technology/wearables"/>
    <n v="41"/>
    <n v="49.6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10640"/>
    <x v="2"/>
    <s v="US"/>
    <s v="USD"/>
    <n v="1409602217"/>
    <n v="1405714217"/>
    <b v="0"/>
    <n v="3"/>
    <b v="0"/>
    <s v="technology/wearables"/>
    <n v="41"/>
    <n v="3546.67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0610"/>
    <x v="2"/>
    <s v="US"/>
    <s v="USD"/>
    <n v="1407811627"/>
    <n v="1402627627"/>
    <b v="0"/>
    <n v="2"/>
    <b v="0"/>
    <s v="technology/wearables"/>
    <n v="41"/>
    <n v="530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2"/>
    <s v="US"/>
    <s v="USD"/>
    <n v="1420095540"/>
    <n v="1417558804"/>
    <b v="0"/>
    <n v="26"/>
    <b v="0"/>
    <s v="technology/wearables"/>
    <n v="41"/>
    <n v="407.81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2"/>
    <s v="CA"/>
    <s v="CAD"/>
    <n v="1423333581"/>
    <n v="1420741581"/>
    <b v="0"/>
    <n v="24"/>
    <b v="0"/>
    <s v="technology/wearables"/>
    <n v="41"/>
    <n v="439.83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2"/>
    <s v="IT"/>
    <s v="EUR"/>
    <n v="1467106895"/>
    <n v="1463218895"/>
    <b v="0"/>
    <n v="96"/>
    <b v="0"/>
    <s v="technology/wearables"/>
    <n v="42"/>
    <n v="109.9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2"/>
    <s v="US"/>
    <s v="USD"/>
    <n v="1463821338"/>
    <n v="1461229338"/>
    <b v="0"/>
    <n v="17"/>
    <b v="0"/>
    <s v="technology/wearables"/>
    <n v="42"/>
    <n v="620.8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10554.11"/>
    <x v="2"/>
    <s v="US"/>
    <s v="USD"/>
    <n v="1472920909"/>
    <n v="1467736909"/>
    <b v="0"/>
    <n v="94"/>
    <b v="0"/>
    <s v="technology/wearables"/>
    <n v="42"/>
    <n v="112.2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2"/>
    <s v="US"/>
    <s v="USD"/>
    <n v="1410955331"/>
    <n v="1407931331"/>
    <b v="0"/>
    <n v="129"/>
    <b v="0"/>
    <s v="technology/wearables"/>
    <n v="42"/>
    <n v="81.7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2"/>
    <s v="US"/>
    <s v="USD"/>
    <n v="1477509604"/>
    <n v="1474917604"/>
    <b v="0"/>
    <n v="1"/>
    <b v="0"/>
    <s v="technology/wearables"/>
    <n v="42"/>
    <n v="10526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10501"/>
    <x v="2"/>
    <s v="US"/>
    <s v="USD"/>
    <n v="1489512122"/>
    <n v="1486923722"/>
    <b v="0"/>
    <n v="4"/>
    <b v="0"/>
    <s v="technology/wearables"/>
    <n v="42"/>
    <n v="2625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10440"/>
    <x v="2"/>
    <s v="US"/>
    <s v="USD"/>
    <n v="1477949764"/>
    <n v="1474493764"/>
    <b v="0"/>
    <n v="3"/>
    <b v="0"/>
    <s v="technology/wearables"/>
    <n v="42"/>
    <n v="3480"/>
    <s v="technology"/>
    <s v="wearables"/>
    <x v="683"/>
    <d v="2016-10-31T21:36:04"/>
  </r>
  <r>
    <n v="684"/>
    <s v="Arcus Motion Analyzer | The Versatile Smart Ring"/>
    <s v="Arcus gives your fingers super powers."/>
    <n v="25000"/>
    <n v="10435"/>
    <x v="2"/>
    <s v="US"/>
    <s v="USD"/>
    <n v="1406257200"/>
    <n v="1403176891"/>
    <b v="0"/>
    <n v="135"/>
    <b v="0"/>
    <s v="technology/wearables"/>
    <n v="42"/>
    <n v="77.3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2"/>
    <s v="US"/>
    <s v="USD"/>
    <n v="1421095672"/>
    <n v="1417207672"/>
    <b v="0"/>
    <n v="10"/>
    <b v="0"/>
    <s v="technology/wearables"/>
    <n v="42"/>
    <n v="1042.9000000000001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10420"/>
    <x v="2"/>
    <s v="IT"/>
    <s v="EUR"/>
    <n v="1438618170"/>
    <n v="1436026170"/>
    <b v="0"/>
    <n v="0"/>
    <b v="0"/>
    <s v="technology/wearables"/>
    <n v="42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2"/>
    <s v="MX"/>
    <s v="MXN"/>
    <n v="1486317653"/>
    <n v="1481133653"/>
    <b v="0"/>
    <n v="6"/>
    <b v="0"/>
    <s v="technology/wearables"/>
    <n v="42"/>
    <n v="1731.67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2"/>
    <s v="US"/>
    <s v="USD"/>
    <n v="1444876253"/>
    <n v="1442284253"/>
    <b v="0"/>
    <n v="36"/>
    <b v="0"/>
    <s v="technology/wearables"/>
    <n v="41"/>
    <n v="288.14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2"/>
    <s v="US"/>
    <s v="USD"/>
    <n v="1481173140"/>
    <n v="1478016097"/>
    <b v="0"/>
    <n v="336"/>
    <b v="0"/>
    <s v="technology/wearables"/>
    <n v="41"/>
    <n v="30.79"/>
    <s v="technology"/>
    <s v="wearables"/>
    <x v="689"/>
    <d v="2016-12-08T04:59:00"/>
  </r>
  <r>
    <n v="690"/>
    <s v="BLOXSHIELD"/>
    <s v="A radiation shield for your fitness tracker, smartwatch or other wearable smart device"/>
    <n v="25000"/>
    <n v="10338"/>
    <x v="2"/>
    <s v="US"/>
    <s v="USD"/>
    <n v="1473400800"/>
    <n v="1469718841"/>
    <b v="0"/>
    <n v="34"/>
    <b v="0"/>
    <s v="technology/wearables"/>
    <n v="41"/>
    <n v="304.06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2"/>
    <s v="US"/>
    <s v="USD"/>
    <n v="1435711246"/>
    <n v="1433292046"/>
    <b v="0"/>
    <n v="10"/>
    <b v="0"/>
    <s v="technology/wearables"/>
    <n v="41"/>
    <n v="1033.5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2"/>
    <s v="GB"/>
    <s v="GBP"/>
    <n v="1482397263"/>
    <n v="1479805263"/>
    <b v="0"/>
    <n v="201"/>
    <b v="0"/>
    <s v="technology/wearables"/>
    <n v="41"/>
    <n v="51.24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10300"/>
    <x v="2"/>
    <s v="US"/>
    <s v="USD"/>
    <n v="1430421827"/>
    <n v="1427829827"/>
    <b v="0"/>
    <n v="296"/>
    <b v="0"/>
    <s v="technology/wearables"/>
    <n v="41"/>
    <n v="34.799999999999997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10299"/>
    <x v="2"/>
    <s v="US"/>
    <s v="USD"/>
    <n v="1485964559"/>
    <n v="1483372559"/>
    <b v="0"/>
    <n v="7"/>
    <b v="0"/>
    <s v="technology/wearables"/>
    <n v="41"/>
    <n v="1471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10291"/>
    <x v="2"/>
    <s v="US"/>
    <s v="USD"/>
    <n v="1414758620"/>
    <n v="1412166620"/>
    <b v="0"/>
    <n v="7"/>
    <b v="0"/>
    <s v="technology/wearables"/>
    <n v="41"/>
    <n v="1470.14"/>
    <s v="technology"/>
    <s v="wearables"/>
    <x v="695"/>
    <d v="2014-10-31T12:30:20"/>
  </r>
  <r>
    <n v="696"/>
    <s v="trustee"/>
    <s v="Show your fidelity by wearing the Trustee rings! Show where you are (at)!"/>
    <n v="25000"/>
    <n v="10290"/>
    <x v="2"/>
    <s v="NL"/>
    <s v="EUR"/>
    <n v="1406326502"/>
    <n v="1403734502"/>
    <b v="0"/>
    <n v="1"/>
    <b v="0"/>
    <s v="technology/wearables"/>
    <n v="41"/>
    <n v="10290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2"/>
    <s v="DE"/>
    <s v="EUR"/>
    <n v="1454502789"/>
    <n v="1453206789"/>
    <b v="0"/>
    <n v="114"/>
    <b v="0"/>
    <s v="technology/wearables"/>
    <n v="41"/>
    <n v="90.0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2"/>
    <s v="US"/>
    <s v="USD"/>
    <n v="1411005600"/>
    <n v="1408141245"/>
    <b v="0"/>
    <n v="29"/>
    <b v="0"/>
    <s v="technology/wearables"/>
    <n v="41"/>
    <n v="352.93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235"/>
    <x v="2"/>
    <s v="US"/>
    <s v="USD"/>
    <n v="1385136000"/>
    <n v="1381923548"/>
    <b v="0"/>
    <n v="890"/>
    <b v="0"/>
    <s v="technology/wearables"/>
    <n v="41"/>
    <n v="11.5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2"/>
    <s v="ES"/>
    <s v="EUR"/>
    <n v="1484065881"/>
    <n v="1481473881"/>
    <b v="0"/>
    <n v="31"/>
    <b v="0"/>
    <s v="technology/wearables"/>
    <n v="41"/>
    <n v="329.35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2"/>
    <s v="GB"/>
    <s v="GBP"/>
    <n v="1406130880"/>
    <n v="1403538880"/>
    <b v="0"/>
    <n v="21"/>
    <b v="0"/>
    <s v="technology/wearables"/>
    <n v="41"/>
    <n v="486.19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2"/>
    <s v="US"/>
    <s v="USD"/>
    <n v="1480011987"/>
    <n v="1477416387"/>
    <b v="0"/>
    <n v="37"/>
    <b v="0"/>
    <s v="technology/wearables"/>
    <n v="41"/>
    <n v="275.6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2"/>
    <s v="US"/>
    <s v="USD"/>
    <n v="1485905520"/>
    <n v="1481150949"/>
    <b v="0"/>
    <n v="7"/>
    <b v="0"/>
    <s v="technology/wearables"/>
    <n v="41"/>
    <n v="1454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10173"/>
    <x v="2"/>
    <s v="CA"/>
    <s v="CAD"/>
    <n v="1487565468"/>
    <n v="1482381468"/>
    <b v="0"/>
    <n v="4"/>
    <b v="0"/>
    <s v="technology/wearables"/>
    <n v="41"/>
    <n v="2543.25"/>
    <s v="technology"/>
    <s v="wearables"/>
    <x v="704"/>
    <d v="2017-02-20T04:37:48"/>
  </r>
  <r>
    <n v="705"/>
    <s v="SomnoScope"/>
    <s v="The closest thing ever to the Holy Grail of wearables technology"/>
    <n v="25000"/>
    <n v="10156"/>
    <x v="2"/>
    <s v="NL"/>
    <s v="EUR"/>
    <n v="1484999278"/>
    <n v="1482407278"/>
    <b v="0"/>
    <n v="5"/>
    <b v="0"/>
    <s v="technology/wearables"/>
    <n v="41"/>
    <n v="2031.2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10135"/>
    <x v="2"/>
    <s v="ES"/>
    <s v="EUR"/>
    <n v="1481740740"/>
    <n v="1478130783"/>
    <b v="0"/>
    <n v="0"/>
    <b v="0"/>
    <s v="technology/wearables"/>
    <n v="41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2"/>
    <s v="GB"/>
    <s v="GBP"/>
    <n v="1483286127"/>
    <n v="1479830127"/>
    <b v="0"/>
    <n v="456"/>
    <b v="0"/>
    <s v="technology/wearables"/>
    <n v="41"/>
    <n v="22.22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2"/>
    <s v="GB"/>
    <s v="GBP"/>
    <n v="1410616600"/>
    <n v="1405432600"/>
    <b v="0"/>
    <n v="369"/>
    <b v="0"/>
    <s v="technology/wearables"/>
    <n v="40"/>
    <n v="27.42"/>
    <s v="technology"/>
    <s v="wearables"/>
    <x v="708"/>
    <d v="2014-09-13T13:56:40"/>
  </r>
  <r>
    <n v="709"/>
    <s v="lumiglove"/>
    <s v="A &quot;handheld&quot; light, which eases the way you illuminate objects and/or paths."/>
    <n v="25000"/>
    <n v="10115"/>
    <x v="2"/>
    <s v="US"/>
    <s v="USD"/>
    <n v="1417741159"/>
    <n v="1415149159"/>
    <b v="0"/>
    <n v="2"/>
    <b v="0"/>
    <s v="technology/wearables"/>
    <n v="40"/>
    <n v="5057.5"/>
    <s v="technology"/>
    <s v="wearables"/>
    <x v="709"/>
    <d v="2014-12-05T00:59:19"/>
  </r>
  <r>
    <n v="710"/>
    <s v="Hate York Shirt 2.0"/>
    <s v="Shirts, so technologically advanced, they connect mentally to their audience upon sight."/>
    <n v="25000"/>
    <n v="10100"/>
    <x v="2"/>
    <s v="CA"/>
    <s v="CAD"/>
    <n v="1408495440"/>
    <n v="1405640302"/>
    <b v="0"/>
    <n v="0"/>
    <b v="0"/>
    <s v="technology/wearables"/>
    <n v="4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10092"/>
    <x v="2"/>
    <s v="NL"/>
    <s v="EUR"/>
    <n v="1481716868"/>
    <n v="1478257268"/>
    <b v="0"/>
    <n v="338"/>
    <b v="0"/>
    <s v="technology/wearables"/>
    <n v="40"/>
    <n v="29.86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2"/>
    <s v="US"/>
    <s v="USD"/>
    <n v="1455466832"/>
    <n v="1452874832"/>
    <b v="0"/>
    <n v="4"/>
    <b v="0"/>
    <s v="technology/wearables"/>
    <n v="40"/>
    <n v="2522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10085"/>
    <x v="2"/>
    <s v="US"/>
    <s v="USD"/>
    <n v="1488308082"/>
    <n v="1483124082"/>
    <b v="0"/>
    <n v="28"/>
    <b v="0"/>
    <s v="technology/wearables"/>
    <n v="40"/>
    <n v="360.1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0081"/>
    <x v="2"/>
    <s v="US"/>
    <s v="USD"/>
    <n v="1446693040"/>
    <n v="1443233440"/>
    <b v="0"/>
    <n v="12"/>
    <b v="0"/>
    <s v="technology/wearables"/>
    <n v="40"/>
    <n v="840.0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10071"/>
    <x v="2"/>
    <s v="US"/>
    <s v="USD"/>
    <n v="1417392000"/>
    <n v="1414511307"/>
    <b v="0"/>
    <n v="16"/>
    <b v="0"/>
    <s v="technology/wearables"/>
    <n v="40"/>
    <n v="629.44000000000005"/>
    <s v="technology"/>
    <s v="wearables"/>
    <x v="716"/>
    <d v="2014-12-01T00:00:00"/>
  </r>
  <r>
    <n v="717"/>
    <s v="cool air belt"/>
    <s v="Cool air flowing under clothing keeps you cool."/>
    <n v="25000"/>
    <n v="10067.5"/>
    <x v="2"/>
    <s v="US"/>
    <s v="USD"/>
    <n v="1409949002"/>
    <n v="1407357002"/>
    <b v="0"/>
    <n v="4"/>
    <b v="0"/>
    <s v="technology/wearables"/>
    <n v="40"/>
    <n v="2516.8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10065"/>
    <x v="2"/>
    <s v="US"/>
    <s v="USD"/>
    <n v="1487397540"/>
    <n v="1484684247"/>
    <b v="0"/>
    <n v="4"/>
    <b v="0"/>
    <s v="technology/wearables"/>
    <n v="40"/>
    <n v="2516.2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2"/>
    <s v="US"/>
    <s v="USD"/>
    <n v="1456189076"/>
    <n v="1454979476"/>
    <b v="0"/>
    <n v="10"/>
    <b v="0"/>
    <s v="technology/wearables"/>
    <n v="40"/>
    <n v="1004.6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s v="US"/>
    <s v="USD"/>
    <n v="1327851291"/>
    <n v="1325432091"/>
    <b v="0"/>
    <n v="41"/>
    <b v="1"/>
    <s v="publishing/nonfiction"/>
    <n v="40"/>
    <n v="245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10031"/>
    <x v="0"/>
    <s v="US"/>
    <s v="USD"/>
    <n v="1438228740"/>
    <n v="1435606549"/>
    <b v="0"/>
    <n v="100"/>
    <b v="1"/>
    <s v="publishing/nonfiction"/>
    <n v="40"/>
    <n v="100.31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s v="US"/>
    <s v="USD"/>
    <n v="1309447163"/>
    <n v="1306855163"/>
    <b v="0"/>
    <n v="143"/>
    <b v="1"/>
    <s v="publishing/nonfiction"/>
    <n v="40"/>
    <n v="70.1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10026.49"/>
    <x v="0"/>
    <s v="US"/>
    <s v="USD"/>
    <n v="1450018912"/>
    <n v="1447426912"/>
    <b v="0"/>
    <n v="140"/>
    <b v="1"/>
    <s v="publishing/nonfiction"/>
    <n v="40"/>
    <n v="71.62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s v="US"/>
    <s v="USD"/>
    <n v="1365728487"/>
    <n v="1363136487"/>
    <b v="0"/>
    <n v="35"/>
    <b v="1"/>
    <s v="publishing/nonfiction"/>
    <n v="40"/>
    <n v="286.43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s v="US"/>
    <s v="USD"/>
    <n v="1358198400"/>
    <n v="1354580949"/>
    <b v="0"/>
    <n v="149"/>
    <b v="1"/>
    <s v="publishing/nonfiction"/>
    <n v="40"/>
    <n v="67.2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10013"/>
    <x v="0"/>
    <s v="US"/>
    <s v="USD"/>
    <n v="1313957157"/>
    <n v="1310069157"/>
    <b v="0"/>
    <n v="130"/>
    <b v="1"/>
    <s v="publishing/nonfiction"/>
    <n v="40"/>
    <n v="77.02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s v="US"/>
    <s v="USD"/>
    <n v="1348028861"/>
    <n v="1342844861"/>
    <b v="0"/>
    <n v="120"/>
    <b v="1"/>
    <s v="publishing/nonfiction"/>
    <n v="40"/>
    <n v="83.33"/>
    <s v="publishing"/>
    <s v="nonfiction"/>
    <x v="729"/>
    <d v="2012-09-19T04:27:41"/>
  </r>
  <r>
    <n v="730"/>
    <s v="Encyclopedia of Surfing"/>
    <s v="A Massive but Cheerful Online Digital Archive of Surfing"/>
    <n v="25000"/>
    <n v="10000"/>
    <x v="0"/>
    <s v="US"/>
    <s v="USD"/>
    <n v="1323280391"/>
    <n v="1320688391"/>
    <b v="0"/>
    <n v="265"/>
    <b v="1"/>
    <s v="publishing/nonfiction"/>
    <n v="40"/>
    <n v="37.7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s v="GB"/>
    <s v="GBP"/>
    <n v="1380449461"/>
    <n v="1375265461"/>
    <b v="0"/>
    <n v="13"/>
    <b v="1"/>
    <s v="publishing/nonfiction"/>
    <n v="39"/>
    <n v="756.31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s v="GB"/>
    <s v="GBP"/>
    <n v="1387533892"/>
    <n v="1384941892"/>
    <b v="0"/>
    <n v="169"/>
    <b v="1"/>
    <s v="publishing/nonfiction"/>
    <n v="39"/>
    <n v="57.99"/>
    <s v="publishing"/>
    <s v="nonfiction"/>
    <x v="733"/>
    <d v="2013-12-20T10:04:52"/>
  </r>
  <r>
    <n v="734"/>
    <s v="Sideswiped"/>
    <s v="Sideswiped is my story of growing in and trusting God through the mess and mysteries of life."/>
    <n v="25000"/>
    <n v="9775"/>
    <x v="0"/>
    <s v="CA"/>
    <s v="CAD"/>
    <n v="1431147600"/>
    <n v="1428465420"/>
    <b v="0"/>
    <n v="57"/>
    <b v="1"/>
    <s v="publishing/nonfiction"/>
    <n v="39"/>
    <n v="171.4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s v="US"/>
    <s v="USD"/>
    <n v="1417653540"/>
    <n v="1414975346"/>
    <b v="0"/>
    <n v="229"/>
    <b v="1"/>
    <s v="publishing/nonfiction"/>
    <n v="39"/>
    <n v="42.47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s v="US"/>
    <s v="USD"/>
    <n v="1385009940"/>
    <n v="1383327440"/>
    <b v="0"/>
    <n v="108"/>
    <b v="1"/>
    <s v="publishing/nonfiction"/>
    <n v="39"/>
    <n v="89.81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s v="US"/>
    <s v="USD"/>
    <n v="1392408000"/>
    <n v="1390890987"/>
    <b v="0"/>
    <n v="108"/>
    <b v="1"/>
    <s v="publishing/nonfiction"/>
    <n v="38"/>
    <n v="88.38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9536"/>
    <x v="0"/>
    <s v="US"/>
    <s v="USD"/>
    <n v="1417409940"/>
    <n v="1414765794"/>
    <b v="0"/>
    <n v="41"/>
    <b v="1"/>
    <s v="publishing/nonfiction"/>
    <n v="38"/>
    <n v="232.5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s v="US"/>
    <s v="USD"/>
    <n v="1407758629"/>
    <n v="1404907429"/>
    <b v="0"/>
    <n v="139"/>
    <b v="1"/>
    <s v="publishing/nonfiction"/>
    <n v="38"/>
    <n v="68.53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s v="US"/>
    <s v="USD"/>
    <n v="1434857482"/>
    <n v="1433647882"/>
    <b v="0"/>
    <n v="19"/>
    <b v="1"/>
    <s v="publishing/nonfiction"/>
    <n v="38"/>
    <n v="500"/>
    <s v="publishing"/>
    <s v="nonfiction"/>
    <x v="740"/>
    <d v="2015-06-21T03:31:22"/>
  </r>
  <r>
    <n v="741"/>
    <s v="reVILNA: the vilna ghetto project"/>
    <s v="A revolutionary digital mapping project of the Vilna Ghetto"/>
    <n v="25000"/>
    <n v="9486.69"/>
    <x v="0"/>
    <s v="US"/>
    <s v="USD"/>
    <n v="1370964806"/>
    <n v="1367940806"/>
    <b v="0"/>
    <n v="94"/>
    <b v="1"/>
    <s v="publishing/nonfiction"/>
    <n v="38"/>
    <n v="100.92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s v="US"/>
    <s v="USD"/>
    <n v="1395435712"/>
    <n v="1392847312"/>
    <b v="0"/>
    <n v="23"/>
    <b v="1"/>
    <s v="publishing/nonfiction"/>
    <n v="38"/>
    <n v="412.04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s v="US"/>
    <s v="USD"/>
    <n v="1334610000"/>
    <n v="1332435685"/>
    <b v="0"/>
    <n v="15"/>
    <b v="1"/>
    <s v="publishing/nonfiction"/>
    <n v="38"/>
    <n v="630.6699999999999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9446"/>
    <x v="0"/>
    <s v="US"/>
    <s v="USD"/>
    <n v="1355439503"/>
    <n v="1352847503"/>
    <b v="0"/>
    <n v="62"/>
    <b v="1"/>
    <s v="publishing/nonfiction"/>
    <n v="38"/>
    <n v="152.35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s v="US"/>
    <s v="USD"/>
    <n v="1367588645"/>
    <n v="1364996645"/>
    <b v="0"/>
    <n v="74"/>
    <b v="1"/>
    <s v="publishing/nonfiction"/>
    <n v="38"/>
    <n v="127.37"/>
    <s v="publishing"/>
    <s v="nonfiction"/>
    <x v="745"/>
    <d v="2013-05-03T13:44:05"/>
  </r>
  <r>
    <n v="746"/>
    <s v="Attention: People With Body Parts"/>
    <s v="This is a book of letters. Letters to our body parts."/>
    <n v="25000"/>
    <n v="9419"/>
    <x v="0"/>
    <s v="US"/>
    <s v="USD"/>
    <n v="1348372740"/>
    <n v="1346806909"/>
    <b v="0"/>
    <n v="97"/>
    <b v="1"/>
    <s v="publishing/nonfiction"/>
    <n v="38"/>
    <n v="97.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9395"/>
    <x v="0"/>
    <s v="NL"/>
    <s v="EUR"/>
    <n v="1421319240"/>
    <n v="1418649019"/>
    <b v="0"/>
    <n v="55"/>
    <b v="1"/>
    <s v="publishing/nonfiction"/>
    <n v="38"/>
    <n v="170.82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s v="US"/>
    <s v="USD"/>
    <n v="1407701966"/>
    <n v="1405109966"/>
    <b v="0"/>
    <n v="44"/>
    <b v="1"/>
    <s v="publishing/nonfiction"/>
    <n v="38"/>
    <n v="213.34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9370"/>
    <x v="0"/>
    <s v="US"/>
    <s v="USD"/>
    <n v="1485642930"/>
    <n v="1483050930"/>
    <b v="0"/>
    <n v="110"/>
    <b v="1"/>
    <s v="publishing/nonfiction"/>
    <n v="37"/>
    <n v="85.1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s v="US"/>
    <s v="USD"/>
    <n v="1361739872"/>
    <n v="1359147872"/>
    <b v="0"/>
    <n v="59"/>
    <b v="1"/>
    <s v="publishing/nonfiction"/>
    <n v="37"/>
    <n v="158.34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s v="US"/>
    <s v="USD"/>
    <n v="1312470475"/>
    <n v="1308496075"/>
    <b v="0"/>
    <n v="62"/>
    <b v="1"/>
    <s v="publishing/nonfiction"/>
    <n v="37"/>
    <n v="150.0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s v="AU"/>
    <s v="AUD"/>
    <n v="1476615600"/>
    <n v="1474884417"/>
    <b v="0"/>
    <n v="105"/>
    <b v="1"/>
    <s v="publishing/nonfiction"/>
    <n v="37"/>
    <n v="88.6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s v="US"/>
    <s v="USD"/>
    <n v="1423922991"/>
    <n v="1421330991"/>
    <b v="0"/>
    <n v="26"/>
    <b v="1"/>
    <s v="publishing/nonfiction"/>
    <n v="37"/>
    <n v="354.9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s v="US"/>
    <s v="USD"/>
    <n v="1357408721"/>
    <n v="1354816721"/>
    <b v="0"/>
    <n v="49"/>
    <b v="1"/>
    <s v="publishing/nonfiction"/>
    <n v="37"/>
    <n v="188.3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s v="US"/>
    <s v="USD"/>
    <n v="1369010460"/>
    <n v="1366381877"/>
    <b v="0"/>
    <n v="68"/>
    <b v="1"/>
    <s v="publishing/nonfiction"/>
    <n v="37"/>
    <n v="135.34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s v="US"/>
    <s v="USD"/>
    <n v="1303147459"/>
    <n v="1297880659"/>
    <b v="0"/>
    <n v="22"/>
    <b v="1"/>
    <s v="publishing/nonfiction"/>
    <n v="37"/>
    <n v="416.82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s v="US"/>
    <s v="USD"/>
    <n v="1354756714"/>
    <n v="1353547114"/>
    <b v="0"/>
    <n v="18"/>
    <b v="1"/>
    <s v="publishing/nonfiction"/>
    <n v="37"/>
    <n v="507.61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0"/>
    <n v="9130"/>
    <x v="0"/>
    <s v="US"/>
    <s v="USD"/>
    <n v="1286568268"/>
    <n v="1283976268"/>
    <b v="0"/>
    <n v="19"/>
    <b v="1"/>
    <s v="publishing/nonfiction"/>
    <n v="37"/>
    <n v="480.53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9124"/>
    <x v="0"/>
    <s v="GB"/>
    <s v="GBP"/>
    <n v="1404892539"/>
    <n v="1401436539"/>
    <b v="0"/>
    <n v="99"/>
    <b v="1"/>
    <s v="publishing/nonfiction"/>
    <n v="36"/>
    <n v="92.16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9121"/>
    <x v="2"/>
    <s v="US"/>
    <s v="USD"/>
    <n v="1480188013"/>
    <n v="1477592413"/>
    <b v="0"/>
    <n v="0"/>
    <b v="0"/>
    <s v="publishing/fiction"/>
    <n v="36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9111"/>
    <x v="2"/>
    <s v="US"/>
    <s v="USD"/>
    <n v="1391364126"/>
    <n v="1388772126"/>
    <b v="0"/>
    <n v="6"/>
    <b v="0"/>
    <s v="publishing/fiction"/>
    <n v="36"/>
    <n v="1518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9110"/>
    <x v="2"/>
    <s v="MX"/>
    <s v="MXN"/>
    <n v="1480831200"/>
    <n v="1479328570"/>
    <b v="0"/>
    <n v="0"/>
    <b v="0"/>
    <s v="publishing/fiction"/>
    <n v="36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9044"/>
    <x v="2"/>
    <s v="GB"/>
    <s v="GBP"/>
    <n v="1376563408"/>
    <n v="1373971408"/>
    <b v="0"/>
    <n v="1"/>
    <b v="0"/>
    <s v="publishing/fiction"/>
    <n v="36"/>
    <n v="9044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9030"/>
    <x v="2"/>
    <s v="US"/>
    <s v="USD"/>
    <n v="1441858161"/>
    <n v="1439266161"/>
    <b v="0"/>
    <n v="0"/>
    <b v="0"/>
    <s v="publishing/fiction"/>
    <n v="36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9015"/>
    <x v="2"/>
    <s v="US"/>
    <s v="USD"/>
    <n v="1413723684"/>
    <n v="1411131684"/>
    <b v="0"/>
    <n v="44"/>
    <b v="0"/>
    <s v="publishing/fiction"/>
    <n v="36"/>
    <n v="204.89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8950"/>
    <x v="2"/>
    <s v="CA"/>
    <s v="CAD"/>
    <n v="1424112483"/>
    <n v="1421520483"/>
    <b v="0"/>
    <n v="0"/>
    <b v="0"/>
    <s v="publishing/fiction"/>
    <n v="36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2"/>
    <s v="US"/>
    <s v="USD"/>
    <n v="1432178810"/>
    <n v="1429586810"/>
    <b v="0"/>
    <n v="3"/>
    <b v="0"/>
    <s v="publishing/fiction"/>
    <n v="35"/>
    <n v="2945.67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2"/>
    <s v="US"/>
    <s v="USD"/>
    <n v="1387169890"/>
    <n v="1384577890"/>
    <b v="0"/>
    <n v="0"/>
    <b v="0"/>
    <s v="publishing/fiction"/>
    <n v="35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8827"/>
    <x v="2"/>
    <s v="US"/>
    <s v="USD"/>
    <n v="1388102094"/>
    <n v="1385510094"/>
    <b v="0"/>
    <n v="52"/>
    <b v="0"/>
    <s v="publishing/fiction"/>
    <n v="35"/>
    <n v="169.7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2"/>
    <s v="US"/>
    <s v="USD"/>
    <n v="1361750369"/>
    <n v="1358294369"/>
    <b v="0"/>
    <n v="0"/>
    <b v="0"/>
    <s v="publishing/fiction"/>
    <n v="35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8807"/>
    <x v="2"/>
    <s v="US"/>
    <s v="USD"/>
    <n v="1454183202"/>
    <n v="1449863202"/>
    <b v="0"/>
    <n v="1"/>
    <b v="0"/>
    <s v="publishing/fiction"/>
    <n v="35"/>
    <n v="8807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2"/>
    <s v="US"/>
    <s v="USD"/>
    <n v="1257047940"/>
    <n v="1252718519"/>
    <b v="0"/>
    <n v="1"/>
    <b v="0"/>
    <s v="publishing/fiction"/>
    <n v="35"/>
    <n v="8792.02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8780"/>
    <x v="2"/>
    <s v="GB"/>
    <s v="GBP"/>
    <n v="1431298860"/>
    <n v="1428341985"/>
    <b v="0"/>
    <n v="2"/>
    <b v="0"/>
    <s v="publishing/fiction"/>
    <n v="35"/>
    <n v="439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2"/>
    <s v="US"/>
    <s v="USD"/>
    <n v="1393181018"/>
    <n v="1390589018"/>
    <b v="0"/>
    <n v="9"/>
    <b v="0"/>
    <s v="publishing/fiction"/>
    <n v="35"/>
    <n v="972.22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8740"/>
    <x v="2"/>
    <s v="US"/>
    <s v="USD"/>
    <n v="1323998795"/>
    <n v="1321406795"/>
    <b v="0"/>
    <n v="5"/>
    <b v="0"/>
    <s v="publishing/fiction"/>
    <n v="35"/>
    <n v="1748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8739.01"/>
    <x v="2"/>
    <s v="US"/>
    <s v="USD"/>
    <n v="1444539600"/>
    <n v="1441297645"/>
    <b v="0"/>
    <n v="57"/>
    <b v="0"/>
    <s v="publishing/fiction"/>
    <n v="35"/>
    <n v="153.3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2"/>
    <s v="US"/>
    <s v="USD"/>
    <n v="1375313577"/>
    <n v="1372721577"/>
    <b v="0"/>
    <n v="3"/>
    <b v="0"/>
    <s v="publishing/fiction"/>
    <n v="35"/>
    <n v="2911.6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8730"/>
    <x v="2"/>
    <s v="US"/>
    <s v="USD"/>
    <n v="1398876680"/>
    <n v="1396284680"/>
    <b v="0"/>
    <n v="1"/>
    <b v="0"/>
    <s v="publishing/fiction"/>
    <n v="35"/>
    <n v="873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8725"/>
    <x v="2"/>
    <s v="US"/>
    <s v="USD"/>
    <n v="1287115200"/>
    <n v="1284567905"/>
    <b v="0"/>
    <n v="6"/>
    <b v="0"/>
    <s v="publishing/fiction"/>
    <n v="35"/>
    <n v="1454.1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8722"/>
    <x v="0"/>
    <s v="US"/>
    <s v="USD"/>
    <n v="1304439025"/>
    <n v="1301847025"/>
    <b v="0"/>
    <n v="27"/>
    <b v="1"/>
    <s v="music/rock"/>
    <n v="35"/>
    <n v="323.04000000000002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8711.52"/>
    <x v="0"/>
    <s v="US"/>
    <s v="USD"/>
    <n v="1370649674"/>
    <n v="1368057674"/>
    <b v="0"/>
    <n v="25"/>
    <b v="1"/>
    <s v="music/rock"/>
    <n v="35"/>
    <n v="348.46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s v="US"/>
    <s v="USD"/>
    <n v="1345918302"/>
    <n v="1343326302"/>
    <b v="0"/>
    <n v="14"/>
    <b v="1"/>
    <s v="music/rock"/>
    <n v="35"/>
    <n v="620.36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s v="US"/>
    <s v="USD"/>
    <n v="1335564000"/>
    <n v="1332182049"/>
    <b v="0"/>
    <n v="35"/>
    <b v="1"/>
    <s v="music/rock"/>
    <n v="35"/>
    <n v="247.6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s v="US"/>
    <s v="USD"/>
    <n v="1395023719"/>
    <n v="1391571319"/>
    <b v="0"/>
    <n v="10"/>
    <b v="1"/>
    <s v="music/rock"/>
    <n v="35"/>
    <n v="864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8636"/>
    <x v="0"/>
    <s v="US"/>
    <s v="USD"/>
    <n v="1362060915"/>
    <n v="1359468915"/>
    <b v="0"/>
    <n v="29"/>
    <b v="1"/>
    <s v="music/rock"/>
    <n v="35"/>
    <n v="297.79000000000002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8620"/>
    <x v="0"/>
    <s v="US"/>
    <s v="USD"/>
    <n v="1383318226"/>
    <n v="1380726226"/>
    <b v="0"/>
    <n v="17"/>
    <b v="1"/>
    <s v="music/rock"/>
    <n v="34"/>
    <n v="507.06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8586"/>
    <x v="0"/>
    <s v="US"/>
    <s v="USD"/>
    <n v="1341633540"/>
    <n v="1338336588"/>
    <b v="0"/>
    <n v="34"/>
    <b v="1"/>
    <s v="music/rock"/>
    <n v="34"/>
    <n v="252.53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s v="US"/>
    <s v="USD"/>
    <n v="1358755140"/>
    <n v="1357187280"/>
    <b v="0"/>
    <n v="14"/>
    <b v="1"/>
    <s v="music/rock"/>
    <n v="34"/>
    <n v="612.92999999999995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s v="US"/>
    <s v="USD"/>
    <n v="1359680939"/>
    <n v="1357088939"/>
    <b v="0"/>
    <n v="156"/>
    <b v="1"/>
    <s v="music/rock"/>
    <n v="34"/>
    <n v="54.92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s v="US"/>
    <s v="USD"/>
    <n v="1384322340"/>
    <n v="1381430646"/>
    <b v="0"/>
    <n v="128"/>
    <b v="1"/>
    <s v="music/rock"/>
    <n v="35"/>
    <n v="66.709999999999994"/>
    <s v="music"/>
    <s v="rock"/>
    <x v="791"/>
    <d v="2013-11-13T05:59:00"/>
  </r>
  <r>
    <n v="792"/>
    <s v="&quot;Believable Lies&quot; - The Album"/>
    <s v="Rock n' Roll about the intersection of lies and belief: the Believable Lie."/>
    <n v="24500"/>
    <n v="8537"/>
    <x v="0"/>
    <s v="US"/>
    <s v="USD"/>
    <n v="1383861483"/>
    <n v="1381265883"/>
    <b v="0"/>
    <n v="60"/>
    <b v="1"/>
    <s v="music/rock"/>
    <n v="35"/>
    <n v="142.28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s v="US"/>
    <s v="USD"/>
    <n v="1372827540"/>
    <n v="1371491244"/>
    <b v="0"/>
    <n v="32"/>
    <b v="1"/>
    <s v="music/rock"/>
    <n v="35"/>
    <n v="266.77999999999997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529"/>
    <x v="0"/>
    <s v="US"/>
    <s v="USD"/>
    <n v="1315242360"/>
    <n v="1310438737"/>
    <b v="0"/>
    <n v="53"/>
    <b v="1"/>
    <s v="music/rock"/>
    <n v="35"/>
    <n v="160.9199999999999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s v="US"/>
    <s v="USD"/>
    <n v="1333774740"/>
    <n v="1330094566"/>
    <b v="0"/>
    <n v="184"/>
    <b v="1"/>
    <s v="music/rock"/>
    <n v="35"/>
    <n v="46.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8471"/>
    <x v="0"/>
    <s v="US"/>
    <s v="USD"/>
    <n v="1379279400"/>
    <n v="1376687485"/>
    <b v="0"/>
    <n v="90"/>
    <b v="1"/>
    <s v="music/rock"/>
    <n v="35"/>
    <n v="94.12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8447"/>
    <x v="0"/>
    <s v="US"/>
    <s v="USD"/>
    <n v="1335672000"/>
    <n v="1332978688"/>
    <b v="0"/>
    <n v="71"/>
    <b v="1"/>
    <s v="music/rock"/>
    <n v="35"/>
    <n v="118.97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8425"/>
    <x v="0"/>
    <s v="US"/>
    <s v="USD"/>
    <n v="1412086187"/>
    <n v="1409494187"/>
    <b v="0"/>
    <n v="87"/>
    <b v="1"/>
    <s v="music/rock"/>
    <n v="35"/>
    <n v="96.8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s v="US"/>
    <s v="USD"/>
    <n v="1335542446"/>
    <n v="1332950446"/>
    <b v="0"/>
    <n v="28"/>
    <b v="1"/>
    <s v="music/rock"/>
    <n v="37"/>
    <n v="300.04000000000002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8399"/>
    <x v="0"/>
    <s v="GB"/>
    <s v="GBP"/>
    <n v="1410431054"/>
    <n v="1407839054"/>
    <b v="0"/>
    <n v="56"/>
    <b v="1"/>
    <s v="music/rock"/>
    <n v="37"/>
    <n v="149.97999999999999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8355"/>
    <x v="0"/>
    <s v="US"/>
    <s v="USD"/>
    <n v="1309547120"/>
    <n v="1306955120"/>
    <b v="0"/>
    <n v="51"/>
    <b v="1"/>
    <s v="music/rock"/>
    <n v="36"/>
    <n v="163.82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s v="US"/>
    <s v="USD"/>
    <n v="1347854700"/>
    <n v="1343867524"/>
    <b v="0"/>
    <n v="75"/>
    <b v="1"/>
    <s v="music/rock"/>
    <n v="36"/>
    <n v="111.32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s v="US"/>
    <s v="USD"/>
    <n v="1306630800"/>
    <n v="1304376478"/>
    <b v="0"/>
    <n v="38"/>
    <b v="1"/>
    <s v="music/rock"/>
    <n v="36"/>
    <n v="219.68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s v="US"/>
    <s v="USD"/>
    <n v="1311393540"/>
    <n v="1309919526"/>
    <b v="0"/>
    <n v="18"/>
    <b v="1"/>
    <s v="music/rock"/>
    <n v="36"/>
    <n v="462.22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s v="US"/>
    <s v="USD"/>
    <n v="1310857200"/>
    <n v="1306525512"/>
    <b v="0"/>
    <n v="54"/>
    <b v="1"/>
    <s v="music/rock"/>
    <n v="37"/>
    <n v="153.97999999999999"/>
    <s v="music"/>
    <s v="rock"/>
    <x v="805"/>
    <d v="2011-07-16T23:00:00"/>
  </r>
  <r>
    <n v="806"/>
    <s v="Golden Animals NEW Album!"/>
    <s v="Help Golden Animals finish their NEW Album!"/>
    <n v="22500"/>
    <n v="8306.42"/>
    <x v="0"/>
    <s v="US"/>
    <s v="USD"/>
    <n v="1315413339"/>
    <n v="1312821339"/>
    <b v="0"/>
    <n v="71"/>
    <b v="1"/>
    <s v="music/rock"/>
    <n v="37"/>
    <n v="116.99"/>
    <s v="music"/>
    <s v="rock"/>
    <x v="806"/>
    <d v="2011-09-07T16:35:39"/>
  </r>
  <r>
    <n v="807"/>
    <s v="Sic Vita - New EP Release - 2017"/>
    <s v="Join the Sic Vita family and lend a hand as we create a new album!"/>
    <n v="22500"/>
    <n v="8301"/>
    <x v="0"/>
    <s v="US"/>
    <s v="USD"/>
    <n v="1488333600"/>
    <n v="1485270311"/>
    <b v="0"/>
    <n v="57"/>
    <b v="1"/>
    <s v="music/rock"/>
    <n v="37"/>
    <n v="145.63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s v="CA"/>
    <s v="CAD"/>
    <n v="1419224340"/>
    <n v="1416363886"/>
    <b v="0"/>
    <n v="43"/>
    <b v="1"/>
    <s v="music/rock"/>
    <n v="37"/>
    <n v="193.02"/>
    <s v="music"/>
    <s v="rock"/>
    <x v="808"/>
    <d v="2014-12-22T04:59:00"/>
  </r>
  <r>
    <n v="809"/>
    <s v="Peter's New Album!!"/>
    <s v="Acknowledged songwriter looking to record album of new songs to secure a Publishing Contract"/>
    <n v="22000"/>
    <n v="8272"/>
    <x v="0"/>
    <s v="US"/>
    <s v="USD"/>
    <n v="1390161630"/>
    <n v="1387569630"/>
    <b v="0"/>
    <n v="52"/>
    <b v="1"/>
    <s v="music/rock"/>
    <n v="38"/>
    <n v="159.0800000000000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s v="US"/>
    <s v="USD"/>
    <n v="1346462462"/>
    <n v="1343870462"/>
    <b v="0"/>
    <n v="27"/>
    <b v="1"/>
    <s v="music/rock"/>
    <n v="38"/>
    <n v="305.77999999999997"/>
    <s v="music"/>
    <s v="rock"/>
    <x v="810"/>
    <d v="2012-09-01T01:21:02"/>
  </r>
  <r>
    <n v="811"/>
    <s v="Love Water Tour"/>
    <s v="We need your financial support to cover the tour costs!  (Sound, lights, travel, stage design)"/>
    <n v="22000"/>
    <n v="8241"/>
    <x v="0"/>
    <s v="US"/>
    <s v="USD"/>
    <n v="1373475120"/>
    <n v="1371569202"/>
    <b v="0"/>
    <n v="12"/>
    <b v="1"/>
    <s v="music/rock"/>
    <n v="37"/>
    <n v="686.75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s v="US"/>
    <s v="USD"/>
    <n v="1362146280"/>
    <n v="1357604752"/>
    <b v="0"/>
    <n v="33"/>
    <b v="1"/>
    <s v="music/rock"/>
    <n v="37"/>
    <n v="249.39"/>
    <s v="music"/>
    <s v="rock"/>
    <x v="812"/>
    <d v="2013-03-01T13:58:00"/>
  </r>
  <r>
    <n v="813"/>
    <s v="Rules of Civility and Decent Behavior"/>
    <s v="A pre order campaign to fund the pressing of our second full length vinyl LP"/>
    <n v="22000"/>
    <n v="8227"/>
    <x v="0"/>
    <s v="US"/>
    <s v="USD"/>
    <n v="1342825365"/>
    <n v="1340233365"/>
    <b v="0"/>
    <n v="96"/>
    <b v="1"/>
    <s v="music/rock"/>
    <n v="37"/>
    <n v="85.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s v="US"/>
    <s v="USD"/>
    <n v="1306865040"/>
    <n v="1305568201"/>
    <b v="0"/>
    <n v="28"/>
    <b v="1"/>
    <s v="music/rock"/>
    <n v="37"/>
    <n v="293.27"/>
    <s v="music"/>
    <s v="rock"/>
    <x v="814"/>
    <d v="2011-05-31T18:04:00"/>
  </r>
  <r>
    <n v="815"/>
    <s v="Some Late Help for The Early Reset"/>
    <s v="Be a part of helping The Early Reset finish their new 7 song EP."/>
    <n v="22000"/>
    <n v="8211"/>
    <x v="0"/>
    <s v="US"/>
    <s v="USD"/>
    <n v="1414879303"/>
    <n v="1412287303"/>
    <b v="0"/>
    <n v="43"/>
    <b v="1"/>
    <s v="music/rock"/>
    <n v="37"/>
    <n v="190.95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211"/>
    <x v="0"/>
    <s v="US"/>
    <s v="USD"/>
    <n v="1365489000"/>
    <n v="1362776043"/>
    <b v="0"/>
    <n v="205"/>
    <b v="1"/>
    <s v="music/rock"/>
    <n v="37"/>
    <n v="40.049999999999997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s v="US"/>
    <s v="USD"/>
    <n v="1331441940"/>
    <n v="1326810211"/>
    <b v="0"/>
    <n v="23"/>
    <b v="1"/>
    <s v="music/rock"/>
    <n v="37"/>
    <n v="356.8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s v="US"/>
    <s v="USD"/>
    <n v="1344358860"/>
    <n v="1343682681"/>
    <b v="0"/>
    <n v="19"/>
    <b v="1"/>
    <s v="music/rock"/>
    <n v="37"/>
    <n v="431.11"/>
    <s v="music"/>
    <s v="rock"/>
    <x v="818"/>
    <d v="2012-08-07T17:01:00"/>
  </r>
  <r>
    <n v="819"/>
    <s v="Winter Tour"/>
    <s v="We are touring the Southeast in support of our new EP"/>
    <n v="22000"/>
    <n v="8190"/>
    <x v="0"/>
    <s v="US"/>
    <s v="USD"/>
    <n v="1387601040"/>
    <n v="1386806254"/>
    <b v="0"/>
    <n v="14"/>
    <b v="1"/>
    <s v="music/rock"/>
    <n v="37"/>
    <n v="58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8173"/>
    <x v="0"/>
    <s v="US"/>
    <s v="USD"/>
    <n v="1402290000"/>
    <n v="1399666342"/>
    <b v="0"/>
    <n v="38"/>
    <b v="1"/>
    <s v="music/rock"/>
    <n v="37"/>
    <n v="215.08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s v="US"/>
    <s v="USD"/>
    <n v="1430712060"/>
    <n v="1427753265"/>
    <b v="0"/>
    <n v="78"/>
    <b v="1"/>
    <s v="music/rock"/>
    <n v="37"/>
    <n v="104.69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8160"/>
    <x v="0"/>
    <s v="US"/>
    <s v="USD"/>
    <n v="1349477050"/>
    <n v="1346885050"/>
    <b v="0"/>
    <n v="69"/>
    <b v="1"/>
    <s v="music/rock"/>
    <n v="39"/>
    <n v="118.26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8152"/>
    <x v="0"/>
    <s v="US"/>
    <s v="USD"/>
    <n v="1427062852"/>
    <n v="1424474452"/>
    <b v="0"/>
    <n v="33"/>
    <b v="1"/>
    <s v="music/rock"/>
    <n v="39"/>
    <n v="247.03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s v="US"/>
    <s v="USD"/>
    <n v="1271573940"/>
    <n v="1268459318"/>
    <b v="0"/>
    <n v="54"/>
    <b v="1"/>
    <s v="music/rock"/>
    <n v="39"/>
    <n v="150.66999999999999"/>
    <s v="music"/>
    <s v="rock"/>
    <x v="824"/>
    <d v="2010-04-18T06:59:00"/>
  </r>
  <r>
    <n v="825"/>
    <s v="KILL FREEMAN"/>
    <s v="Kickstarting Kill Freeman independently. Help fund the New Record, Video and Live Shows."/>
    <n v="21000"/>
    <n v="8120"/>
    <x v="0"/>
    <s v="US"/>
    <s v="USD"/>
    <n v="1351495284"/>
    <n v="1349335284"/>
    <b v="0"/>
    <n v="99"/>
    <b v="1"/>
    <s v="music/rock"/>
    <n v="39"/>
    <n v="82.02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8114"/>
    <x v="0"/>
    <s v="US"/>
    <s v="USD"/>
    <n v="1332719730"/>
    <n v="1330908930"/>
    <b v="0"/>
    <n v="49"/>
    <b v="1"/>
    <s v="music/rock"/>
    <n v="41"/>
    <n v="165.59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s v="US"/>
    <s v="USD"/>
    <n v="1329248940"/>
    <n v="1326972107"/>
    <b v="0"/>
    <n v="11"/>
    <b v="1"/>
    <s v="music/rock"/>
    <n v="41"/>
    <n v="737.27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s v="US"/>
    <s v="USD"/>
    <n v="1340641440"/>
    <n v="1339549982"/>
    <b v="0"/>
    <n v="38"/>
    <b v="1"/>
    <s v="music/rock"/>
    <n v="41"/>
    <n v="213.39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8105"/>
    <x v="0"/>
    <s v="GB"/>
    <s v="GBP"/>
    <n v="1468437240"/>
    <n v="1463253240"/>
    <b v="0"/>
    <n v="16"/>
    <b v="1"/>
    <s v="music/rock"/>
    <n v="41"/>
    <n v="506.56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8098"/>
    <x v="0"/>
    <s v="US"/>
    <s v="USD"/>
    <n v="1363952225"/>
    <n v="1361363825"/>
    <b v="0"/>
    <n v="32"/>
    <b v="1"/>
    <s v="music/rock"/>
    <n v="40"/>
    <n v="253.06"/>
    <s v="music"/>
    <s v="rock"/>
    <x v="830"/>
    <d v="2013-03-22T11:37:05"/>
  </r>
  <r>
    <n v="831"/>
    <s v="Let The 7Horse Run!"/>
    <s v="7Horse is a new band with a self-funded album and a show they want to rock in your town!"/>
    <n v="20000"/>
    <n v="8095"/>
    <x v="0"/>
    <s v="US"/>
    <s v="USD"/>
    <n v="1335540694"/>
    <n v="1332948694"/>
    <b v="0"/>
    <n v="20"/>
    <b v="1"/>
    <s v="music/rock"/>
    <n v="40"/>
    <n v="404.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s v="US"/>
    <s v="USD"/>
    <n v="1327133580"/>
    <n v="1321978335"/>
    <b v="0"/>
    <n v="154"/>
    <b v="1"/>
    <s v="music/rock"/>
    <n v="40"/>
    <n v="52.54"/>
    <s v="music"/>
    <s v="rock"/>
    <x v="832"/>
    <d v="2012-01-21T08:13:00"/>
  </r>
  <r>
    <n v="833"/>
    <s v="Ragman Rolls"/>
    <s v="This is an American rock album."/>
    <n v="20000"/>
    <n v="8084"/>
    <x v="0"/>
    <s v="US"/>
    <s v="USD"/>
    <n v="1397941475"/>
    <n v="1395349475"/>
    <b v="0"/>
    <n v="41"/>
    <b v="1"/>
    <s v="music/rock"/>
    <n v="40"/>
    <n v="197.17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s v="US"/>
    <s v="USD"/>
    <n v="1372651140"/>
    <n v="1369770292"/>
    <b v="0"/>
    <n v="75"/>
    <b v="1"/>
    <s v="music/rock"/>
    <n v="40"/>
    <n v="107.74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s v="US"/>
    <s v="USD"/>
    <n v="1337396400"/>
    <n v="1333709958"/>
    <b v="0"/>
    <n v="40"/>
    <b v="1"/>
    <s v="music/rock"/>
    <n v="40"/>
    <n v="201.93"/>
    <s v="music"/>
    <s v="rock"/>
    <x v="835"/>
    <d v="2012-05-19T03:00:00"/>
  </r>
  <r>
    <n v="836"/>
    <s v="DESMADRE Full Album + Press Kit"/>
    <s v="An album you can bring home to mom."/>
    <n v="20000"/>
    <n v="8076"/>
    <x v="0"/>
    <s v="US"/>
    <s v="USD"/>
    <n v="1381108918"/>
    <n v="1378516918"/>
    <b v="0"/>
    <n v="46"/>
    <b v="1"/>
    <s v="music/rock"/>
    <n v="40"/>
    <n v="175.57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8070.43"/>
    <x v="0"/>
    <s v="US"/>
    <s v="USD"/>
    <n v="1398988662"/>
    <n v="1396396662"/>
    <b v="0"/>
    <n v="62"/>
    <b v="1"/>
    <s v="music/rock"/>
    <n v="40"/>
    <n v="130.16999999999999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s v="US"/>
    <s v="USD"/>
    <n v="1326835985"/>
    <n v="1324243985"/>
    <b v="0"/>
    <n v="61"/>
    <b v="1"/>
    <s v="music/rock"/>
    <n v="40"/>
    <n v="132.19999999999999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8058.55"/>
    <x v="0"/>
    <s v="US"/>
    <s v="USD"/>
    <n v="1348337956"/>
    <n v="1345745956"/>
    <b v="0"/>
    <n v="96"/>
    <b v="1"/>
    <s v="music/rock"/>
    <n v="40"/>
    <n v="83.9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s v="US"/>
    <s v="USD"/>
    <n v="1474694787"/>
    <n v="1472102787"/>
    <b v="0"/>
    <n v="190"/>
    <b v="1"/>
    <s v="music/metal"/>
    <n v="40"/>
    <n v="42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s v="US"/>
    <s v="USD"/>
    <n v="1415653663"/>
    <n v="1413058063"/>
    <b v="1"/>
    <n v="94"/>
    <b v="1"/>
    <s v="music/metal"/>
    <n v="40"/>
    <n v="85.48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s v="CA"/>
    <s v="CAD"/>
    <n v="1381723140"/>
    <n v="1378735983"/>
    <b v="1"/>
    <n v="39"/>
    <b v="1"/>
    <s v="music/metal"/>
    <n v="40"/>
    <n v="205.79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s v="US"/>
    <s v="USD"/>
    <n v="1414817940"/>
    <n v="1411489552"/>
    <b v="1"/>
    <n v="159"/>
    <b v="1"/>
    <s v="music/metal"/>
    <n v="40"/>
    <n v="50.38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8005"/>
    <x v="0"/>
    <s v="US"/>
    <s v="USD"/>
    <n v="1473047940"/>
    <n v="1469595396"/>
    <b v="0"/>
    <n v="177"/>
    <b v="1"/>
    <s v="music/metal"/>
    <n v="40"/>
    <n v="45.23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8001"/>
    <x v="0"/>
    <s v="GB"/>
    <s v="GBP"/>
    <n v="1394460000"/>
    <n v="1393233855"/>
    <b v="0"/>
    <n v="47"/>
    <b v="1"/>
    <s v="music/metal"/>
    <n v="40"/>
    <n v="170.23"/>
    <s v="music"/>
    <s v="metal"/>
    <x v="846"/>
    <d v="2014-03-10T14:00:00"/>
  </r>
  <r>
    <n v="847"/>
    <s v="CENTROPYMUSIC"/>
    <s v="MUSIC WITH MEANING!  MUSIC THAT MATTERS!!!"/>
    <n v="20000"/>
    <n v="8000"/>
    <x v="0"/>
    <s v="US"/>
    <s v="USD"/>
    <n v="1436555376"/>
    <n v="1433963376"/>
    <b v="0"/>
    <n v="1"/>
    <b v="1"/>
    <s v="music/metal"/>
    <n v="40"/>
    <n v="800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7981"/>
    <x v="0"/>
    <s v="US"/>
    <s v="USD"/>
    <n v="1429038033"/>
    <n v="1426446033"/>
    <b v="0"/>
    <n v="16"/>
    <b v="1"/>
    <s v="music/metal"/>
    <n v="40"/>
    <n v="498.81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s v="US"/>
    <s v="USD"/>
    <n v="1426473264"/>
    <n v="1424057664"/>
    <b v="0"/>
    <n v="115"/>
    <b v="1"/>
    <s v="music/metal"/>
    <n v="40"/>
    <n v="69.06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7934"/>
    <x v="0"/>
    <s v="US"/>
    <s v="USD"/>
    <n v="1461560340"/>
    <n v="1458762717"/>
    <b v="0"/>
    <n v="133"/>
    <b v="1"/>
    <s v="music/metal"/>
    <n v="40"/>
    <n v="59.65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7917.45"/>
    <x v="0"/>
    <s v="FR"/>
    <s v="EUR"/>
    <n v="1469994300"/>
    <n v="1464815253"/>
    <b v="0"/>
    <n v="70"/>
    <b v="1"/>
    <s v="music/metal"/>
    <n v="40"/>
    <n v="113.11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7905"/>
    <x v="0"/>
    <s v="US"/>
    <s v="USD"/>
    <n v="1477342800"/>
    <n v="1476386395"/>
    <b v="0"/>
    <n v="62"/>
    <b v="1"/>
    <s v="music/metal"/>
    <n v="40"/>
    <n v="127.5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7905"/>
    <x v="0"/>
    <s v="US"/>
    <s v="USD"/>
    <n v="1424116709"/>
    <n v="1421524709"/>
    <b v="0"/>
    <n v="10"/>
    <b v="1"/>
    <s v="music/metal"/>
    <n v="40"/>
    <n v="790.5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7877"/>
    <x v="0"/>
    <s v="US"/>
    <s v="USD"/>
    <n v="1482901546"/>
    <n v="1480309546"/>
    <b v="0"/>
    <n v="499"/>
    <b v="1"/>
    <s v="music/metal"/>
    <n v="39"/>
    <n v="15.79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7876"/>
    <x v="0"/>
    <s v="US"/>
    <s v="USD"/>
    <n v="1469329217"/>
    <n v="1466737217"/>
    <b v="0"/>
    <n v="47"/>
    <b v="1"/>
    <s v="music/metal"/>
    <n v="39"/>
    <n v="167.57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s v="DE"/>
    <s v="EUR"/>
    <n v="1477422000"/>
    <n v="1472282956"/>
    <b v="0"/>
    <n v="28"/>
    <b v="1"/>
    <s v="music/metal"/>
    <n v="39"/>
    <n v="281.18"/>
    <s v="music"/>
    <s v="metal"/>
    <x v="856"/>
    <d v="2016-10-25T19:00:00"/>
  </r>
  <r>
    <n v="857"/>
    <s v="A Reason To Breathe - DEBUT ALBUM"/>
    <s v="Modern Post-Hardcore/Electro music (Hardstyle, EDM, Trap, Dubstep, Dembow, House)."/>
    <n v="20000"/>
    <n v="7860"/>
    <x v="0"/>
    <s v="ES"/>
    <s v="EUR"/>
    <n v="1448463431"/>
    <n v="1444831031"/>
    <b v="0"/>
    <n v="24"/>
    <b v="1"/>
    <s v="music/metal"/>
    <n v="39"/>
    <n v="327.5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s v="GB"/>
    <s v="GBP"/>
    <n v="1429138740"/>
    <n v="1426528418"/>
    <b v="0"/>
    <n v="76"/>
    <b v="1"/>
    <s v="music/metal"/>
    <n v="39"/>
    <n v="103.1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2"/>
    <s v="US"/>
    <s v="USD"/>
    <n v="1385123713"/>
    <n v="1382528113"/>
    <b v="0"/>
    <n v="48"/>
    <b v="0"/>
    <s v="music/jazz"/>
    <n v="39"/>
    <n v="163.19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2"/>
    <s v="US"/>
    <s v="USD"/>
    <n v="1474067404"/>
    <n v="1471475404"/>
    <b v="0"/>
    <n v="2"/>
    <b v="0"/>
    <s v="music/jazz"/>
    <n v="39"/>
    <n v="390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7795"/>
    <x v="2"/>
    <s v="GB"/>
    <s v="GBP"/>
    <n v="1384179548"/>
    <n v="1381583948"/>
    <b v="0"/>
    <n v="4"/>
    <b v="0"/>
    <s v="music/jazz"/>
    <n v="39"/>
    <n v="1948.7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7793"/>
    <x v="2"/>
    <s v="US"/>
    <s v="USD"/>
    <n v="1329014966"/>
    <n v="1326422966"/>
    <b v="0"/>
    <n v="5"/>
    <b v="0"/>
    <s v="music/jazz"/>
    <n v="39"/>
    <n v="1558.6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2"/>
    <s v="US"/>
    <s v="USD"/>
    <n v="1381917540"/>
    <n v="1379990038"/>
    <b v="0"/>
    <n v="79"/>
    <b v="0"/>
    <s v="music/jazz"/>
    <n v="39"/>
    <n v="98.61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2"/>
    <s v="US"/>
    <s v="USD"/>
    <n v="1358361197"/>
    <n v="1353177197"/>
    <b v="0"/>
    <n v="2"/>
    <b v="0"/>
    <s v="music/jazz"/>
    <n v="39"/>
    <n v="389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7764"/>
    <x v="2"/>
    <s v="US"/>
    <s v="USD"/>
    <n v="1425136200"/>
    <n v="1421853518"/>
    <b v="0"/>
    <n v="11"/>
    <b v="0"/>
    <s v="music/jazz"/>
    <n v="39"/>
    <n v="705.82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2"/>
    <s v="US"/>
    <s v="USD"/>
    <n v="1259643540"/>
    <n v="1254450706"/>
    <b v="0"/>
    <n v="11"/>
    <b v="0"/>
    <s v="music/jazz"/>
    <n v="39"/>
    <n v="704.55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2"/>
    <s v="US"/>
    <s v="USD"/>
    <n v="1389055198"/>
    <n v="1386463198"/>
    <b v="0"/>
    <n v="1"/>
    <b v="0"/>
    <s v="music/jazz"/>
    <n v="39"/>
    <n v="773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7711.3"/>
    <x v="2"/>
    <s v="US"/>
    <s v="USD"/>
    <n v="1365448657"/>
    <n v="1362860257"/>
    <b v="0"/>
    <n v="3"/>
    <b v="0"/>
    <s v="music/jazz"/>
    <n v="39"/>
    <n v="2570.4299999999998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2"/>
    <s v="US"/>
    <s v="USD"/>
    <n v="1385735295"/>
    <n v="1383139695"/>
    <b v="0"/>
    <n v="12"/>
    <b v="0"/>
    <s v="music/jazz"/>
    <n v="38"/>
    <n v="640.41999999999996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7670"/>
    <x v="2"/>
    <s v="US"/>
    <s v="USD"/>
    <n v="1299786527"/>
    <n v="1295898527"/>
    <b v="0"/>
    <n v="2"/>
    <b v="0"/>
    <s v="music/jazz"/>
    <n v="38"/>
    <n v="383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7665"/>
    <x v="2"/>
    <s v="US"/>
    <s v="USD"/>
    <n v="1352610040"/>
    <n v="1349150440"/>
    <b v="0"/>
    <n v="5"/>
    <b v="0"/>
    <s v="music/jazz"/>
    <n v="38"/>
    <n v="153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2"/>
    <s v="US"/>
    <s v="USD"/>
    <n v="1367676034"/>
    <n v="1365084034"/>
    <b v="0"/>
    <n v="21"/>
    <b v="0"/>
    <s v="music/jazz"/>
    <n v="38"/>
    <n v="364.52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2"/>
    <s v="US"/>
    <s v="USD"/>
    <n v="1442856131"/>
    <n v="1441128131"/>
    <b v="0"/>
    <n v="0"/>
    <b v="0"/>
    <s v="music/jazz"/>
    <n v="38"/>
    <e v="#DIV/0!"/>
    <s v="music"/>
    <s v="jazz"/>
    <x v="875"/>
    <d v="2015-09-21T17:22:11"/>
  </r>
  <r>
    <n v="876"/>
    <s v="Sound Of Dobells"/>
    <s v="What was the greatest record shop ever?  DOBELLS!"/>
    <n v="20000"/>
    <n v="7620"/>
    <x v="2"/>
    <s v="GB"/>
    <s v="GBP"/>
    <n v="1359978927"/>
    <n v="1357127727"/>
    <b v="0"/>
    <n v="45"/>
    <b v="0"/>
    <s v="music/jazz"/>
    <n v="38"/>
    <n v="169.3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7617"/>
    <x v="2"/>
    <s v="US"/>
    <s v="USD"/>
    <n v="1387479360"/>
    <n v="1384887360"/>
    <b v="0"/>
    <n v="29"/>
    <b v="0"/>
    <s v="music/jazz"/>
    <n v="38"/>
    <n v="262.6600000000000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7595.43"/>
    <x v="2"/>
    <s v="US"/>
    <s v="USD"/>
    <n v="1293082524"/>
    <n v="1290490524"/>
    <b v="0"/>
    <n v="2"/>
    <b v="0"/>
    <s v="music/jazz"/>
    <n v="38"/>
    <n v="3797.72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2"/>
    <s v="US"/>
    <s v="USD"/>
    <n v="1338321305"/>
    <n v="1336506905"/>
    <b v="0"/>
    <n v="30"/>
    <b v="0"/>
    <s v="music/jazz"/>
    <n v="38"/>
    <n v="252.5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7559"/>
    <x v="2"/>
    <s v="US"/>
    <s v="USD"/>
    <n v="1351582938"/>
    <n v="1348731738"/>
    <b v="0"/>
    <n v="8"/>
    <b v="0"/>
    <s v="music/indie rock"/>
    <n v="38"/>
    <n v="944.88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2"/>
    <s v="US"/>
    <s v="USD"/>
    <n v="1326520886"/>
    <n v="1322632886"/>
    <b v="0"/>
    <n v="1"/>
    <b v="0"/>
    <s v="music/indie rock"/>
    <n v="38"/>
    <n v="7555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2"/>
    <s v="US"/>
    <s v="USD"/>
    <n v="1315341550"/>
    <n v="1312490350"/>
    <b v="0"/>
    <n v="14"/>
    <b v="0"/>
    <s v="music/indie rock"/>
    <n v="38"/>
    <n v="538.57000000000005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7530"/>
    <x v="2"/>
    <s v="US"/>
    <s v="USD"/>
    <n v="1456957635"/>
    <n v="1451773635"/>
    <b v="0"/>
    <n v="24"/>
    <b v="0"/>
    <s v="music/indie rock"/>
    <n v="38"/>
    <n v="313.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7527"/>
    <x v="2"/>
    <s v="US"/>
    <s v="USD"/>
    <n v="1336789860"/>
    <n v="1331666146"/>
    <b v="0"/>
    <n v="2"/>
    <b v="0"/>
    <s v="music/indie rock"/>
    <n v="38"/>
    <n v="3763.5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25.12"/>
    <x v="2"/>
    <s v="US"/>
    <s v="USD"/>
    <n v="1483137311"/>
    <n v="1481322911"/>
    <b v="0"/>
    <n v="21"/>
    <b v="0"/>
    <s v="music/indie rock"/>
    <n v="38"/>
    <n v="358.3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7520"/>
    <x v="2"/>
    <s v="US"/>
    <s v="USD"/>
    <n v="1473972813"/>
    <n v="1471812813"/>
    <b v="0"/>
    <n v="7"/>
    <b v="0"/>
    <s v="music/indie rock"/>
    <n v="38"/>
    <n v="1074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2"/>
    <s v="US"/>
    <s v="USD"/>
    <n v="1338159655"/>
    <n v="1335567655"/>
    <b v="0"/>
    <n v="0"/>
    <b v="0"/>
    <s v="music/indie rock"/>
    <n v="38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500"/>
    <x v="2"/>
    <s v="US"/>
    <s v="USD"/>
    <n v="1314856800"/>
    <n v="1311789885"/>
    <b v="0"/>
    <n v="4"/>
    <b v="0"/>
    <s v="music/indie rock"/>
    <n v="38"/>
    <n v="1875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2"/>
    <s v="US"/>
    <s v="USD"/>
    <n v="1412534943"/>
    <n v="1409942943"/>
    <b v="0"/>
    <n v="32"/>
    <b v="0"/>
    <s v="music/indie rock"/>
    <n v="37"/>
    <n v="234.22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2"/>
    <s v="US"/>
    <s v="USD"/>
    <n v="1385055979"/>
    <n v="1382460379"/>
    <b v="0"/>
    <n v="4"/>
    <b v="0"/>
    <s v="music/indie rock"/>
    <n v="37"/>
    <n v="1861.29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7433.48"/>
    <x v="2"/>
    <s v="US"/>
    <s v="USD"/>
    <n v="1408581930"/>
    <n v="1405989930"/>
    <b v="0"/>
    <n v="9"/>
    <b v="0"/>
    <s v="music/indie rock"/>
    <n v="37"/>
    <n v="825.9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2"/>
    <s v="US"/>
    <s v="USD"/>
    <n v="1280635200"/>
    <n v="1273121283"/>
    <b v="0"/>
    <n v="17"/>
    <b v="0"/>
    <s v="music/indie rock"/>
    <n v="37"/>
    <n v="436.18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7412"/>
    <x v="2"/>
    <s v="US"/>
    <s v="USD"/>
    <n v="1427920363"/>
    <n v="1425331963"/>
    <b v="0"/>
    <n v="5"/>
    <b v="0"/>
    <s v="music/indie rock"/>
    <n v="37"/>
    <n v="1482.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2"/>
    <s v="US"/>
    <s v="USD"/>
    <n v="1287975829"/>
    <n v="1284087829"/>
    <b v="0"/>
    <n v="7"/>
    <b v="0"/>
    <s v="music/indie rock"/>
    <n v="37"/>
    <n v="1054.72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7365"/>
    <x v="2"/>
    <s v="US"/>
    <s v="USD"/>
    <n v="1440734400"/>
    <n v="1438549026"/>
    <b v="0"/>
    <n v="72"/>
    <b v="0"/>
    <s v="music/indie rock"/>
    <n v="37"/>
    <n v="102.29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7344"/>
    <x v="2"/>
    <s v="US"/>
    <s v="USD"/>
    <n v="1354123908"/>
    <n v="1351528308"/>
    <b v="0"/>
    <n v="0"/>
    <b v="0"/>
    <s v="music/indie rock"/>
    <n v="37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340"/>
    <x v="2"/>
    <s v="US"/>
    <s v="USD"/>
    <n v="1326651110"/>
    <n v="1322763110"/>
    <b v="0"/>
    <n v="2"/>
    <b v="0"/>
    <s v="music/indie rock"/>
    <n v="37"/>
    <n v="3670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7336.01"/>
    <x v="2"/>
    <s v="US"/>
    <s v="USD"/>
    <n v="1306549362"/>
    <n v="1302661362"/>
    <b v="0"/>
    <n v="8"/>
    <b v="0"/>
    <s v="music/indie rock"/>
    <n v="37"/>
    <n v="917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7326.88"/>
    <x v="2"/>
    <s v="US"/>
    <s v="USD"/>
    <n v="1459365802"/>
    <n v="1456777402"/>
    <b v="0"/>
    <n v="2"/>
    <b v="0"/>
    <s v="music/jazz"/>
    <n v="37"/>
    <n v="3663.44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2"/>
    <s v="US"/>
    <s v="USD"/>
    <n v="1276024260"/>
    <n v="1272050914"/>
    <b v="0"/>
    <n v="0"/>
    <b v="0"/>
    <s v="music/jazz"/>
    <n v="37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7226"/>
    <x v="2"/>
    <s v="US"/>
    <s v="USD"/>
    <n v="1409412600"/>
    <n v="1404947422"/>
    <b v="0"/>
    <n v="3"/>
    <b v="0"/>
    <s v="music/jazz"/>
    <n v="36"/>
    <n v="2408.67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7220"/>
    <x v="2"/>
    <s v="US"/>
    <s v="USD"/>
    <n v="1348367100"/>
    <n v="1346180780"/>
    <b v="0"/>
    <n v="4"/>
    <b v="0"/>
    <s v="music/jazz"/>
    <n v="36"/>
    <n v="1805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7219"/>
    <x v="2"/>
    <s v="US"/>
    <s v="USD"/>
    <n v="1451786137"/>
    <n v="1449194137"/>
    <b v="0"/>
    <n v="3"/>
    <b v="0"/>
    <s v="music/jazz"/>
    <n v="36"/>
    <n v="2406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7206"/>
    <x v="2"/>
    <s v="US"/>
    <s v="USD"/>
    <n v="1295847926"/>
    <n v="1290663926"/>
    <b v="0"/>
    <n v="6"/>
    <b v="0"/>
    <s v="music/jazz"/>
    <n v="36"/>
    <n v="1201"/>
    <s v="music"/>
    <s v="jazz"/>
    <x v="905"/>
    <d v="2011-01-24T05:45:26"/>
  </r>
  <r>
    <n v="906"/>
    <s v="24th Music Presents Channeling Motown (Live)"/>
    <s v="The DMV's most respected saxophonist pay tribute to Motown."/>
    <n v="20000"/>
    <n v="7184"/>
    <x v="2"/>
    <s v="US"/>
    <s v="USD"/>
    <n v="1394681590"/>
    <n v="1392093190"/>
    <b v="0"/>
    <n v="0"/>
    <b v="0"/>
    <s v="music/jazz"/>
    <n v="36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0000"/>
    <n v="7173"/>
    <x v="2"/>
    <s v="US"/>
    <s v="USD"/>
    <n v="1315715823"/>
    <n v="1313123823"/>
    <b v="0"/>
    <n v="0"/>
    <b v="0"/>
    <s v="music/jazz"/>
    <n v="36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7164"/>
    <x v="2"/>
    <s v="US"/>
    <s v="USD"/>
    <n v="1280206740"/>
    <n v="1276283655"/>
    <b v="0"/>
    <n v="0"/>
    <b v="0"/>
    <s v="music/jazz"/>
    <n v="36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2"/>
    <s v="US"/>
    <s v="USD"/>
    <n v="1343016000"/>
    <n v="1340296440"/>
    <b v="0"/>
    <n v="8"/>
    <b v="0"/>
    <s v="music/jazz"/>
    <n v="36"/>
    <n v="895.02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7140"/>
    <x v="2"/>
    <s v="GB"/>
    <s v="GBP"/>
    <n v="1488546319"/>
    <n v="1483362319"/>
    <b v="0"/>
    <n v="5"/>
    <b v="0"/>
    <s v="music/jazz"/>
    <n v="36"/>
    <n v="1428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2"/>
    <s v="US"/>
    <s v="USD"/>
    <n v="1390522045"/>
    <n v="1388707645"/>
    <b v="0"/>
    <n v="0"/>
    <b v="0"/>
    <s v="music/jazz"/>
    <n v="36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7062"/>
    <x v="2"/>
    <s v="US"/>
    <s v="USD"/>
    <n v="1355197047"/>
    <n v="1350009447"/>
    <b v="0"/>
    <n v="2"/>
    <b v="0"/>
    <s v="music/jazz"/>
    <n v="35"/>
    <n v="3531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2"/>
    <s v="US"/>
    <s v="USD"/>
    <n v="1336188019"/>
    <n v="1333596019"/>
    <b v="0"/>
    <n v="24"/>
    <b v="0"/>
    <s v="music/jazz"/>
    <n v="35"/>
    <n v="293.8999999999999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7050"/>
    <x v="2"/>
    <s v="US"/>
    <s v="USD"/>
    <n v="1345918747"/>
    <n v="1343326747"/>
    <b v="0"/>
    <n v="0"/>
    <b v="0"/>
    <s v="music/jazz"/>
    <n v="35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7040"/>
    <x v="2"/>
    <s v="US"/>
    <s v="USD"/>
    <n v="1330577940"/>
    <n v="1327853914"/>
    <b v="0"/>
    <n v="9"/>
    <b v="0"/>
    <s v="music/jazz"/>
    <n v="35"/>
    <n v="782.2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2"/>
    <s v="US"/>
    <s v="USD"/>
    <n v="1287723600"/>
    <n v="1284409734"/>
    <b v="0"/>
    <n v="0"/>
    <b v="0"/>
    <s v="music/jazz"/>
    <n v="35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2"/>
    <s v="US"/>
    <s v="USD"/>
    <n v="1405305000"/>
    <n v="1402612730"/>
    <b v="0"/>
    <n v="1"/>
    <b v="0"/>
    <s v="music/jazz"/>
    <n v="35"/>
    <n v="701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2"/>
    <s v="GB"/>
    <s v="GBP"/>
    <n v="1417474761"/>
    <n v="1414879161"/>
    <b v="0"/>
    <n v="10"/>
    <b v="0"/>
    <s v="music/jazz"/>
    <n v="35"/>
    <n v="701.1"/>
    <s v="music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7000.58"/>
    <x v="2"/>
    <s v="US"/>
    <s v="USD"/>
    <n v="1384448822"/>
    <n v="1381853222"/>
    <b v="0"/>
    <n v="0"/>
    <b v="0"/>
    <s v="music/jazz"/>
    <n v="35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2"/>
    <s v="US"/>
    <s v="USD"/>
    <n v="1323666376"/>
    <n v="1320033976"/>
    <b v="0"/>
    <n v="20"/>
    <b v="0"/>
    <s v="music/jazz"/>
    <n v="35"/>
    <n v="348.1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2"/>
    <s v="US"/>
    <s v="USD"/>
    <n v="1416614523"/>
    <n v="1414018923"/>
    <b v="0"/>
    <n v="6"/>
    <b v="0"/>
    <s v="music/jazz"/>
    <n v="35"/>
    <n v="1150.67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6863"/>
    <x v="2"/>
    <s v="US"/>
    <s v="USD"/>
    <n v="1360795069"/>
    <n v="1358203069"/>
    <b v="0"/>
    <n v="15"/>
    <b v="0"/>
    <s v="music/jazz"/>
    <n v="34"/>
    <n v="457.5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2"/>
    <s v="US"/>
    <s v="USD"/>
    <n v="1385590111"/>
    <n v="1382994511"/>
    <b v="0"/>
    <n v="5"/>
    <b v="0"/>
    <s v="music/jazz"/>
    <n v="34"/>
    <n v="1370.6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2"/>
    <s v="US"/>
    <s v="USD"/>
    <n v="1278628800"/>
    <n v="1276043330"/>
    <b v="0"/>
    <n v="0"/>
    <b v="0"/>
    <s v="music/jazz"/>
    <n v="34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20000"/>
    <n v="6755"/>
    <x v="2"/>
    <s v="US"/>
    <s v="USD"/>
    <n v="1353196800"/>
    <n v="1348864913"/>
    <b v="0"/>
    <n v="28"/>
    <b v="0"/>
    <s v="music/jazz"/>
    <n v="34"/>
    <n v="241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6740.37"/>
    <x v="2"/>
    <s v="US"/>
    <s v="USD"/>
    <n v="1333946569"/>
    <n v="1331358169"/>
    <b v="0"/>
    <n v="0"/>
    <b v="0"/>
    <s v="music/jazz"/>
    <n v="34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2"/>
    <s v="US"/>
    <s v="USD"/>
    <n v="1277501520"/>
    <n v="1273874306"/>
    <b v="0"/>
    <n v="5"/>
    <b v="0"/>
    <s v="music/jazz"/>
    <n v="34"/>
    <n v="1341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2"/>
    <s v="GB"/>
    <s v="GBP"/>
    <n v="1395007200"/>
    <n v="1392021502"/>
    <b v="0"/>
    <n v="7"/>
    <b v="0"/>
    <s v="music/jazz"/>
    <n v="34"/>
    <n v="957.14"/>
    <s v="music"/>
    <s v="jazz"/>
    <x v="931"/>
    <d v="2014-03-16T22:00:00"/>
  </r>
  <r>
    <n v="932"/>
    <s v="Mandy Harvey Christmas Album"/>
    <s v="Help me to create my 3rd album, a Christmas CD with 16 Holiday/Original favorites!"/>
    <n v="20000"/>
    <n v="6691"/>
    <x v="2"/>
    <s v="US"/>
    <s v="USD"/>
    <n v="1363990545"/>
    <n v="1360106145"/>
    <b v="0"/>
    <n v="30"/>
    <b v="0"/>
    <s v="music/jazz"/>
    <n v="33"/>
    <n v="223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2"/>
    <s v="US"/>
    <s v="USD"/>
    <n v="1399867409"/>
    <n v="1394683409"/>
    <b v="0"/>
    <n v="2"/>
    <b v="0"/>
    <s v="music/jazz"/>
    <n v="33"/>
    <n v="3342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6680.22"/>
    <x v="2"/>
    <s v="CA"/>
    <s v="CAD"/>
    <n v="1399183200"/>
    <n v="1396633284"/>
    <b v="0"/>
    <n v="30"/>
    <b v="0"/>
    <s v="music/jazz"/>
    <n v="33"/>
    <n v="222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6663"/>
    <x v="2"/>
    <s v="US"/>
    <s v="USD"/>
    <n v="1454054429"/>
    <n v="1451462429"/>
    <b v="0"/>
    <n v="2"/>
    <b v="0"/>
    <s v="music/jazz"/>
    <n v="33"/>
    <n v="3331.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6658"/>
    <x v="2"/>
    <s v="US"/>
    <s v="USD"/>
    <n v="1326916800"/>
    <n v="1323131689"/>
    <b v="0"/>
    <n v="0"/>
    <b v="0"/>
    <s v="music/jazz"/>
    <n v="33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2"/>
    <s v="US"/>
    <s v="USD"/>
    <n v="1383509357"/>
    <n v="1380913757"/>
    <b v="0"/>
    <n v="2"/>
    <b v="0"/>
    <s v="music/jazz"/>
    <n v="33"/>
    <n v="332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6645"/>
    <x v="2"/>
    <s v="US"/>
    <s v="USD"/>
    <n v="1346585448"/>
    <n v="1343993448"/>
    <b v="0"/>
    <n v="1"/>
    <b v="0"/>
    <s v="music/jazz"/>
    <n v="33"/>
    <n v="664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2"/>
    <s v="US"/>
    <s v="USD"/>
    <n v="1372622280"/>
    <n v="1369246738"/>
    <b v="0"/>
    <n v="2"/>
    <b v="0"/>
    <s v="music/jazz"/>
    <n v="33"/>
    <n v="3316.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2"/>
    <s v="US"/>
    <s v="USD"/>
    <n v="1439251926"/>
    <n v="1435363926"/>
    <b v="0"/>
    <n v="14"/>
    <b v="0"/>
    <s v="technology/wearables"/>
    <n v="33"/>
    <n v="473.74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2"/>
    <s v="US"/>
    <s v="USD"/>
    <n v="1486693145"/>
    <n v="1484101145"/>
    <b v="0"/>
    <n v="31"/>
    <b v="0"/>
    <s v="technology/wearables"/>
    <n v="33"/>
    <n v="213.81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2"/>
    <s v="US"/>
    <s v="USD"/>
    <n v="1455826460"/>
    <n v="1452716060"/>
    <b v="0"/>
    <n v="16"/>
    <b v="0"/>
    <s v="technology/wearables"/>
    <n v="34"/>
    <n v="413.13"/>
    <s v="technology"/>
    <s v="wearables"/>
    <x v="942"/>
    <d v="2016-02-18T20:14:20"/>
  </r>
  <r>
    <n v="943"/>
    <s v="SleepMode"/>
    <s v="A mask for home or travel that will give you the best, undisturbed sleep of your life."/>
    <n v="19500"/>
    <n v="6592"/>
    <x v="2"/>
    <s v="US"/>
    <s v="USD"/>
    <n v="1480438905"/>
    <n v="1477843305"/>
    <b v="0"/>
    <n v="12"/>
    <b v="0"/>
    <s v="technology/wearables"/>
    <n v="34"/>
    <n v="549.33000000000004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565"/>
    <x v="2"/>
    <s v="US"/>
    <s v="USD"/>
    <n v="1460988000"/>
    <n v="1458050450"/>
    <b v="0"/>
    <n v="96"/>
    <b v="0"/>
    <s v="technology/wearables"/>
    <n v="35"/>
    <n v="68.3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6555"/>
    <x v="2"/>
    <s v="FR"/>
    <s v="EUR"/>
    <n v="1487462340"/>
    <n v="1482958626"/>
    <b v="0"/>
    <n v="16"/>
    <b v="0"/>
    <s v="technology/wearables"/>
    <n v="35"/>
    <n v="409.69"/>
    <s v="technology"/>
    <s v="wearables"/>
    <x v="945"/>
    <d v="2017-02-18T23:59:00"/>
  </r>
  <r>
    <n v="946"/>
    <s v="OmniTrade Apron"/>
    <s v="Soft edged-Hard working. The perfect wearable organization for the home and professional shop."/>
    <n v="19000"/>
    <n v="6541"/>
    <x v="2"/>
    <s v="US"/>
    <s v="USD"/>
    <n v="1473444048"/>
    <n v="1470852048"/>
    <b v="0"/>
    <n v="5"/>
    <b v="0"/>
    <s v="technology/wearables"/>
    <n v="34"/>
    <n v="1308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6530"/>
    <x v="2"/>
    <s v="US"/>
    <s v="USD"/>
    <n v="1467312306"/>
    <n v="1462128306"/>
    <b v="0"/>
    <n v="0"/>
    <b v="0"/>
    <s v="technology/wearables"/>
    <n v="34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6515"/>
    <x v="2"/>
    <s v="NL"/>
    <s v="EUR"/>
    <n v="1457812364"/>
    <n v="1455220364"/>
    <b v="0"/>
    <n v="8"/>
    <b v="0"/>
    <s v="technology/wearables"/>
    <n v="34"/>
    <n v="814.3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6511"/>
    <x v="2"/>
    <s v="DE"/>
    <s v="EUR"/>
    <n v="1456016576"/>
    <n v="1450832576"/>
    <b v="0"/>
    <n v="7"/>
    <b v="0"/>
    <s v="technology/wearables"/>
    <n v="34"/>
    <n v="930.14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6506"/>
    <x v="2"/>
    <s v="CA"/>
    <s v="CAD"/>
    <n v="1453053661"/>
    <n v="1450461661"/>
    <b v="0"/>
    <n v="24"/>
    <b v="0"/>
    <s v="technology/wearables"/>
    <n v="34"/>
    <n v="271.08"/>
    <s v="technology"/>
    <s v="wearables"/>
    <x v="950"/>
    <d v="2016-01-17T18:01:01"/>
  </r>
  <r>
    <n v="951"/>
    <s v="Smart Harness"/>
    <s v="Revolutionizing the way we walk our dogs!"/>
    <n v="18800"/>
    <n v="6505"/>
    <x v="2"/>
    <s v="US"/>
    <s v="USD"/>
    <n v="1465054872"/>
    <n v="1461166872"/>
    <b v="0"/>
    <n v="121"/>
    <b v="0"/>
    <s v="technology/wearables"/>
    <n v="35"/>
    <n v="53.76"/>
    <s v="technology"/>
    <s v="wearables"/>
    <x v="951"/>
    <d v="2016-06-04T15:41:12"/>
  </r>
  <r>
    <n v="952"/>
    <s v="Audionoggin - Join the Earvolution"/>
    <s v="Audionoggin: Wireless personal surround sound for the athlete in everyone."/>
    <n v="18500"/>
    <n v="6500.09"/>
    <x v="2"/>
    <s v="US"/>
    <s v="USD"/>
    <n v="1479483812"/>
    <n v="1476888212"/>
    <b v="0"/>
    <n v="196"/>
    <b v="0"/>
    <s v="technology/wearables"/>
    <n v="35"/>
    <n v="33.159999999999997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2"/>
    <s v="US"/>
    <s v="USD"/>
    <n v="1422158199"/>
    <n v="1419566199"/>
    <b v="0"/>
    <n v="5"/>
    <b v="0"/>
    <s v="technology/wearables"/>
    <n v="35"/>
    <n v="1300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2"/>
    <s v="US"/>
    <s v="USD"/>
    <n v="1440100839"/>
    <n v="1436472039"/>
    <b v="0"/>
    <n v="73"/>
    <b v="0"/>
    <s v="technology/wearables"/>
    <n v="35"/>
    <n v="88.84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2"/>
    <s v="US"/>
    <s v="USD"/>
    <n v="1473750300"/>
    <n v="1470294300"/>
    <b v="0"/>
    <n v="93"/>
    <b v="0"/>
    <s v="technology/wearables"/>
    <n v="35"/>
    <n v="69.2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6400.47"/>
    <x v="2"/>
    <s v="US"/>
    <s v="USD"/>
    <n v="1430081759"/>
    <n v="1424901359"/>
    <b v="0"/>
    <n v="17"/>
    <b v="0"/>
    <s v="technology/wearables"/>
    <n v="35"/>
    <n v="376.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8500"/>
    <n v="6388"/>
    <x v="2"/>
    <s v="US"/>
    <s v="USD"/>
    <n v="1479392133"/>
    <n v="1476710133"/>
    <b v="0"/>
    <n v="7"/>
    <b v="0"/>
    <s v="technology/wearables"/>
    <n v="35"/>
    <n v="912.57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2"/>
    <s v="US"/>
    <s v="USD"/>
    <n v="1428641940"/>
    <n v="1426792563"/>
    <b v="0"/>
    <n v="17"/>
    <b v="0"/>
    <s v="technology/wearables"/>
    <n v="35"/>
    <n v="375.71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2"/>
    <s v="US"/>
    <s v="USD"/>
    <n v="1421640665"/>
    <n v="1419048665"/>
    <b v="0"/>
    <n v="171"/>
    <b v="0"/>
    <s v="technology/wearables"/>
    <n v="35"/>
    <n v="37.32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2"/>
    <s v="US"/>
    <s v="USD"/>
    <n v="1489500155"/>
    <n v="1485874955"/>
    <b v="0"/>
    <n v="188"/>
    <b v="0"/>
    <s v="technology/wearables"/>
    <n v="35"/>
    <n v="33.909999999999997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6373.27"/>
    <x v="2"/>
    <s v="US"/>
    <s v="USD"/>
    <n v="1487617200"/>
    <n v="1483634335"/>
    <b v="0"/>
    <n v="110"/>
    <b v="0"/>
    <s v="technology/wearables"/>
    <n v="35"/>
    <n v="57.94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2"/>
    <s v="US"/>
    <s v="USD"/>
    <n v="1455210353"/>
    <n v="1451927153"/>
    <b v="0"/>
    <n v="37"/>
    <b v="0"/>
    <s v="technology/wearables"/>
    <n v="35"/>
    <n v="171.89"/>
    <s v="technology"/>
    <s v="wearables"/>
    <x v="962"/>
    <d v="2016-02-11T17:05:53"/>
  </r>
  <r>
    <n v="963"/>
    <s v="The Ultimate Learning Center"/>
    <s v="WE are molding an educated, motivated, non violent GENERATION!"/>
    <n v="18000"/>
    <n v="6360"/>
    <x v="2"/>
    <s v="US"/>
    <s v="USD"/>
    <n v="1476717319"/>
    <n v="1473693319"/>
    <b v="0"/>
    <n v="9"/>
    <b v="0"/>
    <s v="technology/wearables"/>
    <n v="35"/>
    <n v="706.67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2"/>
    <s v="CA"/>
    <s v="CAD"/>
    <n v="1441119919"/>
    <n v="1437663919"/>
    <b v="0"/>
    <n v="29"/>
    <b v="0"/>
    <s v="technology/wearables"/>
    <n v="35"/>
    <n v="217.52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2"/>
    <s v="US"/>
    <s v="USD"/>
    <n v="1477454340"/>
    <n v="1474676646"/>
    <b v="0"/>
    <n v="6"/>
    <b v="0"/>
    <s v="technology/wearables"/>
    <n v="35"/>
    <n v="1050.29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6301"/>
    <x v="2"/>
    <s v="US"/>
    <s v="USD"/>
    <n v="1475766932"/>
    <n v="1473174932"/>
    <b v="0"/>
    <n v="30"/>
    <b v="0"/>
    <s v="technology/wearables"/>
    <n v="35"/>
    <n v="210.03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18000"/>
    <n v="6300"/>
    <x v="2"/>
    <s v="US"/>
    <s v="USD"/>
    <n v="1461301574"/>
    <n v="1456121174"/>
    <b v="0"/>
    <n v="81"/>
    <b v="0"/>
    <s v="technology/wearables"/>
    <n v="35"/>
    <n v="77.7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2"/>
    <s v="US"/>
    <s v="USD"/>
    <n v="1408134034"/>
    <n v="1405542034"/>
    <b v="0"/>
    <n v="4"/>
    <b v="0"/>
    <s v="technology/wearables"/>
    <n v="35"/>
    <n v="157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18000"/>
    <n v="6258"/>
    <x v="2"/>
    <s v="MX"/>
    <s v="MXN"/>
    <n v="1486624607"/>
    <n v="1483773407"/>
    <b v="0"/>
    <n v="11"/>
    <b v="0"/>
    <s v="technology/wearables"/>
    <n v="35"/>
    <n v="568.91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2"/>
    <s v="CA"/>
    <s v="CAD"/>
    <n v="1485147540"/>
    <n v="1481951853"/>
    <b v="0"/>
    <n v="14"/>
    <b v="0"/>
    <s v="technology/wearables"/>
    <n v="35"/>
    <n v="446.93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2"/>
    <s v="US"/>
    <s v="USD"/>
    <n v="1433178060"/>
    <n v="1429290060"/>
    <b v="0"/>
    <n v="5"/>
    <b v="0"/>
    <s v="technology/wearables"/>
    <n v="35"/>
    <n v="124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2"/>
    <s v="US"/>
    <s v="USD"/>
    <n v="1409813940"/>
    <n v="1407271598"/>
    <b v="0"/>
    <n v="45"/>
    <b v="0"/>
    <s v="technology/wearables"/>
    <n v="35"/>
    <n v="138.56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2"/>
    <s v="US"/>
    <s v="USD"/>
    <n v="1447032093"/>
    <n v="1441844493"/>
    <b v="0"/>
    <n v="8"/>
    <b v="0"/>
    <s v="technology/wearables"/>
    <n v="35"/>
    <n v="777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6215.56"/>
    <x v="2"/>
    <s v="US"/>
    <s v="USD"/>
    <n v="1458925156"/>
    <n v="1456336756"/>
    <b v="0"/>
    <n v="3"/>
    <b v="0"/>
    <s v="technology/wearables"/>
    <n v="35"/>
    <n v="2071.85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2"/>
    <s v="US"/>
    <s v="USD"/>
    <n v="1467132185"/>
    <n v="1461948185"/>
    <b v="0"/>
    <n v="24"/>
    <b v="0"/>
    <s v="technology/wearables"/>
    <n v="35"/>
    <n v="258.9599999999999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2"/>
    <s v="AU"/>
    <s v="AUD"/>
    <n v="1439515497"/>
    <n v="1435627497"/>
    <b v="0"/>
    <n v="18"/>
    <b v="0"/>
    <s v="technology/wearables"/>
    <n v="35"/>
    <n v="34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2"/>
    <s v="AT"/>
    <s v="EUR"/>
    <n v="1456094197"/>
    <n v="1453502197"/>
    <b v="0"/>
    <n v="12"/>
    <b v="0"/>
    <s v="technology/wearables"/>
    <n v="34"/>
    <n v="517.4199999999999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6207"/>
    <x v="2"/>
    <s v="SE"/>
    <s v="SEK"/>
    <n v="1456385101"/>
    <n v="1453793101"/>
    <b v="0"/>
    <n v="123"/>
    <b v="0"/>
    <s v="technology/wearables"/>
    <n v="34"/>
    <n v="50.46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6181"/>
    <x v="2"/>
    <s v="US"/>
    <s v="USD"/>
    <n v="1466449140"/>
    <n v="1463392828"/>
    <b v="0"/>
    <n v="96"/>
    <b v="0"/>
    <s v="technology/wearables"/>
    <n v="34"/>
    <n v="64.39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2"/>
    <s v="US"/>
    <s v="USD"/>
    <n v="1417387322"/>
    <n v="1413495722"/>
    <b v="0"/>
    <n v="31"/>
    <b v="0"/>
    <s v="technology/wearables"/>
    <n v="34"/>
    <n v="198.5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2"/>
    <s v="US"/>
    <s v="USD"/>
    <n v="1407624222"/>
    <n v="1405032222"/>
    <b v="0"/>
    <n v="4"/>
    <b v="0"/>
    <s v="technology/wearables"/>
    <n v="35"/>
    <n v="1536.57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2"/>
    <s v="ES"/>
    <s v="EUR"/>
    <n v="1471985640"/>
    <n v="1469289685"/>
    <b v="0"/>
    <n v="179"/>
    <b v="0"/>
    <s v="technology/wearables"/>
    <n v="35"/>
    <n v="34.2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2"/>
    <s v="US"/>
    <s v="USD"/>
    <n v="1427507208"/>
    <n v="1424918808"/>
    <b v="0"/>
    <n v="3"/>
    <b v="0"/>
    <s v="technology/wearables"/>
    <n v="35"/>
    <n v="2040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2"/>
    <s v="DE"/>
    <s v="EUR"/>
    <n v="1451602800"/>
    <n v="1449011610"/>
    <b v="0"/>
    <n v="23"/>
    <b v="0"/>
    <s v="technology/wearables"/>
    <n v="35"/>
    <n v="266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2"/>
    <s v="GB"/>
    <s v="GBP"/>
    <n v="1452384000"/>
    <n v="1447698300"/>
    <b v="0"/>
    <n v="23"/>
    <b v="0"/>
    <s v="technology/wearables"/>
    <n v="35"/>
    <n v="265.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108"/>
    <x v="2"/>
    <s v="NL"/>
    <s v="EUR"/>
    <n v="1403507050"/>
    <n v="1400051050"/>
    <b v="0"/>
    <n v="41"/>
    <b v="0"/>
    <s v="technology/wearables"/>
    <n v="35"/>
    <n v="148.97999999999999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2"/>
    <s v="IT"/>
    <s v="EUR"/>
    <n v="1475310825"/>
    <n v="1472718825"/>
    <b v="0"/>
    <n v="0"/>
    <b v="0"/>
    <s v="technology/wearables"/>
    <n v="36"/>
    <e v="#DIV/0!"/>
    <s v="technology"/>
    <s v="wearables"/>
    <x v="988"/>
    <d v="2016-10-01T08:33:45"/>
  </r>
  <r>
    <n v="989"/>
    <s v="Power Rope"/>
    <s v="The most useful phone charger you will ever buy"/>
    <n v="17000"/>
    <n v="6100"/>
    <x v="2"/>
    <s v="US"/>
    <s v="USD"/>
    <n v="1475101495"/>
    <n v="1472509495"/>
    <b v="0"/>
    <n v="32"/>
    <b v="0"/>
    <s v="technology/wearables"/>
    <n v="36"/>
    <n v="190.63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2"/>
    <s v="US"/>
    <s v="USD"/>
    <n v="1409770164"/>
    <n v="1407178164"/>
    <b v="0"/>
    <n v="2"/>
    <b v="0"/>
    <s v="technology/wearables"/>
    <n v="36"/>
    <n v="3043.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2"/>
    <s v="GB"/>
    <s v="GBP"/>
    <n v="1468349460"/>
    <n v="1466186988"/>
    <b v="0"/>
    <n v="7"/>
    <b v="0"/>
    <s v="technology/wearables"/>
    <n v="36"/>
    <n v="868.57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7000"/>
    <n v="6080"/>
    <x v="2"/>
    <s v="US"/>
    <s v="USD"/>
    <n v="1462655519"/>
    <n v="1457475119"/>
    <b v="0"/>
    <n v="4"/>
    <b v="0"/>
    <s v="technology/wearables"/>
    <n v="36"/>
    <n v="1520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2"/>
    <s v="US"/>
    <s v="USD"/>
    <n v="1478926800"/>
    <n v="1476054568"/>
    <b v="0"/>
    <n v="196"/>
    <b v="0"/>
    <s v="technology/wearables"/>
    <n v="36"/>
    <n v="31.0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2"/>
    <s v="US"/>
    <s v="USD"/>
    <n v="1417388340"/>
    <n v="1412835530"/>
    <b v="0"/>
    <n v="11"/>
    <b v="0"/>
    <s v="technology/wearables"/>
    <n v="36"/>
    <n v="551.91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2"/>
    <s v="US"/>
    <s v="USD"/>
    <n v="1417276800"/>
    <n v="1415140480"/>
    <b v="0"/>
    <n v="9"/>
    <b v="0"/>
    <s v="technology/wearables"/>
    <n v="36"/>
    <n v="673.44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060"/>
    <x v="2"/>
    <s v="US"/>
    <s v="USD"/>
    <n v="1406474820"/>
    <n v="1403902060"/>
    <b v="0"/>
    <n v="5"/>
    <b v="0"/>
    <s v="technology/wearables"/>
    <n v="36"/>
    <n v="1212"/>
    <s v="technology"/>
    <s v="wearables"/>
    <x v="996"/>
    <d v="2014-07-27T15:27:00"/>
  </r>
  <r>
    <n v="997"/>
    <s v="iPhanny"/>
    <s v="The iPhanny keeps your iPhone 6 safe from bending in those dangerous pants pockets."/>
    <n v="16870"/>
    <n v="6056"/>
    <x v="2"/>
    <s v="US"/>
    <s v="USD"/>
    <n v="1417145297"/>
    <n v="1414549697"/>
    <b v="0"/>
    <n v="8"/>
    <b v="0"/>
    <s v="technology/wearables"/>
    <n v="36"/>
    <n v="757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6053"/>
    <x v="2"/>
    <s v="CA"/>
    <s v="CAD"/>
    <n v="1447909401"/>
    <n v="1444017801"/>
    <b v="0"/>
    <n v="229"/>
    <b v="0"/>
    <s v="technology/wearables"/>
    <n v="36"/>
    <n v="26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6042.02"/>
    <x v="2"/>
    <s v="CA"/>
    <s v="CAD"/>
    <n v="1415865720"/>
    <n v="1413270690"/>
    <b v="0"/>
    <n v="40"/>
    <b v="0"/>
    <s v="technology/wearables"/>
    <n v="37"/>
    <n v="151.05000000000001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1"/>
    <s v="US"/>
    <s v="USD"/>
    <n v="1489537560"/>
    <n v="1484357160"/>
    <b v="0"/>
    <n v="6"/>
    <b v="0"/>
    <s v="technology/wearables"/>
    <n v="37"/>
    <n v="1006.93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1"/>
    <s v="GB"/>
    <s v="GBP"/>
    <n v="1485796613"/>
    <n v="1481908613"/>
    <b v="0"/>
    <n v="4"/>
    <b v="0"/>
    <s v="technology/wearables"/>
    <n v="37"/>
    <n v="1510.39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1"/>
    <s v="US"/>
    <s v="USD"/>
    <n v="1450331940"/>
    <n v="1447777514"/>
    <b v="0"/>
    <n v="22"/>
    <b v="0"/>
    <s v="technology/wearables"/>
    <n v="37"/>
    <n v="274.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6030"/>
    <x v="1"/>
    <s v="FR"/>
    <s v="EUR"/>
    <n v="1489680061"/>
    <n v="1487091661"/>
    <b v="0"/>
    <n v="15"/>
    <b v="0"/>
    <s v="technology/wearables"/>
    <n v="38"/>
    <n v="402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6029"/>
    <x v="1"/>
    <s v="US"/>
    <s v="USD"/>
    <n v="1455814827"/>
    <n v="1453222827"/>
    <b v="0"/>
    <n v="95"/>
    <b v="0"/>
    <s v="technology/wearables"/>
    <n v="38"/>
    <n v="63.4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6027"/>
    <x v="1"/>
    <s v="US"/>
    <s v="USD"/>
    <n v="1446217183"/>
    <n v="1443538783"/>
    <b v="0"/>
    <n v="161"/>
    <b v="0"/>
    <s v="technology/wearables"/>
    <n v="38"/>
    <n v="37.43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6025"/>
    <x v="1"/>
    <s v="US"/>
    <s v="USD"/>
    <n v="1418368260"/>
    <n v="1417654672"/>
    <b v="0"/>
    <n v="8"/>
    <b v="0"/>
    <s v="technology/wearables"/>
    <n v="38"/>
    <n v="753.13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6025"/>
    <x v="1"/>
    <s v="US"/>
    <s v="USD"/>
    <n v="1481727623"/>
    <n v="1478095223"/>
    <b v="0"/>
    <n v="76"/>
    <b v="0"/>
    <s v="technology/wearables"/>
    <n v="38"/>
    <n v="79.2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1"/>
    <s v="MX"/>
    <s v="MXN"/>
    <n v="1482953115"/>
    <n v="1480361115"/>
    <b v="0"/>
    <n v="1"/>
    <b v="0"/>
    <s v="technology/wearables"/>
    <n v="38"/>
    <n v="602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1"/>
    <s v="US"/>
    <s v="USD"/>
    <n v="1466346646"/>
    <n v="1463754646"/>
    <b v="0"/>
    <n v="101"/>
    <b v="0"/>
    <s v="technology/wearables"/>
    <n v="38"/>
    <n v="59.59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1"/>
    <s v="US"/>
    <s v="USD"/>
    <n v="1473044340"/>
    <n v="1468180462"/>
    <b v="0"/>
    <n v="4"/>
    <b v="0"/>
    <s v="technology/wearables"/>
    <n v="38"/>
    <n v="1504.7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1"/>
    <s v="US"/>
    <s v="USD"/>
    <n v="1418938395"/>
    <n v="1415050395"/>
    <b v="0"/>
    <n v="1"/>
    <b v="0"/>
    <s v="technology/wearables"/>
    <n v="38"/>
    <n v="6007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1"/>
    <s v="US"/>
    <s v="USD"/>
    <n v="1485254052"/>
    <n v="1481366052"/>
    <b v="0"/>
    <n v="775"/>
    <b v="0"/>
    <s v="technology/wearables"/>
    <n v="38"/>
    <n v="7.74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1"/>
    <s v="US"/>
    <s v="USD"/>
    <n v="1451419200"/>
    <n v="1449000056"/>
    <b v="0"/>
    <n v="90"/>
    <b v="0"/>
    <s v="technology/wearables"/>
    <n v="38"/>
    <n v="66.67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6000"/>
    <x v="1"/>
    <s v="US"/>
    <s v="USD"/>
    <n v="1420070615"/>
    <n v="1415750615"/>
    <b v="0"/>
    <n v="16"/>
    <b v="0"/>
    <s v="technology/wearables"/>
    <n v="39"/>
    <n v="37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6000"/>
    <x v="1"/>
    <s v="CH"/>
    <s v="CHF"/>
    <n v="1448489095"/>
    <n v="1445893495"/>
    <b v="0"/>
    <n v="6"/>
    <b v="0"/>
    <s v="technology/wearables"/>
    <n v="39"/>
    <n v="100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1"/>
    <s v="US"/>
    <s v="USD"/>
    <n v="1459992856"/>
    <n v="1456108456"/>
    <b v="0"/>
    <n v="38"/>
    <b v="0"/>
    <s v="technology/wearables"/>
    <n v="40"/>
    <n v="157.88999999999999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1"/>
    <s v="US"/>
    <s v="USD"/>
    <n v="1448125935"/>
    <n v="1444666335"/>
    <b v="0"/>
    <n v="355"/>
    <b v="0"/>
    <s v="technology/wearables"/>
    <n v="40"/>
    <n v="16.899999999999999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000"/>
    <x v="1"/>
    <s v="US"/>
    <s v="USD"/>
    <n v="1468496933"/>
    <n v="1465904933"/>
    <b v="0"/>
    <n v="7"/>
    <b v="0"/>
    <s v="technology/wearables"/>
    <n v="40"/>
    <n v="857.14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5985"/>
    <x v="1"/>
    <s v="US"/>
    <s v="USD"/>
    <n v="1423092149"/>
    <n v="1420500149"/>
    <b v="0"/>
    <n v="400"/>
    <b v="0"/>
    <s v="technology/wearables"/>
    <n v="40"/>
    <n v="14.96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s v="CA"/>
    <s v="CAD"/>
    <n v="1433206020"/>
    <n v="1430617209"/>
    <b v="0"/>
    <n v="30"/>
    <b v="1"/>
    <s v="music/electronic music"/>
    <n v="40"/>
    <n v="19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5922"/>
    <x v="0"/>
    <s v="US"/>
    <s v="USD"/>
    <n v="1445054400"/>
    <n v="1443074571"/>
    <b v="1"/>
    <n v="478"/>
    <b v="1"/>
    <s v="music/electronic music"/>
    <n v="39"/>
    <n v="12.39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5910"/>
    <x v="0"/>
    <s v="US"/>
    <s v="USD"/>
    <n v="1431876677"/>
    <n v="1429284677"/>
    <b v="1"/>
    <n v="74"/>
    <b v="1"/>
    <s v="music/electronic music"/>
    <n v="39"/>
    <n v="79.86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5907"/>
    <x v="0"/>
    <s v="GB"/>
    <s v="GBP"/>
    <n v="1434837861"/>
    <n v="1432245861"/>
    <b v="0"/>
    <n v="131"/>
    <b v="1"/>
    <s v="music/electronic music"/>
    <n v="39"/>
    <n v="45.09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5904"/>
    <x v="0"/>
    <s v="SE"/>
    <s v="SEK"/>
    <n v="1454248563"/>
    <n v="1451656563"/>
    <b v="1"/>
    <n v="61"/>
    <b v="1"/>
    <s v="music/electronic music"/>
    <n v="39"/>
    <n v="96.7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5902"/>
    <x v="0"/>
    <s v="US"/>
    <s v="USD"/>
    <n v="1426532437"/>
    <n v="1423944037"/>
    <b v="1"/>
    <n v="1071"/>
    <b v="1"/>
    <s v="music/electronic music"/>
    <n v="39"/>
    <n v="5.51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s v="GB"/>
    <s v="GBP"/>
    <n v="1459414016"/>
    <n v="1456480016"/>
    <b v="1"/>
    <n v="122"/>
    <b v="1"/>
    <s v="music/electronic music"/>
    <n v="39"/>
    <n v="48.16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s v="US"/>
    <s v="USD"/>
    <n v="1414025347"/>
    <n v="1411433347"/>
    <b v="1"/>
    <n v="111"/>
    <b v="1"/>
    <s v="music/electronic music"/>
    <n v="39"/>
    <n v="52.93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s v="GB"/>
    <s v="GBP"/>
    <n v="1488830400"/>
    <n v="1484924605"/>
    <b v="1"/>
    <n v="255"/>
    <b v="1"/>
    <s v="music/electronic music"/>
    <n v="39"/>
    <n v="22.98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5854"/>
    <x v="0"/>
    <s v="SE"/>
    <s v="SEK"/>
    <n v="1428184740"/>
    <n v="1423501507"/>
    <b v="0"/>
    <n v="141"/>
    <b v="1"/>
    <s v="music/electronic music"/>
    <n v="39"/>
    <n v="41.52"/>
    <s v="music"/>
    <s v="electronic music"/>
    <x v="1029"/>
    <d v="2015-04-04T21:59:00"/>
  </r>
  <r>
    <n v="1030"/>
    <s v="The Gothsicles - I FEEL SICLE"/>
    <s v="Help fund the latest Gothsicles mega-album, I FEEL SICLE!"/>
    <n v="15000"/>
    <n v="5845"/>
    <x v="0"/>
    <s v="US"/>
    <s v="USD"/>
    <n v="1473680149"/>
    <n v="1472470549"/>
    <b v="0"/>
    <n v="159"/>
    <b v="1"/>
    <s v="music/electronic music"/>
    <n v="39"/>
    <n v="36.76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s v="US"/>
    <s v="USD"/>
    <n v="1450290010"/>
    <n v="1447698010"/>
    <b v="0"/>
    <n v="99"/>
    <b v="1"/>
    <s v="music/electronic music"/>
    <n v="39"/>
    <n v="58.91"/>
    <s v="music"/>
    <s v="electronic music"/>
    <x v="1031"/>
    <d v="2015-12-16T18:20:10"/>
  </r>
  <r>
    <n v="1032"/>
    <s v="Phantom Ship / Coastal (Album Preorder)"/>
    <s v="Ideal for living rooms and open spaces."/>
    <n v="15000"/>
    <n v="5830.83"/>
    <x v="0"/>
    <s v="US"/>
    <s v="USD"/>
    <n v="1466697625"/>
    <n v="1464105625"/>
    <b v="0"/>
    <n v="96"/>
    <b v="1"/>
    <s v="music/electronic music"/>
    <n v="39"/>
    <n v="60.74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s v="GB"/>
    <s v="GBP"/>
    <n v="1481564080"/>
    <n v="1479144880"/>
    <b v="0"/>
    <n v="27"/>
    <b v="1"/>
    <s v="music/electronic music"/>
    <n v="39"/>
    <n v="215.7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s v="US"/>
    <s v="USD"/>
    <n v="1470369540"/>
    <n v="1467604804"/>
    <b v="0"/>
    <n v="166"/>
    <b v="1"/>
    <s v="music/electronic music"/>
    <n v="39"/>
    <n v="35.020000000000003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s v="US"/>
    <s v="USD"/>
    <n v="1423668220"/>
    <n v="1421076220"/>
    <b v="0"/>
    <n v="76"/>
    <b v="1"/>
    <s v="music/electronic music"/>
    <n v="39"/>
    <n v="76.319999999999993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771"/>
    <x v="0"/>
    <s v="US"/>
    <s v="USD"/>
    <n v="1357545600"/>
    <n v="1354790790"/>
    <b v="0"/>
    <n v="211"/>
    <b v="1"/>
    <s v="music/electronic music"/>
    <n v="38"/>
    <n v="27.3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s v="US"/>
    <s v="USD"/>
    <n v="1431925200"/>
    <n v="1429991062"/>
    <b v="0"/>
    <n v="21"/>
    <b v="1"/>
    <s v="music/electronic music"/>
    <n v="38"/>
    <n v="274.14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s v="US"/>
    <s v="USD"/>
    <n v="1458362023"/>
    <n v="1455773623"/>
    <b v="0"/>
    <n v="61"/>
    <b v="1"/>
    <s v="music/electronic music"/>
    <n v="38"/>
    <n v="94.08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s v="US"/>
    <s v="USD"/>
    <n v="1481615940"/>
    <n v="1479436646"/>
    <b v="0"/>
    <n v="30"/>
    <b v="1"/>
    <s v="music/electronic music"/>
    <n v="38"/>
    <n v="190.43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1"/>
    <s v="US"/>
    <s v="USD"/>
    <n v="1472317209"/>
    <n v="1469725209"/>
    <b v="0"/>
    <n v="1"/>
    <b v="0"/>
    <s v="journalism/audio"/>
    <n v="38"/>
    <n v="570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5696"/>
    <x v="1"/>
    <s v="US"/>
    <s v="USD"/>
    <n v="1406769992"/>
    <n v="1405041992"/>
    <b v="0"/>
    <n v="0"/>
    <b v="0"/>
    <s v="journalism/audio"/>
    <n v="38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5680"/>
    <x v="1"/>
    <s v="US"/>
    <s v="USD"/>
    <n v="1410516000"/>
    <n v="1406824948"/>
    <b v="0"/>
    <n v="1"/>
    <b v="0"/>
    <s v="journalism/audio"/>
    <n v="38"/>
    <n v="568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5673"/>
    <x v="1"/>
    <s v="US"/>
    <s v="USD"/>
    <n v="1432101855"/>
    <n v="1429509855"/>
    <b v="0"/>
    <n v="292"/>
    <b v="0"/>
    <s v="journalism/audio"/>
    <n v="38"/>
    <n v="19.43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5671.11"/>
    <x v="1"/>
    <s v="US"/>
    <s v="USD"/>
    <n v="1425587220"/>
    <n v="1420668801"/>
    <b v="0"/>
    <n v="2"/>
    <b v="0"/>
    <s v="journalism/audio"/>
    <n v="38"/>
    <n v="2835.5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5666"/>
    <x v="1"/>
    <s v="US"/>
    <s v="USD"/>
    <n v="1408827550"/>
    <n v="1406235550"/>
    <b v="0"/>
    <n v="8"/>
    <b v="0"/>
    <s v="journalism/audio"/>
    <n v="38"/>
    <n v="708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5665"/>
    <x v="1"/>
    <s v="DE"/>
    <s v="EUR"/>
    <n v="1451161560"/>
    <n v="1447273560"/>
    <b v="0"/>
    <n v="0"/>
    <b v="0"/>
    <s v="journalism/audio"/>
    <n v="38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5660"/>
    <x v="1"/>
    <s v="US"/>
    <s v="USD"/>
    <n v="1415219915"/>
    <n v="1412624315"/>
    <b v="0"/>
    <n v="1"/>
    <b v="0"/>
    <s v="journalism/audio"/>
    <n v="38"/>
    <n v="5660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s v="journalism"/>
    <s v="audio"/>
    <x v="1048"/>
    <d v="2016-09-25T01:16:29"/>
  </r>
  <r>
    <n v="1049"/>
    <s v="J1 (Canceled)"/>
    <s v="------"/>
    <n v="15000"/>
    <n v="5651.58"/>
    <x v="1"/>
    <s v="US"/>
    <s v="USD"/>
    <n v="1455272445"/>
    <n v="1452680445"/>
    <b v="0"/>
    <n v="0"/>
    <b v="0"/>
    <s v="journalism/audio"/>
    <n v="38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15000"/>
    <n v="5645"/>
    <x v="1"/>
    <s v="US"/>
    <s v="USD"/>
    <n v="1442257677"/>
    <n v="1439665677"/>
    <b v="0"/>
    <n v="0"/>
    <b v="0"/>
    <s v="journalism/audio"/>
    <n v="38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5635"/>
    <x v="1"/>
    <s v="US"/>
    <s v="USD"/>
    <n v="1409098825"/>
    <n v="1406679625"/>
    <b v="0"/>
    <n v="0"/>
    <b v="0"/>
    <s v="journalism/audio"/>
    <n v="38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1"/>
    <s v="US"/>
    <s v="USD"/>
    <n v="1465243740"/>
    <n v="1461438495"/>
    <b v="0"/>
    <n v="0"/>
    <b v="0"/>
    <s v="journalism/audio"/>
    <n v="38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1"/>
    <s v="US"/>
    <s v="USD"/>
    <n v="1488773332"/>
    <n v="1486613332"/>
    <b v="0"/>
    <n v="1"/>
    <b v="0"/>
    <s v="journalism/audio"/>
    <n v="37"/>
    <n v="5623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1"/>
    <s v="US"/>
    <s v="USD"/>
    <n v="1407708000"/>
    <n v="1405110399"/>
    <b v="0"/>
    <n v="0"/>
    <b v="0"/>
    <s v="journalism/audio"/>
    <n v="37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1"/>
    <s v="US"/>
    <s v="USD"/>
    <n v="1457394545"/>
    <n v="1454802545"/>
    <b v="0"/>
    <n v="0"/>
    <b v="0"/>
    <s v="journalism/audio"/>
    <n v="37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1"/>
    <s v="US"/>
    <s v="USD"/>
    <n v="1429892177"/>
    <n v="1424711777"/>
    <b v="0"/>
    <n v="0"/>
    <b v="0"/>
    <s v="journalism/audio"/>
    <n v="37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5600"/>
    <x v="1"/>
    <s v="US"/>
    <s v="USD"/>
    <n v="1480888483"/>
    <n v="1478292883"/>
    <b v="0"/>
    <n v="0"/>
    <b v="0"/>
    <s v="journalism/audio"/>
    <n v="37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5599"/>
    <x v="1"/>
    <s v="US"/>
    <s v="USD"/>
    <n v="1427328000"/>
    <n v="1423777043"/>
    <b v="0"/>
    <n v="0"/>
    <b v="0"/>
    <s v="journalism/audio"/>
    <n v="37"/>
    <e v="#DIV/0!"/>
    <s v="journalism"/>
    <s v="audio"/>
    <x v="1058"/>
    <d v="2015-03-26T00:00:00"/>
  </r>
  <r>
    <n v="1059"/>
    <s v="Voice Over Artist (Canceled)"/>
    <s v="Turning myself into a vocal artist."/>
    <n v="15000"/>
    <n v="5585"/>
    <x v="1"/>
    <s v="US"/>
    <s v="USD"/>
    <n v="1426269456"/>
    <n v="1423681056"/>
    <b v="0"/>
    <n v="0"/>
    <b v="0"/>
    <s v="journalism/audio"/>
    <n v="37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580"/>
    <x v="1"/>
    <s v="US"/>
    <s v="USD"/>
    <n v="1429134893"/>
    <n v="1426542893"/>
    <b v="0"/>
    <n v="1"/>
    <b v="0"/>
    <s v="journalism/audio"/>
    <n v="37"/>
    <n v="558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15000"/>
    <n v="5574"/>
    <x v="1"/>
    <s v="US"/>
    <s v="USD"/>
    <n v="1462150800"/>
    <n v="1456987108"/>
    <b v="0"/>
    <n v="0"/>
    <b v="0"/>
    <s v="journalism/audio"/>
    <n v="37"/>
    <e v="#DIV/0!"/>
    <s v="journalism"/>
    <s v="audio"/>
    <x v="1061"/>
    <d v="2016-05-02T01:00:00"/>
  </r>
  <r>
    <n v="1062"/>
    <s v="RETURNING AT A LATER DATE"/>
    <s v="SEE US ON PATREON www.badgirlartwork.com"/>
    <n v="15000"/>
    <n v="5570"/>
    <x v="1"/>
    <s v="US"/>
    <s v="USD"/>
    <n v="1468351341"/>
    <n v="1467746541"/>
    <b v="0"/>
    <n v="4"/>
    <b v="0"/>
    <s v="journalism/audio"/>
    <n v="37"/>
    <n v="1392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1"/>
    <s v="US"/>
    <s v="USD"/>
    <n v="1472604262"/>
    <n v="1470012262"/>
    <b v="0"/>
    <n v="0"/>
    <b v="0"/>
    <s v="journalism/audio"/>
    <n v="37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2"/>
    <s v="US"/>
    <s v="USD"/>
    <n v="1373174903"/>
    <n v="1369286903"/>
    <b v="0"/>
    <n v="123"/>
    <b v="0"/>
    <s v="games/video games"/>
    <n v="37"/>
    <n v="45.1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2"/>
    <s v="AU"/>
    <s v="AUD"/>
    <n v="1392800922"/>
    <n v="1390381722"/>
    <b v="0"/>
    <n v="5"/>
    <b v="0"/>
    <s v="games/video games"/>
    <n v="37"/>
    <n v="1108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535"/>
    <x v="2"/>
    <s v="US"/>
    <s v="USD"/>
    <n v="1375657582"/>
    <n v="1371769582"/>
    <b v="0"/>
    <n v="148"/>
    <b v="0"/>
    <s v="games/video games"/>
    <n v="37"/>
    <n v="37.4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5535"/>
    <x v="2"/>
    <s v="US"/>
    <s v="USD"/>
    <n v="1387657931"/>
    <n v="1385065931"/>
    <b v="0"/>
    <n v="10"/>
    <b v="0"/>
    <s v="games/video games"/>
    <n v="37"/>
    <n v="553.5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5526"/>
    <x v="2"/>
    <s v="US"/>
    <s v="USD"/>
    <n v="1460274864"/>
    <n v="1457686464"/>
    <b v="0"/>
    <n v="4"/>
    <b v="0"/>
    <s v="games/video games"/>
    <n v="37"/>
    <n v="1381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5516"/>
    <x v="2"/>
    <s v="US"/>
    <s v="USD"/>
    <n v="1385447459"/>
    <n v="1382679059"/>
    <b v="0"/>
    <n v="21"/>
    <b v="0"/>
    <s v="games/video games"/>
    <n v="37"/>
    <n v="262.6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2"/>
    <s v="US"/>
    <s v="USD"/>
    <n v="1349050622"/>
    <n v="1347322622"/>
    <b v="0"/>
    <n v="2"/>
    <b v="0"/>
    <s v="games/video games"/>
    <n v="37"/>
    <n v="275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5509"/>
    <x v="2"/>
    <s v="NO"/>
    <s v="NOK"/>
    <n v="1447787093"/>
    <n v="1445191493"/>
    <b v="0"/>
    <n v="0"/>
    <b v="0"/>
    <s v="games/video games"/>
    <n v="37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509"/>
    <x v="2"/>
    <s v="US"/>
    <s v="USD"/>
    <n v="1391630297"/>
    <n v="1389038297"/>
    <b v="0"/>
    <n v="4"/>
    <b v="0"/>
    <s v="games/video games"/>
    <n v="37"/>
    <n v="1377.2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5504"/>
    <x v="2"/>
    <s v="US"/>
    <s v="USD"/>
    <n v="1318806541"/>
    <n v="1316214541"/>
    <b v="0"/>
    <n v="1"/>
    <b v="0"/>
    <s v="games/video games"/>
    <n v="37"/>
    <n v="5504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5501"/>
    <x v="2"/>
    <s v="US"/>
    <s v="USD"/>
    <n v="1388808545"/>
    <n v="1386216545"/>
    <b v="0"/>
    <n v="30"/>
    <b v="0"/>
    <s v="games/video games"/>
    <n v="37"/>
    <n v="183.37"/>
    <s v="games"/>
    <s v="video games"/>
    <x v="1074"/>
    <d v="2014-01-04T04:09:05"/>
  </r>
  <r>
    <n v="1075"/>
    <s v="Towers Of The Apocalypse"/>
    <s v="Fully 3D, post Apocalyptic themed tower defense video game. New take on the genre."/>
    <n v="15000"/>
    <n v="5500"/>
    <x v="2"/>
    <s v="US"/>
    <s v="USD"/>
    <n v="1336340516"/>
    <n v="1333748516"/>
    <b v="0"/>
    <n v="3"/>
    <b v="0"/>
    <s v="games/video games"/>
    <n v="37"/>
    <n v="1833.33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5496"/>
    <x v="2"/>
    <s v="US"/>
    <s v="USD"/>
    <n v="1410426250"/>
    <n v="1405674250"/>
    <b v="0"/>
    <n v="975"/>
    <b v="0"/>
    <s v="games/video games"/>
    <n v="37"/>
    <n v="5.64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5481"/>
    <x v="2"/>
    <s v="US"/>
    <s v="USD"/>
    <n v="1452744011"/>
    <n v="1450152011"/>
    <b v="0"/>
    <n v="167"/>
    <b v="0"/>
    <s v="games/video games"/>
    <n v="37"/>
    <n v="32.82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2"/>
    <s v="US"/>
    <s v="USD"/>
    <n v="1311309721"/>
    <n v="1307421721"/>
    <b v="0"/>
    <n v="5"/>
    <b v="0"/>
    <s v="games/video games"/>
    <n v="37"/>
    <n v="1095.599999999999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5469"/>
    <x v="2"/>
    <s v="DE"/>
    <s v="EUR"/>
    <n v="1463232936"/>
    <n v="1461072936"/>
    <b v="0"/>
    <n v="18"/>
    <b v="0"/>
    <s v="games/video games"/>
    <n v="36"/>
    <n v="303.83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5465"/>
    <x v="2"/>
    <s v="US"/>
    <s v="USD"/>
    <n v="1399778333"/>
    <n v="1397186333"/>
    <b v="0"/>
    <n v="98"/>
    <b v="0"/>
    <s v="games/video games"/>
    <n v="36"/>
    <n v="55.7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5462"/>
    <x v="2"/>
    <s v="US"/>
    <s v="USD"/>
    <n v="1422483292"/>
    <n v="1419891292"/>
    <b v="0"/>
    <n v="4"/>
    <b v="0"/>
    <s v="games/video games"/>
    <n v="36"/>
    <n v="1365.5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456"/>
    <x v="2"/>
    <s v="US"/>
    <s v="USD"/>
    <n v="1344635088"/>
    <n v="1342043088"/>
    <b v="0"/>
    <n v="3"/>
    <b v="0"/>
    <s v="games/video games"/>
    <n v="36"/>
    <n v="1818.6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2"/>
    <s v="CA"/>
    <s v="CAD"/>
    <n v="1406994583"/>
    <n v="1401810583"/>
    <b v="0"/>
    <n v="1"/>
    <b v="0"/>
    <s v="games/video games"/>
    <n v="36"/>
    <n v="5452"/>
    <s v="games"/>
    <s v="video games"/>
    <x v="1083"/>
    <d v="2014-08-02T15:49:43"/>
  </r>
  <r>
    <n v="1084"/>
    <s v="My own channel"/>
    <s v="I want to start my own channel for gaming"/>
    <n v="15000"/>
    <n v="5443"/>
    <x v="2"/>
    <s v="US"/>
    <s v="USD"/>
    <n v="1407534804"/>
    <n v="1404942804"/>
    <b v="0"/>
    <n v="0"/>
    <b v="0"/>
    <s v="games/video games"/>
    <n v="36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5437"/>
    <x v="2"/>
    <s v="CA"/>
    <s v="CAD"/>
    <n v="1457967975"/>
    <n v="1455379575"/>
    <b v="0"/>
    <n v="9"/>
    <b v="0"/>
    <s v="games/video games"/>
    <n v="36"/>
    <n v="604.11"/>
    <s v="games"/>
    <s v="video games"/>
    <x v="1085"/>
    <d v="2016-03-14T15:06:15"/>
  </r>
  <r>
    <n v="1086"/>
    <s v="Cyber Universe Online"/>
    <s v="Humanity's future in the Galaxy"/>
    <n v="15000"/>
    <n v="5433"/>
    <x v="2"/>
    <s v="US"/>
    <s v="USD"/>
    <n v="1408913291"/>
    <n v="1406321291"/>
    <b v="0"/>
    <n v="2"/>
    <b v="0"/>
    <s v="games/video games"/>
    <n v="36"/>
    <n v="2716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5431"/>
    <x v="2"/>
    <s v="US"/>
    <s v="USD"/>
    <n v="1402852087"/>
    <n v="1400260087"/>
    <b v="0"/>
    <n v="0"/>
    <b v="0"/>
    <s v="games/video games"/>
    <n v="36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15000"/>
    <n v="5430"/>
    <x v="2"/>
    <s v="US"/>
    <s v="USD"/>
    <n v="1398366667"/>
    <n v="1395774667"/>
    <b v="0"/>
    <n v="147"/>
    <b v="0"/>
    <s v="games/video games"/>
    <n v="36"/>
    <n v="36.94"/>
    <s v="games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414"/>
    <x v="2"/>
    <s v="AU"/>
    <s v="AUD"/>
    <n v="1432873653"/>
    <n v="1430281653"/>
    <b v="0"/>
    <n v="1"/>
    <b v="0"/>
    <s v="games/video games"/>
    <n v="36"/>
    <n v="5414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2"/>
    <s v="GB"/>
    <s v="GBP"/>
    <n v="1460313672"/>
    <n v="1457725272"/>
    <b v="0"/>
    <n v="2"/>
    <b v="0"/>
    <s v="games/video games"/>
    <n v="36"/>
    <n v="270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2"/>
    <s v="US"/>
    <s v="USD"/>
    <n v="1357432638"/>
    <n v="1354840638"/>
    <b v="0"/>
    <n v="7"/>
    <b v="0"/>
    <s v="games/video games"/>
    <n v="36"/>
    <n v="772.86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2"/>
    <s v="CA"/>
    <s v="CAD"/>
    <n v="1455232937"/>
    <n v="1453936937"/>
    <b v="0"/>
    <n v="4"/>
    <b v="0"/>
    <s v="games/video games"/>
    <n v="36"/>
    <n v="1349.7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5396"/>
    <x v="2"/>
    <s v="US"/>
    <s v="USD"/>
    <n v="1318180033"/>
    <n v="1315588033"/>
    <b v="0"/>
    <n v="27"/>
    <b v="0"/>
    <s v="games/video games"/>
    <n v="36"/>
    <n v="199.85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5390"/>
    <x v="2"/>
    <s v="US"/>
    <s v="USD"/>
    <n v="1377867220"/>
    <n v="1375275220"/>
    <b v="0"/>
    <n v="94"/>
    <b v="0"/>
    <s v="games/video games"/>
    <n v="36"/>
    <n v="57.3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2"/>
    <s v="US"/>
    <s v="USD"/>
    <n v="1412393400"/>
    <n v="1409747154"/>
    <b v="0"/>
    <n v="29"/>
    <b v="0"/>
    <s v="games/video games"/>
    <n v="36"/>
    <n v="185.8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5380.55"/>
    <x v="2"/>
    <s v="US"/>
    <s v="USD"/>
    <n v="1393786877"/>
    <n v="1390330877"/>
    <b v="0"/>
    <n v="7"/>
    <b v="0"/>
    <s v="games/video games"/>
    <n v="36"/>
    <n v="768.65"/>
    <s v="games"/>
    <s v="video games"/>
    <x v="1097"/>
    <d v="2014-03-02T19:01:17"/>
  </r>
  <r>
    <n v="1098"/>
    <s v="Kick, Punch... Fireball"/>
    <s v="Kick, Punch... Fireball is an FPS type arena game set inside the fantasy world."/>
    <n v="15000"/>
    <n v="5380"/>
    <x v="2"/>
    <s v="US"/>
    <s v="USD"/>
    <n v="1397413095"/>
    <n v="1394821095"/>
    <b v="0"/>
    <n v="22"/>
    <b v="0"/>
    <s v="games/video games"/>
    <n v="36"/>
    <n v="244.5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5376"/>
    <x v="2"/>
    <s v="GB"/>
    <s v="GBP"/>
    <n v="1431547468"/>
    <n v="1428955468"/>
    <b v="0"/>
    <n v="1"/>
    <b v="0"/>
    <s v="games/video games"/>
    <n v="36"/>
    <n v="5376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5366"/>
    <x v="2"/>
    <s v="DE"/>
    <s v="EUR"/>
    <n v="1455417571"/>
    <n v="1452825571"/>
    <b v="0"/>
    <n v="10"/>
    <b v="0"/>
    <s v="games/video games"/>
    <n v="36"/>
    <n v="536.6"/>
    <s v="games"/>
    <s v="video games"/>
    <x v="1100"/>
    <d v="2016-02-14T02:39:31"/>
  </r>
  <r>
    <n v="1101"/>
    <s v="Strain Wars"/>
    <s v="Different strains of marijuana leafs battling to the death to see which one is the top strain."/>
    <n v="15000"/>
    <n v="5360"/>
    <x v="2"/>
    <s v="US"/>
    <s v="USD"/>
    <n v="1468519920"/>
    <n v="1466188338"/>
    <b v="0"/>
    <n v="6"/>
    <b v="0"/>
    <s v="games/video games"/>
    <n v="36"/>
    <n v="893.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5359.21"/>
    <x v="2"/>
    <s v="US"/>
    <s v="USD"/>
    <n v="1386568740"/>
    <n v="1383095125"/>
    <b v="0"/>
    <n v="24"/>
    <b v="0"/>
    <s v="games/video games"/>
    <n v="36"/>
    <n v="223.3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5355"/>
    <x v="2"/>
    <s v="GB"/>
    <s v="GBP"/>
    <n v="1402480221"/>
    <n v="1399888221"/>
    <b v="0"/>
    <n v="37"/>
    <b v="0"/>
    <s v="games/video games"/>
    <n v="36"/>
    <n v="144.72999999999999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5343"/>
    <x v="2"/>
    <s v="US"/>
    <s v="USD"/>
    <n v="1395627327"/>
    <n v="1393038927"/>
    <b v="0"/>
    <n v="20"/>
    <b v="0"/>
    <s v="games/video games"/>
    <n v="36"/>
    <n v="267.14999999999998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5331"/>
    <x v="2"/>
    <s v="US"/>
    <s v="USD"/>
    <n v="1333557975"/>
    <n v="1330969575"/>
    <b v="0"/>
    <n v="7"/>
    <b v="0"/>
    <s v="games/video games"/>
    <n v="36"/>
    <n v="761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2"/>
    <s v="US"/>
    <s v="USD"/>
    <n v="1406148024"/>
    <n v="1403556024"/>
    <b v="0"/>
    <n v="0"/>
    <b v="0"/>
    <s v="games/video games"/>
    <n v="36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5328"/>
    <x v="2"/>
    <s v="US"/>
    <s v="USD"/>
    <n v="1334326635"/>
    <n v="1329146235"/>
    <b v="0"/>
    <n v="21"/>
    <b v="0"/>
    <s v="games/video games"/>
    <n v="36"/>
    <n v="253.71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2"/>
    <s v="US"/>
    <s v="USD"/>
    <n v="1479495790"/>
    <n v="1476900190"/>
    <b v="0"/>
    <n v="3"/>
    <b v="0"/>
    <s v="games/video games"/>
    <n v="35"/>
    <n v="1774.34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5322"/>
    <x v="2"/>
    <s v="US"/>
    <s v="USD"/>
    <n v="1354919022"/>
    <n v="1352327022"/>
    <b v="0"/>
    <n v="11"/>
    <b v="0"/>
    <s v="games/video games"/>
    <n v="35"/>
    <n v="483.82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5308.26"/>
    <x v="2"/>
    <s v="US"/>
    <s v="USD"/>
    <n v="1452228790"/>
    <n v="1449636790"/>
    <b v="0"/>
    <n v="1"/>
    <b v="0"/>
    <s v="games/video games"/>
    <n v="35"/>
    <n v="5308.26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5300"/>
    <x v="2"/>
    <s v="US"/>
    <s v="USD"/>
    <n v="1421656200"/>
    <n v="1416507211"/>
    <b v="0"/>
    <n v="312"/>
    <b v="0"/>
    <s v="games/video games"/>
    <n v="35"/>
    <n v="16.989999999999998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297"/>
    <x v="2"/>
    <s v="GB"/>
    <s v="GBP"/>
    <n v="1408058820"/>
    <n v="1405466820"/>
    <b v="0"/>
    <n v="1"/>
    <b v="0"/>
    <s v="games/video games"/>
    <n v="35"/>
    <n v="529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5295"/>
    <x v="2"/>
    <s v="GB"/>
    <s v="GBP"/>
    <n v="1381306687"/>
    <n v="1378714687"/>
    <b v="0"/>
    <n v="3"/>
    <b v="0"/>
    <s v="games/video games"/>
    <n v="35"/>
    <n v="176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2"/>
    <s v="US"/>
    <s v="USD"/>
    <n v="1459352495"/>
    <n v="1456764095"/>
    <b v="0"/>
    <n v="4"/>
    <b v="0"/>
    <s v="games/video games"/>
    <n v="35"/>
    <n v="1322.7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5285"/>
    <x v="2"/>
    <s v="US"/>
    <s v="USD"/>
    <n v="1339273208"/>
    <n v="1334089208"/>
    <b v="0"/>
    <n v="10"/>
    <b v="0"/>
    <s v="games/video games"/>
    <n v="35"/>
    <n v="528.5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5271"/>
    <x v="2"/>
    <s v="DE"/>
    <s v="EUR"/>
    <n v="1451053313"/>
    <n v="1448461313"/>
    <b v="0"/>
    <n v="8"/>
    <b v="0"/>
    <s v="games/video games"/>
    <n v="35"/>
    <n v="658.8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2"/>
    <s v="AU"/>
    <s v="AUD"/>
    <n v="1396666779"/>
    <n v="1394078379"/>
    <b v="0"/>
    <n v="3"/>
    <b v="0"/>
    <s v="games/video games"/>
    <n v="35"/>
    <n v="1754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2"/>
    <s v="US"/>
    <s v="USD"/>
    <n v="1396810864"/>
    <n v="1395687664"/>
    <b v="0"/>
    <n v="1"/>
    <b v="0"/>
    <s v="games/video games"/>
    <n v="35"/>
    <n v="5260.92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5260"/>
    <x v="2"/>
    <s v="US"/>
    <s v="USD"/>
    <n v="1319835400"/>
    <n v="1315947400"/>
    <b v="0"/>
    <n v="0"/>
    <b v="0"/>
    <s v="games/video games"/>
    <n v="35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5259"/>
    <x v="2"/>
    <s v="US"/>
    <s v="USD"/>
    <n v="1457904316"/>
    <n v="1455315916"/>
    <b v="0"/>
    <n v="5"/>
    <b v="0"/>
    <s v="games/video games"/>
    <n v="35"/>
    <n v="1051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5258"/>
    <x v="2"/>
    <s v="GB"/>
    <s v="GBP"/>
    <n v="1369932825"/>
    <n v="1368723225"/>
    <b v="0"/>
    <n v="0"/>
    <b v="0"/>
    <s v="games/video games"/>
    <n v="35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5250"/>
    <x v="2"/>
    <s v="US"/>
    <s v="USD"/>
    <n v="1397910848"/>
    <n v="1395318848"/>
    <b v="0"/>
    <n v="3"/>
    <b v="0"/>
    <s v="games/video games"/>
    <n v="35"/>
    <n v="1750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2"/>
    <s v="US"/>
    <s v="USD"/>
    <n v="1430409651"/>
    <n v="1427817651"/>
    <b v="0"/>
    <n v="7"/>
    <b v="0"/>
    <s v="games/mobile games"/>
    <n v="35"/>
    <n v="748.57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5236"/>
    <x v="2"/>
    <s v="GB"/>
    <s v="GBP"/>
    <n v="1443193130"/>
    <n v="1438009130"/>
    <b v="0"/>
    <n v="0"/>
    <b v="0"/>
    <s v="games/mobile games"/>
    <n v="35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5235"/>
    <x v="2"/>
    <s v="US"/>
    <s v="USD"/>
    <n v="1468482694"/>
    <n v="1465890694"/>
    <b v="0"/>
    <n v="2"/>
    <b v="0"/>
    <s v="games/mobile games"/>
    <n v="35"/>
    <n v="2617.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234"/>
    <x v="2"/>
    <s v="US"/>
    <s v="USD"/>
    <n v="1416000600"/>
    <n v="1413318600"/>
    <b v="0"/>
    <n v="23"/>
    <b v="0"/>
    <s v="games/mobile games"/>
    <n v="35"/>
    <n v="227.57"/>
    <s v="games"/>
    <s v="mobile games"/>
    <x v="1127"/>
    <d v="2014-11-14T21:30:00"/>
  </r>
  <r>
    <n v="1128"/>
    <s v="Flying Turds"/>
    <s v="#havingfunFTW"/>
    <n v="15000"/>
    <n v="5233"/>
    <x v="2"/>
    <s v="GB"/>
    <s v="GBP"/>
    <n v="1407425717"/>
    <n v="1404833717"/>
    <b v="0"/>
    <n v="1"/>
    <b v="0"/>
    <s v="games/mobile games"/>
    <n v="35"/>
    <n v="5233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5232"/>
    <x v="2"/>
    <s v="US"/>
    <s v="USD"/>
    <n v="1465107693"/>
    <n v="1462515693"/>
    <b v="0"/>
    <n v="2"/>
    <b v="0"/>
    <s v="games/mobile games"/>
    <n v="35"/>
    <n v="2616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5226"/>
    <x v="2"/>
    <s v="US"/>
    <s v="USD"/>
    <n v="1416963300"/>
    <n v="1411775700"/>
    <b v="0"/>
    <n v="3"/>
    <b v="0"/>
    <s v="games/mobile games"/>
    <n v="35"/>
    <n v="1742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5226"/>
    <x v="2"/>
    <s v="AU"/>
    <s v="AUD"/>
    <n v="1450993668"/>
    <n v="1448401668"/>
    <b v="0"/>
    <n v="0"/>
    <b v="0"/>
    <s v="games/mobile games"/>
    <n v="35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5222"/>
    <x v="2"/>
    <s v="CA"/>
    <s v="CAD"/>
    <n v="1483238771"/>
    <n v="1480646771"/>
    <b v="0"/>
    <n v="13"/>
    <b v="0"/>
    <s v="games/mobile games"/>
    <n v="35"/>
    <n v="401.69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5221"/>
    <x v="2"/>
    <s v="GB"/>
    <s v="GBP"/>
    <n v="1406799981"/>
    <n v="1404207981"/>
    <b v="0"/>
    <n v="1"/>
    <b v="0"/>
    <s v="games/mobile games"/>
    <n v="35"/>
    <n v="5221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5221"/>
    <x v="2"/>
    <s v="AU"/>
    <s v="AUD"/>
    <n v="1417235580"/>
    <n v="1416034228"/>
    <b v="0"/>
    <n v="1"/>
    <b v="0"/>
    <s v="games/mobile games"/>
    <n v="35"/>
    <n v="522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212"/>
    <x v="2"/>
    <s v="DE"/>
    <s v="EUR"/>
    <n v="1470527094"/>
    <n v="1467935094"/>
    <b v="0"/>
    <n v="1"/>
    <b v="0"/>
    <s v="games/mobile games"/>
    <n v="35"/>
    <n v="5212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2"/>
    <s v="FR"/>
    <s v="EUR"/>
    <n v="1450541229"/>
    <n v="1447949229"/>
    <b v="0"/>
    <n v="6"/>
    <b v="0"/>
    <s v="games/mobile games"/>
    <n v="35"/>
    <n v="867.0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2"/>
    <s v="US"/>
    <s v="USD"/>
    <n v="1461440421"/>
    <n v="1458848421"/>
    <b v="0"/>
    <n v="39"/>
    <b v="0"/>
    <s v="games/mobile games"/>
    <n v="35"/>
    <n v="133.3300000000000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2"/>
    <s v="US"/>
    <s v="USD"/>
    <n v="1485035131"/>
    <n v="1483307131"/>
    <b v="0"/>
    <n v="4"/>
    <b v="0"/>
    <s v="games/mobile games"/>
    <n v="35"/>
    <n v="1300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195"/>
    <x v="2"/>
    <s v="US"/>
    <s v="USD"/>
    <n v="1420100426"/>
    <n v="1417508426"/>
    <b v="0"/>
    <n v="1"/>
    <b v="0"/>
    <s v="games/mobile games"/>
    <n v="35"/>
    <n v="519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5186"/>
    <x v="2"/>
    <s v="GB"/>
    <s v="GBP"/>
    <n v="1438859121"/>
    <n v="1436267121"/>
    <b v="0"/>
    <n v="0"/>
    <b v="0"/>
    <s v="games/mobile games"/>
    <n v="35"/>
    <e v="#DIV/0!"/>
    <s v="games"/>
    <s v="mobile games"/>
    <x v="1140"/>
    <d v="2015-08-06T11:05:21"/>
  </r>
  <r>
    <n v="1141"/>
    <s v="Arena Z - Zombie Survival"/>
    <s v="I think this will be a great game!"/>
    <n v="15000"/>
    <n v="5176"/>
    <x v="2"/>
    <s v="DE"/>
    <s v="EUR"/>
    <n v="1436460450"/>
    <n v="1433868450"/>
    <b v="0"/>
    <n v="0"/>
    <b v="0"/>
    <s v="games/mobile games"/>
    <n v="35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5175"/>
    <x v="2"/>
    <s v="US"/>
    <s v="USD"/>
    <n v="1424131727"/>
    <n v="1421539727"/>
    <b v="0"/>
    <n v="0"/>
    <b v="0"/>
    <s v="games/mobile games"/>
    <n v="35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5167"/>
    <x v="2"/>
    <s v="US"/>
    <s v="USD"/>
    <n v="1450327126"/>
    <n v="1447735126"/>
    <b v="0"/>
    <n v="8"/>
    <b v="0"/>
    <s v="games/mobile games"/>
    <n v="34"/>
    <n v="645.8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5157"/>
    <x v="2"/>
    <s v="US"/>
    <s v="USD"/>
    <n v="1430281320"/>
    <n v="1427689320"/>
    <b v="0"/>
    <n v="0"/>
    <b v="0"/>
    <s v="food/food trucks"/>
    <n v="34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5145"/>
    <x v="2"/>
    <s v="US"/>
    <s v="USD"/>
    <n v="1412272592"/>
    <n v="1407088592"/>
    <b v="0"/>
    <n v="1"/>
    <b v="0"/>
    <s v="food/food trucks"/>
    <n v="34"/>
    <n v="5145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135"/>
    <x v="2"/>
    <s v="US"/>
    <s v="USD"/>
    <n v="1399071173"/>
    <n v="1395787973"/>
    <b v="0"/>
    <n v="12"/>
    <b v="0"/>
    <s v="food/food trucks"/>
    <n v="35"/>
    <n v="427.92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5116.18"/>
    <x v="2"/>
    <s v="CA"/>
    <s v="CAD"/>
    <n v="1413760783"/>
    <n v="1408576783"/>
    <b v="0"/>
    <n v="0"/>
    <b v="0"/>
    <s v="food/food trucks"/>
    <n v="35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5116"/>
    <x v="2"/>
    <s v="US"/>
    <s v="USD"/>
    <n v="1480568781"/>
    <n v="1477973181"/>
    <b v="0"/>
    <n v="3"/>
    <b v="0"/>
    <s v="food/food trucks"/>
    <n v="35"/>
    <n v="1705.33"/>
    <s v="food"/>
    <s v="food trucks"/>
    <x v="1148"/>
    <d v="2016-12-01T05:06:21"/>
  </r>
  <r>
    <n v="1149"/>
    <s v="The Floridian Food Truck"/>
    <s v="Bringing culturally diverse Floridian cuisine to the people!"/>
    <n v="14500"/>
    <n v="5105"/>
    <x v="2"/>
    <s v="US"/>
    <s v="USD"/>
    <n v="1466096566"/>
    <n v="1463504566"/>
    <b v="0"/>
    <n v="2"/>
    <b v="0"/>
    <s v="food/food trucks"/>
    <n v="35"/>
    <n v="2552.5"/>
    <s v="food"/>
    <s v="food trucks"/>
    <x v="1149"/>
    <d v="2016-06-16T17:02:46"/>
  </r>
  <r>
    <n v="1150"/>
    <s v="Chef Po's Food Truck"/>
    <s v="Bringing delicious authentic and fusion Taiwanese Food to the West Coast."/>
    <n v="14440"/>
    <n v="5103"/>
    <x v="2"/>
    <s v="US"/>
    <s v="USD"/>
    <n v="1452293675"/>
    <n v="1447109675"/>
    <b v="0"/>
    <n v="6"/>
    <b v="0"/>
    <s v="food/food trucks"/>
    <n v="35"/>
    <n v="850.5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5100"/>
    <x v="2"/>
    <s v="US"/>
    <s v="USD"/>
    <n v="1441592863"/>
    <n v="1439000863"/>
    <b v="0"/>
    <n v="0"/>
    <b v="0"/>
    <s v="food/food trucks"/>
    <n v="36"/>
    <e v="#DIV/0!"/>
    <s v="food"/>
    <s v="food trucks"/>
    <x v="1151"/>
    <d v="2015-09-07T02:27:43"/>
  </r>
  <r>
    <n v="1152"/>
    <s v="Peruvian King Food Truck"/>
    <s v="Peruvian food truck with an LA twist."/>
    <n v="14000"/>
    <n v="5100"/>
    <x v="2"/>
    <s v="US"/>
    <s v="USD"/>
    <n v="1431709312"/>
    <n v="1429117312"/>
    <b v="0"/>
    <n v="15"/>
    <b v="0"/>
    <s v="food/food trucks"/>
    <n v="36"/>
    <n v="340"/>
    <s v="food"/>
    <s v="food trucks"/>
    <x v="1152"/>
    <d v="2015-05-15T17:01:52"/>
  </r>
  <r>
    <n v="1153"/>
    <s v="The Cold Spot Mobile Trailer"/>
    <s v="A mobile concession trailer for snow cones, ice cream, smoothies and more"/>
    <n v="14000"/>
    <n v="5096"/>
    <x v="2"/>
    <s v="US"/>
    <s v="USD"/>
    <n v="1434647305"/>
    <n v="1432055305"/>
    <b v="0"/>
    <n v="1"/>
    <b v="0"/>
    <s v="food/food trucks"/>
    <n v="36"/>
    <n v="5096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5087"/>
    <x v="2"/>
    <s v="US"/>
    <s v="USD"/>
    <n v="1441507006"/>
    <n v="1438915006"/>
    <b v="0"/>
    <n v="3"/>
    <b v="0"/>
    <s v="food/food trucks"/>
    <n v="36"/>
    <n v="1695.67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5086"/>
    <x v="2"/>
    <s v="US"/>
    <s v="USD"/>
    <n v="1408040408"/>
    <n v="1405448408"/>
    <b v="0"/>
    <n v="8"/>
    <b v="0"/>
    <s v="food/food trucks"/>
    <n v="36"/>
    <n v="635.7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5080"/>
    <x v="2"/>
    <s v="US"/>
    <s v="USD"/>
    <n v="1424742162"/>
    <n v="1422150162"/>
    <b v="0"/>
    <n v="0"/>
    <b v="0"/>
    <s v="food/food trucks"/>
    <n v="36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2"/>
    <s v="US"/>
    <s v="USD"/>
    <n v="1417795480"/>
    <n v="1412607880"/>
    <b v="0"/>
    <n v="3"/>
    <b v="0"/>
    <s v="food/food trucks"/>
    <n v="36"/>
    <n v="1692.6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2"/>
    <s v="US"/>
    <s v="USD"/>
    <n v="1418091128"/>
    <n v="1415499128"/>
    <b v="0"/>
    <n v="3"/>
    <b v="0"/>
    <s v="food/food trucks"/>
    <n v="36"/>
    <n v="1690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5070"/>
    <x v="2"/>
    <s v="US"/>
    <s v="USD"/>
    <n v="1435679100"/>
    <n v="1433006765"/>
    <b v="0"/>
    <n v="0"/>
    <b v="0"/>
    <s v="food/food trucks"/>
    <n v="36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2"/>
    <s v="US"/>
    <s v="USD"/>
    <n v="1427510586"/>
    <n v="1424922186"/>
    <b v="0"/>
    <n v="19"/>
    <b v="0"/>
    <s v="food/food trucks"/>
    <n v="36"/>
    <n v="266.63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2"/>
    <s v="US"/>
    <s v="USD"/>
    <n v="1432047989"/>
    <n v="1430233589"/>
    <b v="0"/>
    <n v="0"/>
    <b v="0"/>
    <s v="food/food trucks"/>
    <n v="36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5055"/>
    <x v="2"/>
    <s v="US"/>
    <s v="USD"/>
    <n v="1411662264"/>
    <n v="1408983864"/>
    <b v="0"/>
    <n v="2"/>
    <b v="0"/>
    <s v="food/food trucks"/>
    <n v="36"/>
    <n v="252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2"/>
    <s v="US"/>
    <s v="USD"/>
    <n v="1407604920"/>
    <n v="1405012920"/>
    <b v="0"/>
    <n v="0"/>
    <b v="0"/>
    <s v="food/food trucks"/>
    <n v="36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5051"/>
    <x v="2"/>
    <s v="US"/>
    <s v="USD"/>
    <n v="1466270582"/>
    <n v="1463678582"/>
    <b v="0"/>
    <n v="0"/>
    <b v="0"/>
    <s v="food/food trucks"/>
    <n v="37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2"/>
    <s v="US"/>
    <s v="USD"/>
    <n v="1404623330"/>
    <n v="1401685730"/>
    <b v="0"/>
    <n v="25"/>
    <b v="0"/>
    <s v="food/food trucks"/>
    <n v="37"/>
    <n v="202.04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2"/>
    <s v="US"/>
    <s v="USD"/>
    <n v="1435291200"/>
    <n v="1432640342"/>
    <b v="0"/>
    <n v="8"/>
    <b v="0"/>
    <s v="food/food trucks"/>
    <n v="39"/>
    <n v="631.3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5050"/>
    <x v="2"/>
    <s v="US"/>
    <s v="USD"/>
    <n v="1410543495"/>
    <n v="1407865095"/>
    <b v="0"/>
    <n v="16"/>
    <b v="0"/>
    <s v="food/food trucks"/>
    <n v="39"/>
    <n v="315.63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5046.5200000000004"/>
    <x v="2"/>
    <s v="US"/>
    <s v="USD"/>
    <n v="1474507065"/>
    <n v="1471915065"/>
    <b v="0"/>
    <n v="3"/>
    <b v="0"/>
    <s v="food/food trucks"/>
    <n v="39"/>
    <n v="1682.17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2"/>
    <s v="US"/>
    <s v="USD"/>
    <n v="1424593763"/>
    <n v="1422001763"/>
    <b v="0"/>
    <n v="3"/>
    <b v="0"/>
    <s v="food/food trucks"/>
    <n v="39"/>
    <n v="1681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5041"/>
    <x v="2"/>
    <s v="GB"/>
    <s v="GBP"/>
    <n v="1433021171"/>
    <n v="1430429171"/>
    <b v="0"/>
    <n v="2"/>
    <b v="0"/>
    <s v="food/food trucks"/>
    <n v="39"/>
    <n v="2520.5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5040"/>
    <x v="2"/>
    <s v="US"/>
    <s v="USD"/>
    <n v="1415909927"/>
    <n v="1414351127"/>
    <b v="0"/>
    <n v="1"/>
    <b v="0"/>
    <s v="food/food trucks"/>
    <n v="39"/>
    <n v="5040"/>
    <s v="food"/>
    <s v="food trucks"/>
    <x v="1171"/>
    <d v="2014-11-13T20:18:47"/>
  </r>
  <r>
    <n v="1172"/>
    <s v="let your dayz take you to the dogs."/>
    <s v="Bringing YOUR favorite dog recipes to the streets."/>
    <n v="13000"/>
    <n v="5035.6899999999996"/>
    <x v="2"/>
    <s v="US"/>
    <s v="USD"/>
    <n v="1408551752"/>
    <n v="1405959752"/>
    <b v="0"/>
    <n v="0"/>
    <b v="0"/>
    <s v="food/food trucks"/>
    <n v="39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2"/>
    <s v="US"/>
    <s v="USD"/>
    <n v="1438576057"/>
    <n v="1435552057"/>
    <b v="0"/>
    <n v="1"/>
    <b v="0"/>
    <s v="food/food trucks"/>
    <n v="39"/>
    <n v="502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5024"/>
    <x v="2"/>
    <s v="US"/>
    <s v="USD"/>
    <n v="1462738327"/>
    <n v="1460146327"/>
    <b v="0"/>
    <n v="19"/>
    <b v="0"/>
    <s v="food/food trucks"/>
    <n v="39"/>
    <n v="264.42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016"/>
    <x v="2"/>
    <s v="US"/>
    <s v="USD"/>
    <n v="1436981339"/>
    <n v="1434389339"/>
    <b v="0"/>
    <n v="9"/>
    <b v="0"/>
    <s v="food/food trucks"/>
    <n v="39"/>
    <n v="557.33000000000004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5012.25"/>
    <x v="2"/>
    <s v="AU"/>
    <s v="AUD"/>
    <n v="1488805200"/>
    <n v="1484094498"/>
    <b v="0"/>
    <n v="1"/>
    <b v="0"/>
    <s v="food/food trucks"/>
    <n v="39"/>
    <n v="5012.2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5010"/>
    <x v="2"/>
    <s v="GB"/>
    <s v="GBP"/>
    <n v="1413388296"/>
    <n v="1410796296"/>
    <b v="0"/>
    <n v="0"/>
    <b v="0"/>
    <s v="food/food trucks"/>
    <n v="39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2"/>
    <s v="US"/>
    <s v="USD"/>
    <n v="1408225452"/>
    <n v="1405633452"/>
    <b v="0"/>
    <n v="1"/>
    <b v="0"/>
    <s v="food/food trucks"/>
    <n v="38"/>
    <n v="5003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5001"/>
    <x v="2"/>
    <s v="CA"/>
    <s v="CAD"/>
    <n v="1446052627"/>
    <n v="1443460627"/>
    <b v="0"/>
    <n v="5"/>
    <b v="0"/>
    <s v="food/food trucks"/>
    <n v="38"/>
    <n v="1000.2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000.18"/>
    <x v="2"/>
    <s v="US"/>
    <s v="USD"/>
    <n v="1403983314"/>
    <n v="1400786514"/>
    <b v="0"/>
    <n v="85"/>
    <b v="0"/>
    <s v="food/food trucks"/>
    <n v="38"/>
    <n v="58.83"/>
    <s v="food"/>
    <s v="food trucks"/>
    <x v="1180"/>
    <d v="2014-06-28T19:21:54"/>
  </r>
  <r>
    <n v="1181"/>
    <s v="Gringo Loco Tacos Food Truck"/>
    <s v="Bringing the best tacos to the streets of Chicago!"/>
    <n v="13000"/>
    <n v="5000"/>
    <x v="2"/>
    <s v="US"/>
    <s v="USD"/>
    <n v="1425197321"/>
    <n v="1422605321"/>
    <b v="0"/>
    <n v="3"/>
    <b v="0"/>
    <s v="food/food trucks"/>
    <n v="38"/>
    <n v="1666.67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2"/>
    <s v="US"/>
    <s v="USD"/>
    <n v="1484239320"/>
    <n v="1482609088"/>
    <b v="0"/>
    <n v="4"/>
    <b v="0"/>
    <s v="food/food trucks"/>
    <n v="38"/>
    <n v="1250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5000"/>
    <x v="2"/>
    <s v="US"/>
    <s v="USD"/>
    <n v="1478059140"/>
    <n v="1476391223"/>
    <b v="0"/>
    <n v="3"/>
    <b v="0"/>
    <s v="food/food trucks"/>
    <n v="39"/>
    <n v="1666.67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5000"/>
    <x v="0"/>
    <s v="GB"/>
    <s v="GBP"/>
    <n v="1486391011"/>
    <n v="1483712611"/>
    <b v="0"/>
    <n v="375"/>
    <b v="1"/>
    <s v="photography/photobooks"/>
    <n v="39"/>
    <n v="13.33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5000"/>
    <x v="0"/>
    <s v="US"/>
    <s v="USD"/>
    <n v="1433736000"/>
    <n v="1430945149"/>
    <b v="0"/>
    <n v="111"/>
    <b v="1"/>
    <s v="photography/photobooks"/>
    <n v="39"/>
    <n v="45.0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s v="GB"/>
    <s v="GBP"/>
    <n v="1433198520"/>
    <n v="1430340195"/>
    <b v="0"/>
    <n v="123"/>
    <b v="1"/>
    <s v="photography/photobooks"/>
    <n v="40"/>
    <n v="40.26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s v="US"/>
    <s v="USD"/>
    <n v="1431885600"/>
    <n v="1429133323"/>
    <b v="0"/>
    <n v="70"/>
    <b v="1"/>
    <s v="photography/photobooks"/>
    <n v="40"/>
    <n v="70.569999999999993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4939"/>
    <x v="0"/>
    <s v="CA"/>
    <s v="CAD"/>
    <n v="1482943740"/>
    <n v="1481129340"/>
    <b v="0"/>
    <n v="85"/>
    <b v="1"/>
    <s v="photography/photobooks"/>
    <n v="40"/>
    <n v="58.1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4935"/>
    <x v="0"/>
    <s v="US"/>
    <s v="USD"/>
    <n v="1467242995"/>
    <n v="1465428595"/>
    <b v="0"/>
    <n v="86"/>
    <b v="1"/>
    <s v="photography/photobooks"/>
    <n v="39"/>
    <n v="57.38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4920"/>
    <x v="0"/>
    <s v="US"/>
    <s v="USD"/>
    <n v="1409500725"/>
    <n v="1406908725"/>
    <b v="0"/>
    <n v="13"/>
    <b v="1"/>
    <s v="photography/photobooks"/>
    <n v="39"/>
    <n v="378.46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4906.59"/>
    <x v="0"/>
    <s v="US"/>
    <s v="USD"/>
    <n v="1458480560"/>
    <n v="1455892160"/>
    <b v="0"/>
    <n v="33"/>
    <b v="1"/>
    <s v="photography/photobooks"/>
    <n v="39"/>
    <n v="148.68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4900"/>
    <x v="0"/>
    <s v="GB"/>
    <s v="GBP"/>
    <n v="1486814978"/>
    <n v="1484222978"/>
    <b v="0"/>
    <n v="15"/>
    <b v="1"/>
    <s v="photography/photobooks"/>
    <n v="39"/>
    <n v="326.67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s v="US"/>
    <s v="USD"/>
    <n v="1460223453"/>
    <n v="1455043053"/>
    <b v="0"/>
    <n v="273"/>
    <b v="1"/>
    <s v="photography/photobooks"/>
    <n v="39"/>
    <n v="17.91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s v="IT"/>
    <s v="EUR"/>
    <n v="1450602000"/>
    <n v="1445415653"/>
    <b v="0"/>
    <n v="170"/>
    <b v="1"/>
    <s v="photography/photobooks"/>
    <n v="39"/>
    <n v="28.56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4853"/>
    <x v="0"/>
    <s v="GB"/>
    <s v="GBP"/>
    <n v="1450467539"/>
    <n v="1447875539"/>
    <b v="0"/>
    <n v="512"/>
    <b v="1"/>
    <s v="photography/photobooks"/>
    <n v="39"/>
    <n v="9.48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s v="US"/>
    <s v="USD"/>
    <n v="1465797540"/>
    <n v="1463155034"/>
    <b v="0"/>
    <n v="314"/>
    <b v="1"/>
    <s v="photography/photobooks"/>
    <n v="39"/>
    <n v="15.37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s v="US"/>
    <s v="USD"/>
    <n v="1451530800"/>
    <n v="1448463086"/>
    <b v="0"/>
    <n v="167"/>
    <b v="1"/>
    <s v="photography/photobooks"/>
    <n v="39"/>
    <n v="28.8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s v="GB"/>
    <s v="GBP"/>
    <n v="1436380200"/>
    <n v="1433615400"/>
    <b v="0"/>
    <n v="9"/>
    <b v="1"/>
    <s v="photography/photobooks"/>
    <n v="40"/>
    <n v="533.78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4800.8"/>
    <x v="0"/>
    <s v="US"/>
    <s v="USD"/>
    <n v="1429183656"/>
    <n v="1427369256"/>
    <b v="0"/>
    <n v="103"/>
    <b v="1"/>
    <s v="photography/photobooks"/>
    <n v="40"/>
    <n v="46.61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4796"/>
    <x v="0"/>
    <s v="GB"/>
    <s v="GBP"/>
    <n v="1468593246"/>
    <n v="1466001246"/>
    <b v="0"/>
    <n v="111"/>
    <b v="1"/>
    <s v="photography/photobooks"/>
    <n v="40"/>
    <n v="43.21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s v="AU"/>
    <s v="AUD"/>
    <n v="1435388154"/>
    <n v="1432796154"/>
    <b v="0"/>
    <n v="271"/>
    <b v="1"/>
    <s v="photography/photobooks"/>
    <n v="40"/>
    <n v="17.690000000000001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s v="US"/>
    <s v="USD"/>
    <n v="1433083527"/>
    <n v="1430491527"/>
    <b v="0"/>
    <n v="101"/>
    <b v="1"/>
    <s v="photography/photobooks"/>
    <n v="40"/>
    <n v="47.37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s v="US"/>
    <s v="USD"/>
    <n v="1449205200"/>
    <n v="1445363833"/>
    <b v="0"/>
    <n v="57"/>
    <b v="1"/>
    <s v="photography/photobooks"/>
    <n v="40"/>
    <n v="83.21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s v="DE"/>
    <s v="EUR"/>
    <n v="1434197351"/>
    <n v="1431605351"/>
    <b v="0"/>
    <n v="62"/>
    <b v="1"/>
    <s v="photography/photobooks"/>
    <n v="39"/>
    <n v="76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s v="AT"/>
    <s v="EUR"/>
    <n v="1489238940"/>
    <n v="1486406253"/>
    <b v="0"/>
    <n v="32"/>
    <b v="1"/>
    <s v="photography/photobooks"/>
    <n v="39"/>
    <n v="146.41"/>
    <s v="photography"/>
    <s v="photobooks"/>
    <x v="1206"/>
    <d v="2017-03-11T13:29:00"/>
  </r>
  <r>
    <n v="1207"/>
    <s v="ITALIANA"/>
    <s v="A humanistic photo book about ancestral &amp; post-modern Italy."/>
    <n v="12000"/>
    <n v="4678.5"/>
    <x v="0"/>
    <s v="IT"/>
    <s v="EUR"/>
    <n v="1459418400"/>
    <n v="1456827573"/>
    <b v="0"/>
    <n v="141"/>
    <b v="1"/>
    <s v="photography/photobooks"/>
    <n v="39"/>
    <n v="33.1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4673"/>
    <x v="0"/>
    <s v="US"/>
    <s v="USD"/>
    <n v="1458835264"/>
    <n v="1456246864"/>
    <b v="0"/>
    <n v="75"/>
    <b v="1"/>
    <s v="photography/photobooks"/>
    <n v="39"/>
    <n v="62.31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s v="US"/>
    <s v="USD"/>
    <n v="1488053905"/>
    <n v="1485461905"/>
    <b v="0"/>
    <n v="46"/>
    <b v="1"/>
    <s v="photography/photobooks"/>
    <n v="39"/>
    <n v="101.5"/>
    <s v="photography"/>
    <s v="photobooks"/>
    <x v="1209"/>
    <d v="2017-02-25T20:18:25"/>
  </r>
  <r>
    <n v="1210"/>
    <s v="Det Andra GÃ¶teborg"/>
    <s v="En fotobok om livet i det enda andra GÃ¶teborg i vÃ¤rlden"/>
    <n v="12000"/>
    <n v="4666"/>
    <x v="0"/>
    <s v="SE"/>
    <s v="SEK"/>
    <n v="1433106000"/>
    <n v="1431124572"/>
    <b v="0"/>
    <n v="103"/>
    <b v="1"/>
    <s v="photography/photobooks"/>
    <n v="39"/>
    <n v="45.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4660"/>
    <x v="0"/>
    <s v="CA"/>
    <s v="CAD"/>
    <n v="1465505261"/>
    <n v="1464209261"/>
    <b v="0"/>
    <n v="6"/>
    <b v="1"/>
    <s v="photography/photobooks"/>
    <n v="39"/>
    <n v="776.67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s v="US"/>
    <s v="USD"/>
    <n v="1448586000"/>
    <n v="1447195695"/>
    <b v="0"/>
    <n v="83"/>
    <b v="1"/>
    <s v="photography/photobooks"/>
    <n v="39"/>
    <n v="56.1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s v="GB"/>
    <s v="GBP"/>
    <n v="1485886100"/>
    <n v="1482862100"/>
    <b v="0"/>
    <n v="108"/>
    <b v="1"/>
    <s v="photography/photobooks"/>
    <n v="39"/>
    <n v="43.04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s v="US"/>
    <s v="USD"/>
    <n v="1433880605"/>
    <n v="1428696605"/>
    <b v="0"/>
    <n v="25"/>
    <b v="1"/>
    <s v="photography/photobooks"/>
    <n v="39"/>
    <n v="185.68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4641"/>
    <x v="0"/>
    <s v="US"/>
    <s v="USD"/>
    <n v="1401487756"/>
    <n v="1398895756"/>
    <b v="0"/>
    <n v="549"/>
    <b v="1"/>
    <s v="photography/photobooks"/>
    <n v="39"/>
    <n v="8.4499999999999993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2000"/>
    <n v="4635"/>
    <x v="0"/>
    <s v="US"/>
    <s v="USD"/>
    <n v="1443826980"/>
    <n v="1441032457"/>
    <b v="0"/>
    <n v="222"/>
    <b v="1"/>
    <s v="photography/photobooks"/>
    <n v="39"/>
    <n v="20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s v="US"/>
    <s v="USD"/>
    <n v="1468524340"/>
    <n v="1465932340"/>
    <b v="0"/>
    <n v="183"/>
    <b v="1"/>
    <s v="photography/photobooks"/>
    <n v="39"/>
    <n v="25.33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4622.01"/>
    <x v="0"/>
    <s v="US"/>
    <s v="USD"/>
    <n v="1446346800"/>
    <n v="1443714800"/>
    <b v="0"/>
    <n v="89"/>
    <b v="1"/>
    <s v="photography/photobooks"/>
    <n v="39"/>
    <n v="51.93"/>
    <s v="photography"/>
    <s v="photobooks"/>
    <x v="1218"/>
    <d v="2015-11-01T03:00:00"/>
  </r>
  <r>
    <n v="1219"/>
    <s v="The Box"/>
    <s v="The Box is a fine art book of Ron Amato's innovative and seductive photography project."/>
    <n v="12000"/>
    <n v="4610"/>
    <x v="0"/>
    <s v="US"/>
    <s v="USD"/>
    <n v="1476961513"/>
    <n v="1474369513"/>
    <b v="0"/>
    <n v="253"/>
    <b v="1"/>
    <s v="photography/photobooks"/>
    <n v="38"/>
    <n v="18.22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4592"/>
    <x v="0"/>
    <s v="DE"/>
    <s v="EUR"/>
    <n v="1440515112"/>
    <n v="1437923112"/>
    <b v="0"/>
    <n v="140"/>
    <b v="1"/>
    <s v="photography/photobooks"/>
    <n v="38"/>
    <n v="32.799999999999997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s v="GB"/>
    <s v="GBP"/>
    <n v="1480809600"/>
    <n v="1478431488"/>
    <b v="0"/>
    <n v="103"/>
    <b v="1"/>
    <s v="photography/photobooks"/>
    <n v="38"/>
    <n v="44.47"/>
    <s v="photography"/>
    <s v="photobooks"/>
    <x v="1221"/>
    <d v="2016-12-04T00:00:00"/>
  </r>
  <r>
    <n v="1222"/>
    <s v="Project Pilgrim"/>
    <s v="Project Pilgrim is my effort to work towards normalizing mental health."/>
    <n v="12000"/>
    <n v="4569"/>
    <x v="0"/>
    <s v="CA"/>
    <s v="CAD"/>
    <n v="1459483200"/>
    <n v="1456852647"/>
    <b v="0"/>
    <n v="138"/>
    <b v="1"/>
    <s v="photography/photobooks"/>
    <n v="38"/>
    <n v="33.11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2000"/>
    <n v="4565"/>
    <x v="0"/>
    <s v="US"/>
    <s v="USD"/>
    <n v="1478754909"/>
    <n v="1476159309"/>
    <b v="0"/>
    <n v="191"/>
    <b v="1"/>
    <s v="photography/photobooks"/>
    <n v="38"/>
    <n v="23.9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4565"/>
    <x v="1"/>
    <s v="US"/>
    <s v="USD"/>
    <n v="1402060302"/>
    <n v="1396876302"/>
    <b v="0"/>
    <n v="18"/>
    <b v="0"/>
    <s v="music/world music"/>
    <n v="38"/>
    <n v="253.6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1"/>
    <s v="US"/>
    <s v="USD"/>
    <n v="1382478278"/>
    <n v="1377294278"/>
    <b v="0"/>
    <n v="3"/>
    <b v="0"/>
    <s v="music/world music"/>
    <n v="38"/>
    <n v="1519.7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4559"/>
    <x v="1"/>
    <s v="US"/>
    <s v="USD"/>
    <n v="1398042000"/>
    <n v="1395089981"/>
    <b v="0"/>
    <n v="40"/>
    <b v="0"/>
    <s v="music/world music"/>
    <n v="38"/>
    <n v="113.98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1"/>
    <s v="US"/>
    <s v="USD"/>
    <n v="1407394800"/>
    <n v="1404770616"/>
    <b v="0"/>
    <n v="0"/>
    <b v="0"/>
    <s v="music/world music"/>
    <n v="38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1"/>
    <s v="US"/>
    <s v="USD"/>
    <n v="1317231008"/>
    <n v="1312047008"/>
    <b v="0"/>
    <n v="24"/>
    <b v="0"/>
    <s v="music/world music"/>
    <n v="38"/>
    <n v="189.42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1"/>
    <s v="US"/>
    <s v="USD"/>
    <n v="1334592000"/>
    <n v="1331982127"/>
    <b v="0"/>
    <n v="1"/>
    <b v="0"/>
    <s v="music/world music"/>
    <n v="38"/>
    <n v="454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1"/>
    <s v="US"/>
    <s v="USD"/>
    <n v="1298589630"/>
    <n v="1295997630"/>
    <b v="0"/>
    <n v="0"/>
    <b v="0"/>
    <s v="music/world music"/>
    <n v="38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1"/>
    <s v="US"/>
    <s v="USD"/>
    <n v="1440723600"/>
    <n v="1436394968"/>
    <b v="0"/>
    <n v="0"/>
    <b v="0"/>
    <s v="music/world music"/>
    <n v="38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1"/>
    <s v="US"/>
    <s v="USD"/>
    <n v="1381090870"/>
    <n v="1377030070"/>
    <b v="0"/>
    <n v="1"/>
    <b v="0"/>
    <s v="music/world music"/>
    <n v="38"/>
    <n v="4522.22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1"/>
    <s v="US"/>
    <s v="USD"/>
    <n v="1329864374"/>
    <n v="1328049974"/>
    <b v="0"/>
    <n v="6"/>
    <b v="0"/>
    <s v="music/world music"/>
    <n v="38"/>
    <n v="753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4518"/>
    <x v="1"/>
    <s v="GB"/>
    <s v="GBP"/>
    <n v="1422903342"/>
    <n v="1420311342"/>
    <b v="0"/>
    <n v="0"/>
    <b v="0"/>
    <s v="music/world music"/>
    <n v="38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1"/>
    <s v="US"/>
    <s v="USD"/>
    <n v="1387077299"/>
    <n v="1383621299"/>
    <b v="0"/>
    <n v="6"/>
    <b v="0"/>
    <s v="music/world music"/>
    <n v="38"/>
    <n v="752.74"/>
    <s v="music"/>
    <s v="world music"/>
    <x v="1235"/>
    <d v="2013-12-15T03:14:59"/>
  </r>
  <r>
    <n v="1236"/>
    <s v="&quot;Volando&quot; CD Release (Canceled)"/>
    <s v="Raising money to give the musicians their due."/>
    <n v="12000"/>
    <n v="4511"/>
    <x v="1"/>
    <s v="US"/>
    <s v="USD"/>
    <n v="1343491200"/>
    <n v="1342801164"/>
    <b v="0"/>
    <n v="0"/>
    <b v="0"/>
    <s v="music/world music"/>
    <n v="38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1"/>
    <s v="US"/>
    <s v="USD"/>
    <n v="1345790865"/>
    <n v="1344062865"/>
    <b v="0"/>
    <n v="0"/>
    <b v="0"/>
    <s v="music/world music"/>
    <n v="38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1"/>
    <s v="US"/>
    <s v="USD"/>
    <n v="1312641536"/>
    <n v="1310049536"/>
    <b v="0"/>
    <n v="3"/>
    <b v="0"/>
    <s v="music/world music"/>
    <n v="38"/>
    <n v="1500"/>
    <s v="music"/>
    <s v="world music"/>
    <x v="1238"/>
    <d v="2011-08-06T14:38:56"/>
  </r>
  <r>
    <n v="1239"/>
    <s v="Help Calmenco! finance new CD and Tour (Canceled)"/>
    <s v="Please consider helping us with our new CD and Riverdance Tour"/>
    <n v="12000"/>
    <n v="4500"/>
    <x v="1"/>
    <s v="US"/>
    <s v="USD"/>
    <n v="1325804767"/>
    <n v="1323212767"/>
    <b v="0"/>
    <n v="0"/>
    <b v="0"/>
    <s v="music/world music"/>
    <n v="38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4482"/>
    <x v="1"/>
    <s v="US"/>
    <s v="USD"/>
    <n v="1373665860"/>
    <n v="1368579457"/>
    <b v="0"/>
    <n v="8"/>
    <b v="0"/>
    <s v="music/world music"/>
    <n v="37"/>
    <n v="560.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1"/>
    <s v="US"/>
    <s v="USD"/>
    <n v="1414994340"/>
    <n v="1413057980"/>
    <b v="0"/>
    <n v="34"/>
    <b v="0"/>
    <s v="music/world music"/>
    <n v="37"/>
    <n v="131.09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4450"/>
    <x v="1"/>
    <s v="US"/>
    <s v="USD"/>
    <n v="1315747080"/>
    <n v="1314417502"/>
    <b v="0"/>
    <n v="1"/>
    <b v="0"/>
    <s v="music/world music"/>
    <n v="37"/>
    <n v="4450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s v="US"/>
    <s v="USD"/>
    <n v="1366664400"/>
    <n v="1363981723"/>
    <b v="1"/>
    <n v="45"/>
    <b v="1"/>
    <s v="music/rock"/>
    <n v="37"/>
    <n v="98.4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s v="US"/>
    <s v="USD"/>
    <n v="1402755834"/>
    <n v="1400163834"/>
    <b v="1"/>
    <n v="17"/>
    <b v="1"/>
    <s v="music/rock"/>
    <n v="37"/>
    <n v="259.39999999999998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s v="US"/>
    <s v="USD"/>
    <n v="1323136949"/>
    <n v="1319245349"/>
    <b v="1"/>
    <n v="31"/>
    <b v="1"/>
    <s v="music/rock"/>
    <n v="37"/>
    <n v="142.24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400"/>
    <x v="0"/>
    <s v="US"/>
    <s v="USD"/>
    <n v="1367823655"/>
    <n v="1365231655"/>
    <b v="1"/>
    <n v="50"/>
    <b v="1"/>
    <s v="music/rock"/>
    <n v="37"/>
    <n v="88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4396"/>
    <x v="0"/>
    <s v="US"/>
    <s v="USD"/>
    <n v="1402642740"/>
    <n v="1399563953"/>
    <b v="1"/>
    <n v="59"/>
    <b v="1"/>
    <s v="music/rock"/>
    <n v="37"/>
    <n v="74.51000000000000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s v="US"/>
    <s v="USD"/>
    <n v="1341683211"/>
    <n v="1339091211"/>
    <b v="1"/>
    <n v="81"/>
    <b v="1"/>
    <s v="music/rock"/>
    <n v="37"/>
    <n v="54.26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s v="US"/>
    <s v="USD"/>
    <n v="1410017131"/>
    <n v="1406129131"/>
    <b v="1"/>
    <n v="508"/>
    <b v="1"/>
    <s v="music/rock"/>
    <n v="37"/>
    <n v="8.64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4388"/>
    <x v="0"/>
    <s v="US"/>
    <s v="USD"/>
    <n v="1316979167"/>
    <n v="1311795167"/>
    <b v="1"/>
    <n v="74"/>
    <b v="1"/>
    <s v="music/rock"/>
    <n v="37"/>
    <n v="59.3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s v="US"/>
    <s v="USD"/>
    <n v="1382658169"/>
    <n v="1380238969"/>
    <b v="1"/>
    <n v="141"/>
    <b v="1"/>
    <s v="music/rock"/>
    <n v="36"/>
    <n v="31.0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s v="US"/>
    <s v="USD"/>
    <n v="1409770107"/>
    <n v="1407178107"/>
    <b v="1"/>
    <n v="711"/>
    <b v="1"/>
    <s v="music/rock"/>
    <n v="36"/>
    <n v="6.15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4345"/>
    <x v="0"/>
    <s v="US"/>
    <s v="USD"/>
    <n v="1293857940"/>
    <n v="1288968886"/>
    <b v="1"/>
    <n v="141"/>
    <b v="1"/>
    <s v="music/rock"/>
    <n v="36"/>
    <n v="30.8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s v="US"/>
    <s v="USD"/>
    <n v="1385932652"/>
    <n v="1383337052"/>
    <b v="1"/>
    <n v="109"/>
    <b v="1"/>
    <s v="music/rock"/>
    <n v="36"/>
    <n v="39.840000000000003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s v="US"/>
    <s v="USD"/>
    <n v="1329084231"/>
    <n v="1326492231"/>
    <b v="1"/>
    <n v="361"/>
    <b v="1"/>
    <s v="music/rock"/>
    <n v="37"/>
    <n v="12.02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s v="US"/>
    <s v="USD"/>
    <n v="1301792590"/>
    <n v="1297562590"/>
    <b v="1"/>
    <n v="176"/>
    <b v="1"/>
    <s v="music/rock"/>
    <n v="38"/>
    <n v="24.66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4320"/>
    <x v="0"/>
    <s v="US"/>
    <s v="USD"/>
    <n v="1377960012"/>
    <n v="1375368012"/>
    <b v="1"/>
    <n v="670"/>
    <b v="1"/>
    <s v="music/rock"/>
    <n v="38"/>
    <n v="6.4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4315"/>
    <x v="0"/>
    <s v="US"/>
    <s v="USD"/>
    <n v="1402286340"/>
    <n v="1399504664"/>
    <b v="1"/>
    <n v="96"/>
    <b v="1"/>
    <s v="music/rock"/>
    <n v="38"/>
    <n v="44.9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s v="US"/>
    <s v="USD"/>
    <n v="1393445620"/>
    <n v="1390853620"/>
    <b v="1"/>
    <n v="74"/>
    <b v="1"/>
    <s v="music/rock"/>
    <n v="38"/>
    <n v="58.28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4310"/>
    <x v="0"/>
    <s v="US"/>
    <s v="USD"/>
    <n v="1390983227"/>
    <n v="1388391227"/>
    <b v="1"/>
    <n v="52"/>
    <b v="1"/>
    <s v="music/rock"/>
    <n v="38"/>
    <n v="82.88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s v="CA"/>
    <s v="CAD"/>
    <n v="1392574692"/>
    <n v="1389982692"/>
    <b v="1"/>
    <n v="105"/>
    <b v="1"/>
    <s v="music/rock"/>
    <n v="39"/>
    <n v="41.03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4306.1099999999997"/>
    <x v="0"/>
    <s v="US"/>
    <s v="USD"/>
    <n v="1396054800"/>
    <n v="1393034470"/>
    <b v="1"/>
    <n v="41"/>
    <b v="1"/>
    <s v="music/rock"/>
    <n v="39"/>
    <n v="105.03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s v="US"/>
    <s v="USD"/>
    <n v="1383062083"/>
    <n v="1380556483"/>
    <b v="1"/>
    <n v="34"/>
    <b v="1"/>
    <s v="music/rock"/>
    <n v="39"/>
    <n v="126.56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s v="US"/>
    <s v="USD"/>
    <n v="1291131815"/>
    <n v="1287071015"/>
    <b v="1"/>
    <n v="66"/>
    <b v="1"/>
    <s v="music/rock"/>
    <n v="39"/>
    <n v="65.09"/>
    <s v="music"/>
    <s v="rock"/>
    <x v="1265"/>
    <d v="2010-11-30T15:43:35"/>
  </r>
  <r>
    <n v="1266"/>
    <s v="Sensory Station's First EP"/>
    <s v="We are looking to record our first EP produced by Aaron Harris (ISIS/Palms) at Studio West."/>
    <n v="11000"/>
    <n v="4289.99"/>
    <x v="0"/>
    <s v="US"/>
    <s v="USD"/>
    <n v="1389474145"/>
    <n v="1386882145"/>
    <b v="1"/>
    <n v="50"/>
    <b v="1"/>
    <s v="music/rock"/>
    <n v="39"/>
    <n v="85.8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s v="US"/>
    <s v="USD"/>
    <n v="1374674558"/>
    <n v="1372082558"/>
    <b v="1"/>
    <n v="159"/>
    <b v="1"/>
    <s v="music/rock"/>
    <n v="39"/>
    <n v="26.92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4280"/>
    <x v="0"/>
    <s v="US"/>
    <s v="USD"/>
    <n v="1379708247"/>
    <n v="1377116247"/>
    <b v="1"/>
    <n v="182"/>
    <b v="1"/>
    <s v="music/rock"/>
    <n v="39"/>
    <n v="23.5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s v="US"/>
    <s v="USD"/>
    <n v="1460764800"/>
    <n v="1458157512"/>
    <b v="1"/>
    <n v="206"/>
    <b v="1"/>
    <s v="music/rock"/>
    <n v="39"/>
    <n v="20.7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4261"/>
    <x v="0"/>
    <s v="US"/>
    <s v="USD"/>
    <n v="1332704042"/>
    <n v="1327523642"/>
    <b v="1"/>
    <n v="169"/>
    <b v="1"/>
    <s v="music/rock"/>
    <n v="39"/>
    <n v="25.2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s v="US"/>
    <s v="USD"/>
    <n v="1384363459"/>
    <n v="1381767859"/>
    <b v="1"/>
    <n v="31"/>
    <b v="1"/>
    <s v="music/rock"/>
    <n v="39"/>
    <n v="137.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s v="US"/>
    <s v="USD"/>
    <n v="1276574400"/>
    <n v="1270576379"/>
    <b v="1"/>
    <n v="28"/>
    <b v="1"/>
    <s v="music/rock"/>
    <n v="39"/>
    <n v="151.6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243"/>
    <x v="0"/>
    <s v="CA"/>
    <s v="CAD"/>
    <n v="1409506291"/>
    <n v="1406914291"/>
    <b v="1"/>
    <n v="54"/>
    <b v="1"/>
    <s v="music/rock"/>
    <n v="40"/>
    <n v="78.569999999999993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s v="US"/>
    <s v="USD"/>
    <n v="1346344425"/>
    <n v="1343320425"/>
    <b v="1"/>
    <n v="467"/>
    <b v="1"/>
    <s v="music/rock"/>
    <n v="40"/>
    <n v="9.0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s v="US"/>
    <s v="USD"/>
    <n v="1375908587"/>
    <n v="1372884587"/>
    <b v="1"/>
    <n v="389"/>
    <b v="1"/>
    <s v="music/rock"/>
    <n v="40"/>
    <n v="10.86"/>
    <s v="music"/>
    <s v="rock"/>
    <x v="1275"/>
    <d v="2013-08-07T20:49:47"/>
  </r>
  <r>
    <n v="1276"/>
    <s v="MR. DREAM GOES TO JAIL"/>
    <s v="Sponsor this Brooklyn punk band's debut seven-inch, MR. DREAM GOES TO JAIL."/>
    <n v="10500"/>
    <n v="4219"/>
    <x v="0"/>
    <s v="US"/>
    <s v="USD"/>
    <n v="1251777600"/>
    <n v="1247504047"/>
    <b v="1"/>
    <n v="68"/>
    <b v="1"/>
    <s v="music/rock"/>
    <n v="40"/>
    <n v="62.04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s v="US"/>
    <s v="USD"/>
    <n v="1346765347"/>
    <n v="1343741347"/>
    <b v="1"/>
    <n v="413"/>
    <b v="1"/>
    <s v="music/rock"/>
    <n v="40"/>
    <n v="10.21000000000000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s v="US"/>
    <s v="USD"/>
    <n v="1403661600"/>
    <n v="1401196766"/>
    <b v="1"/>
    <n v="190"/>
    <b v="1"/>
    <s v="music/rock"/>
    <n v="40"/>
    <n v="22.1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s v="US"/>
    <s v="USD"/>
    <n v="1395624170"/>
    <n v="1392171770"/>
    <b v="1"/>
    <n v="189"/>
    <b v="1"/>
    <s v="music/rock"/>
    <n v="40"/>
    <n v="22.17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4187"/>
    <x v="0"/>
    <s v="US"/>
    <s v="USD"/>
    <n v="1299003054"/>
    <n v="1291227054"/>
    <b v="1"/>
    <n v="130"/>
    <b v="1"/>
    <s v="music/rock"/>
    <n v="40"/>
    <n v="32.2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s v="US"/>
    <s v="USD"/>
    <n v="1375033836"/>
    <n v="1373305836"/>
    <b v="1"/>
    <n v="74"/>
    <b v="1"/>
    <s v="music/rock"/>
    <n v="41"/>
    <n v="56.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s v="US"/>
    <s v="USD"/>
    <n v="1386565140"/>
    <n v="1383909855"/>
    <b v="1"/>
    <n v="274"/>
    <b v="1"/>
    <s v="music/rock"/>
    <n v="41"/>
    <n v="15.24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4176"/>
    <x v="0"/>
    <s v="US"/>
    <s v="USD"/>
    <n v="1362974400"/>
    <n v="1360948389"/>
    <b v="1"/>
    <n v="22"/>
    <b v="1"/>
    <s v="music/rock"/>
    <n v="42"/>
    <n v="189.82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s v="US"/>
    <s v="USD"/>
    <n v="1483203540"/>
    <n v="1481175482"/>
    <b v="0"/>
    <n v="31"/>
    <b v="1"/>
    <s v="theater/plays"/>
    <n v="42"/>
    <n v="134.7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4170.17"/>
    <x v="0"/>
    <s v="GB"/>
    <s v="GBP"/>
    <n v="1434808775"/>
    <n v="1433512775"/>
    <b v="0"/>
    <n v="63"/>
    <b v="1"/>
    <s v="theater/plays"/>
    <n v="42"/>
    <n v="66.19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4152"/>
    <x v="0"/>
    <s v="GB"/>
    <s v="GBP"/>
    <n v="1424181600"/>
    <n v="1423041227"/>
    <b v="0"/>
    <n v="20"/>
    <b v="1"/>
    <s v="theater/plays"/>
    <n v="42"/>
    <n v="207.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s v="GB"/>
    <s v="GBP"/>
    <n v="1434120856"/>
    <n v="1428936856"/>
    <b v="0"/>
    <n v="25"/>
    <b v="1"/>
    <s v="theater/plays"/>
    <n v="42"/>
    <n v="166.0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s v="US"/>
    <s v="USD"/>
    <n v="1470801600"/>
    <n v="1468122163"/>
    <b v="0"/>
    <n v="61"/>
    <b v="1"/>
    <s v="theater/plays"/>
    <n v="42"/>
    <n v="68.03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4145"/>
    <x v="0"/>
    <s v="US"/>
    <s v="USD"/>
    <n v="1483499645"/>
    <n v="1480907645"/>
    <b v="0"/>
    <n v="52"/>
    <b v="1"/>
    <s v="theater/plays"/>
    <n v="41"/>
    <n v="79.709999999999994"/>
    <s v="theater"/>
    <s v="plays"/>
    <x v="1289"/>
    <d v="2017-01-04T03:14:05"/>
  </r>
  <r>
    <n v="1290"/>
    <s v="I Died... I Came Back, ... Whatever"/>
    <s v="Sometimes your Heart has to STOP for your Life to START."/>
    <n v="10000"/>
    <n v="4140"/>
    <x v="0"/>
    <s v="US"/>
    <s v="USD"/>
    <n v="1429772340"/>
    <n v="1427121931"/>
    <b v="0"/>
    <n v="86"/>
    <b v="1"/>
    <s v="theater/plays"/>
    <n v="41"/>
    <n v="48.14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s v="US"/>
    <s v="USD"/>
    <n v="1428390000"/>
    <n v="1425224391"/>
    <b v="0"/>
    <n v="42"/>
    <b v="1"/>
    <s v="theater/plays"/>
    <n v="41"/>
    <n v="98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4135"/>
    <x v="0"/>
    <s v="GB"/>
    <s v="GBP"/>
    <n v="1444172340"/>
    <n v="1441822828"/>
    <b v="0"/>
    <n v="52"/>
    <b v="1"/>
    <s v="theater/plays"/>
    <n v="41"/>
    <n v="79.52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4130"/>
    <x v="0"/>
    <s v="US"/>
    <s v="USD"/>
    <n v="1447523371"/>
    <n v="1444927771"/>
    <b v="0"/>
    <n v="120"/>
    <b v="1"/>
    <s v="theater/plays"/>
    <n v="41"/>
    <n v="34.42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4124"/>
    <x v="0"/>
    <s v="GB"/>
    <s v="GBP"/>
    <n v="1445252400"/>
    <n v="1443696797"/>
    <b v="0"/>
    <n v="22"/>
    <b v="1"/>
    <s v="theater/plays"/>
    <n v="41"/>
    <n v="187.45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s v="GB"/>
    <s v="GBP"/>
    <n v="1438189200"/>
    <n v="1435585497"/>
    <b v="0"/>
    <n v="64"/>
    <b v="1"/>
    <s v="theater/plays"/>
    <n v="41"/>
    <n v="64.3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s v="GB"/>
    <s v="GBP"/>
    <n v="1457914373"/>
    <n v="1456189973"/>
    <b v="0"/>
    <n v="23"/>
    <b v="1"/>
    <s v="theater/plays"/>
    <n v="41"/>
    <n v="178.39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s v="US"/>
    <s v="USD"/>
    <n v="1462125358"/>
    <n v="1459533358"/>
    <b v="0"/>
    <n v="238"/>
    <b v="1"/>
    <s v="theater/plays"/>
    <n v="41"/>
    <n v="17.190000000000001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4090"/>
    <x v="0"/>
    <s v="GB"/>
    <s v="GBP"/>
    <n v="1461860432"/>
    <n v="1459268432"/>
    <b v="0"/>
    <n v="33"/>
    <b v="1"/>
    <s v="theater/plays"/>
    <n v="41"/>
    <n v="123.94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085"/>
    <x v="0"/>
    <s v="US"/>
    <s v="USD"/>
    <n v="1436902359"/>
    <n v="1434310359"/>
    <b v="0"/>
    <n v="32"/>
    <b v="1"/>
    <s v="theater/plays"/>
    <n v="41"/>
    <n v="127.6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85"/>
    <x v="0"/>
    <s v="US"/>
    <s v="USD"/>
    <n v="1464807420"/>
    <n v="1461427938"/>
    <b v="0"/>
    <n v="24"/>
    <b v="1"/>
    <s v="theater/plays"/>
    <n v="41"/>
    <n v="170.21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4081"/>
    <x v="0"/>
    <s v="US"/>
    <s v="USD"/>
    <n v="1437447600"/>
    <n v="1436551178"/>
    <b v="0"/>
    <n v="29"/>
    <b v="1"/>
    <s v="theater/plays"/>
    <n v="41"/>
    <n v="140.7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4078"/>
    <x v="0"/>
    <s v="US"/>
    <s v="USD"/>
    <n v="1480559011"/>
    <n v="1477963411"/>
    <b v="0"/>
    <n v="50"/>
    <b v="1"/>
    <s v="theater/plays"/>
    <n v="41"/>
    <n v="81.56"/>
    <s v="theater"/>
    <s v="plays"/>
    <x v="1302"/>
    <d v="2016-12-01T02:23:31"/>
  </r>
  <r>
    <n v="1303"/>
    <s v="Forward Arena Theatre Company: Summer Season"/>
    <s v="Groundbreaking queer theatre."/>
    <n v="10000"/>
    <n v="4073"/>
    <x v="0"/>
    <s v="GB"/>
    <s v="GBP"/>
    <n v="1469962800"/>
    <n v="1468578920"/>
    <b v="0"/>
    <n v="108"/>
    <b v="1"/>
    <s v="theater/plays"/>
    <n v="41"/>
    <n v="37.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1"/>
    <s v="GB"/>
    <s v="GBP"/>
    <n v="1489376405"/>
    <n v="1484196005"/>
    <b v="0"/>
    <n v="104"/>
    <b v="0"/>
    <s v="technology/wearables"/>
    <n v="41"/>
    <n v="39.1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1"/>
    <s v="US"/>
    <s v="USD"/>
    <n v="1469122200"/>
    <n v="1466611108"/>
    <b v="0"/>
    <n v="86"/>
    <b v="0"/>
    <s v="technology/wearables"/>
    <n v="41"/>
    <n v="47.2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1"/>
    <s v="US"/>
    <s v="USD"/>
    <n v="1417690734"/>
    <n v="1415098734"/>
    <b v="0"/>
    <n v="356"/>
    <b v="0"/>
    <s v="technology/wearables"/>
    <n v="41"/>
    <n v="11.4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10000"/>
    <n v="4055"/>
    <x v="1"/>
    <s v="US"/>
    <s v="USD"/>
    <n v="1455710679"/>
    <n v="1453118679"/>
    <b v="0"/>
    <n v="45"/>
    <b v="0"/>
    <s v="technology/wearables"/>
    <n v="41"/>
    <n v="90.1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4051.99"/>
    <x v="1"/>
    <s v="US"/>
    <s v="USD"/>
    <n v="1444943468"/>
    <n v="1441919468"/>
    <b v="0"/>
    <n v="35"/>
    <b v="0"/>
    <s v="technology/wearables"/>
    <n v="41"/>
    <n v="115.7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4050"/>
    <x v="1"/>
    <s v="US"/>
    <s v="USD"/>
    <n v="1471622450"/>
    <n v="1467734450"/>
    <b v="0"/>
    <n v="24"/>
    <b v="0"/>
    <s v="technology/wearables"/>
    <n v="41"/>
    <n v="168.75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1"/>
    <s v="US"/>
    <s v="USD"/>
    <n v="1480536919"/>
    <n v="1477509319"/>
    <b v="0"/>
    <n v="100"/>
    <b v="0"/>
    <s v="technology/wearables"/>
    <n v="41"/>
    <n v="40.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4045.93"/>
    <x v="1"/>
    <s v="US"/>
    <s v="USD"/>
    <n v="1429375922"/>
    <n v="1426783922"/>
    <b v="0"/>
    <n v="1"/>
    <b v="0"/>
    <s v="technology/wearables"/>
    <n v="40"/>
    <n v="4045.93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1"/>
    <s v="US"/>
    <s v="USD"/>
    <n v="1457024514"/>
    <n v="1454432514"/>
    <b v="0"/>
    <n v="122"/>
    <b v="0"/>
    <s v="technology/wearables"/>
    <n v="40"/>
    <n v="33.11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1"/>
    <s v="US"/>
    <s v="USD"/>
    <n v="1477065860"/>
    <n v="1471881860"/>
    <b v="0"/>
    <n v="11"/>
    <b v="0"/>
    <s v="technology/wearables"/>
    <n v="40"/>
    <n v="367.2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37"/>
    <x v="1"/>
    <s v="US"/>
    <s v="USD"/>
    <n v="1446771600"/>
    <n v="1443700648"/>
    <b v="0"/>
    <n v="248"/>
    <b v="0"/>
    <s v="technology/wearables"/>
    <n v="40"/>
    <n v="16.2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4035"/>
    <x v="1"/>
    <s v="US"/>
    <s v="USD"/>
    <n v="1456700709"/>
    <n v="1453676709"/>
    <b v="0"/>
    <n v="1"/>
    <b v="0"/>
    <s v="technology/wearables"/>
    <n v="40"/>
    <n v="4035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1"/>
    <s v="DK"/>
    <s v="DKK"/>
    <n v="1469109600"/>
    <n v="1464586746"/>
    <b v="0"/>
    <n v="19"/>
    <b v="0"/>
    <s v="technology/wearables"/>
    <n v="40"/>
    <n v="212.11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4028"/>
    <x v="1"/>
    <s v="US"/>
    <s v="USD"/>
    <n v="1420938172"/>
    <n v="1418346172"/>
    <b v="0"/>
    <n v="135"/>
    <b v="0"/>
    <s v="technology/wearables"/>
    <n v="40"/>
    <n v="29.84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4022"/>
    <x v="1"/>
    <s v="GB"/>
    <s v="GBP"/>
    <n v="1405094400"/>
    <n v="1403810965"/>
    <b v="0"/>
    <n v="9"/>
    <b v="0"/>
    <s v="technology/wearables"/>
    <n v="40"/>
    <n v="446.8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1"/>
    <s v="NL"/>
    <s v="EUR"/>
    <n v="1483138800"/>
    <n v="1480610046"/>
    <b v="0"/>
    <n v="3"/>
    <b v="0"/>
    <s v="technology/wearables"/>
    <n v="40"/>
    <n v="1340.3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1"/>
    <s v="SE"/>
    <s v="SEK"/>
    <n v="1482515937"/>
    <n v="1479923937"/>
    <b v="0"/>
    <n v="7"/>
    <b v="0"/>
    <s v="technology/wearables"/>
    <n v="40"/>
    <n v="574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1"/>
    <s v="GB"/>
    <s v="GBP"/>
    <n v="1432223125"/>
    <n v="1429631125"/>
    <b v="0"/>
    <n v="4"/>
    <b v="0"/>
    <s v="technology/wearables"/>
    <n v="40"/>
    <n v="1003.93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1"/>
    <s v="US"/>
    <s v="USD"/>
    <n v="1461653700"/>
    <n v="1458665146"/>
    <b v="0"/>
    <n v="44"/>
    <b v="0"/>
    <s v="technology/wearables"/>
    <n v="40"/>
    <n v="91.14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1"/>
    <s v="US"/>
    <s v="USD"/>
    <n v="1476371552"/>
    <n v="1473779552"/>
    <b v="0"/>
    <n v="90"/>
    <b v="0"/>
    <s v="technology/wearables"/>
    <n v="40"/>
    <n v="44.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1"/>
    <s v="US"/>
    <s v="USD"/>
    <n v="1483063435"/>
    <n v="1480471435"/>
    <b v="0"/>
    <n v="8"/>
    <b v="0"/>
    <s v="technology/wearables"/>
    <n v="40"/>
    <n v="500.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1"/>
    <s v="US"/>
    <s v="USD"/>
    <n v="1421348428"/>
    <n v="1417460428"/>
    <b v="0"/>
    <n v="11"/>
    <b v="0"/>
    <s v="technology/wearables"/>
    <n v="40"/>
    <n v="363.82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1"/>
    <s v="US"/>
    <s v="USD"/>
    <n v="1432916235"/>
    <n v="1430324235"/>
    <b v="0"/>
    <n v="41"/>
    <b v="0"/>
    <s v="technology/wearables"/>
    <n v="40"/>
    <n v="97.5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1"/>
    <s v="US"/>
    <s v="USD"/>
    <n v="1476458734"/>
    <n v="1472570734"/>
    <b v="0"/>
    <n v="15"/>
    <b v="0"/>
    <s v="technology/wearables"/>
    <n v="40"/>
    <n v="266.6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1"/>
    <s v="US"/>
    <s v="USD"/>
    <n v="1417501145"/>
    <n v="1414041545"/>
    <b v="0"/>
    <n v="9"/>
    <b v="0"/>
    <s v="technology/wearables"/>
    <n v="40"/>
    <n v="444.44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1"/>
    <s v="US"/>
    <s v="USD"/>
    <n v="1467432000"/>
    <n v="1464763109"/>
    <b v="0"/>
    <n v="50"/>
    <b v="0"/>
    <s v="technology/wearables"/>
    <n v="40"/>
    <n v="80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1"/>
    <s v="US"/>
    <s v="USD"/>
    <n v="1471435554"/>
    <n v="1468843554"/>
    <b v="0"/>
    <n v="34"/>
    <b v="0"/>
    <s v="technology/wearables"/>
    <n v="40"/>
    <n v="117.6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1"/>
    <s v="CH"/>
    <s v="CHF"/>
    <n v="1485480408"/>
    <n v="1482888408"/>
    <b v="0"/>
    <n v="0"/>
    <b v="0"/>
    <s v="technology/wearables"/>
    <n v="4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1"/>
    <s v="AU"/>
    <s v="AUD"/>
    <n v="1405478025"/>
    <n v="1402886025"/>
    <b v="0"/>
    <n v="0"/>
    <b v="0"/>
    <s v="technology/wearables"/>
    <n v="4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3978"/>
    <x v="1"/>
    <s v="US"/>
    <s v="USD"/>
    <n v="1457721287"/>
    <n v="1455129287"/>
    <b v="0"/>
    <n v="276"/>
    <b v="0"/>
    <s v="technology/wearables"/>
    <n v="40"/>
    <n v="14.41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3976"/>
    <x v="1"/>
    <s v="US"/>
    <s v="USD"/>
    <n v="1449354502"/>
    <n v="1446762502"/>
    <b v="0"/>
    <n v="16"/>
    <b v="0"/>
    <s v="technology/wearables"/>
    <n v="40"/>
    <n v="248.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1"/>
    <s v="US"/>
    <s v="USD"/>
    <n v="1418849028"/>
    <n v="1415825028"/>
    <b v="0"/>
    <n v="224"/>
    <b v="0"/>
    <s v="technology/wearables"/>
    <n v="40"/>
    <n v="17.7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1"/>
    <s v="US"/>
    <s v="USD"/>
    <n v="1488549079"/>
    <n v="1485957079"/>
    <b v="0"/>
    <n v="140"/>
    <b v="0"/>
    <s v="technology/wearables"/>
    <n v="40"/>
    <n v="28.2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1"/>
    <s v="US"/>
    <s v="USD"/>
    <n v="1438543033"/>
    <n v="1435951033"/>
    <b v="0"/>
    <n v="15"/>
    <b v="0"/>
    <s v="technology/wearables"/>
    <n v="39"/>
    <n v="262.52999999999997"/>
    <s v="technology"/>
    <s v="wearables"/>
    <x v="1338"/>
    <d v="2015-08-02T19:17:13"/>
  </r>
  <r>
    <n v="1339"/>
    <s v="Linkoo (Canceled)"/>
    <s v="World's Smallest customizable Phone &amp; GPS Watch for kids !"/>
    <n v="10000"/>
    <n v="3925"/>
    <x v="1"/>
    <s v="US"/>
    <s v="USD"/>
    <n v="1418056315"/>
    <n v="1414164715"/>
    <b v="0"/>
    <n v="37"/>
    <b v="0"/>
    <s v="technology/wearables"/>
    <n v="39"/>
    <n v="106.0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3916"/>
    <x v="1"/>
    <s v="US"/>
    <s v="USD"/>
    <n v="1408112253"/>
    <n v="1405520253"/>
    <b v="0"/>
    <n v="0"/>
    <b v="0"/>
    <s v="technology/wearables"/>
    <n v="39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1"/>
    <s v="GB"/>
    <s v="GBP"/>
    <n v="1475333917"/>
    <n v="1472569117"/>
    <b v="0"/>
    <n v="46"/>
    <b v="0"/>
    <s v="technology/wearables"/>
    <n v="39"/>
    <n v="85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1"/>
    <s v="US"/>
    <s v="USD"/>
    <n v="1437161739"/>
    <n v="1434569739"/>
    <b v="0"/>
    <n v="1"/>
    <b v="0"/>
    <s v="technology/wearables"/>
    <n v="39"/>
    <n v="390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1"/>
    <s v="US"/>
    <s v="USD"/>
    <n v="1471579140"/>
    <n v="1466512683"/>
    <b v="0"/>
    <n v="323"/>
    <b v="0"/>
    <s v="technology/wearables"/>
    <n v="39"/>
    <n v="12.0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s v="CA"/>
    <s v="CAD"/>
    <n v="1467313039"/>
    <n v="1464807439"/>
    <b v="0"/>
    <n v="139"/>
    <b v="1"/>
    <s v="publishing/nonfiction"/>
    <n v="39"/>
    <n v="28.0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s v="US"/>
    <s v="USD"/>
    <n v="1405366359"/>
    <n v="1402342359"/>
    <b v="0"/>
    <n v="7"/>
    <b v="1"/>
    <s v="publishing/nonfiction"/>
    <n v="39"/>
    <n v="557.5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3900"/>
    <x v="0"/>
    <s v="US"/>
    <s v="USD"/>
    <n v="1372297751"/>
    <n v="1369705751"/>
    <b v="0"/>
    <n v="149"/>
    <b v="1"/>
    <s v="publishing/nonfiction"/>
    <n v="39"/>
    <n v="26.17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s v="US"/>
    <s v="USD"/>
    <n v="1425741525"/>
    <n v="1423149525"/>
    <b v="0"/>
    <n v="31"/>
    <b v="1"/>
    <s v="publishing/nonfiction"/>
    <n v="39"/>
    <n v="125.16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s v="US"/>
    <s v="USD"/>
    <n v="1418904533"/>
    <n v="1416485333"/>
    <b v="0"/>
    <n v="26"/>
    <b v="1"/>
    <s v="publishing/nonfiction"/>
    <n v="39"/>
    <n v="149.12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s v="CA"/>
    <s v="CAD"/>
    <n v="1450249140"/>
    <n v="1447055935"/>
    <b v="0"/>
    <n v="172"/>
    <b v="1"/>
    <s v="publishing/nonfiction"/>
    <n v="39"/>
    <n v="22.47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s v="US"/>
    <s v="USD"/>
    <n v="1451089134"/>
    <n v="1448497134"/>
    <b v="0"/>
    <n v="78"/>
    <b v="1"/>
    <s v="publishing/nonfiction"/>
    <n v="39"/>
    <n v="49.38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3822.33"/>
    <x v="0"/>
    <s v="US"/>
    <s v="USD"/>
    <n v="1455299144"/>
    <n v="1452707144"/>
    <b v="0"/>
    <n v="120"/>
    <b v="1"/>
    <s v="publishing/nonfiction"/>
    <n v="38"/>
    <n v="31.8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3800"/>
    <x v="0"/>
    <s v="US"/>
    <s v="USD"/>
    <n v="1362960000"/>
    <n v="1359946188"/>
    <b v="0"/>
    <n v="42"/>
    <b v="1"/>
    <s v="publishing/nonfiction"/>
    <n v="38"/>
    <n v="90.48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s v="GB"/>
    <s v="GBP"/>
    <n v="1465672979"/>
    <n v="1463080979"/>
    <b v="0"/>
    <n v="64"/>
    <b v="1"/>
    <s v="publishing/nonfiction"/>
    <n v="38"/>
    <n v="59.34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s v="GB"/>
    <s v="GBP"/>
    <n v="1354269600"/>
    <n v="1351663605"/>
    <b v="0"/>
    <n v="121"/>
    <b v="1"/>
    <s v="publishing/nonfiction"/>
    <n v="38"/>
    <n v="31.33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s v="US"/>
    <s v="USD"/>
    <n v="1372985760"/>
    <n v="1370393760"/>
    <b v="0"/>
    <n v="87"/>
    <b v="1"/>
    <s v="publishing/nonfiction"/>
    <n v="38"/>
    <n v="43.51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3781"/>
    <x v="0"/>
    <s v="US"/>
    <s v="USD"/>
    <n v="1362117540"/>
    <n v="1359587137"/>
    <b v="0"/>
    <n v="65"/>
    <b v="1"/>
    <s v="publishing/nonfiction"/>
    <n v="38"/>
    <n v="58.1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775.5"/>
    <x v="0"/>
    <s v="US"/>
    <s v="USD"/>
    <n v="1309009323"/>
    <n v="1306417323"/>
    <b v="0"/>
    <n v="49"/>
    <b v="1"/>
    <s v="publishing/nonfiction"/>
    <n v="38"/>
    <n v="77.0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s v="US"/>
    <s v="USD"/>
    <n v="1309980790"/>
    <n v="1304623990"/>
    <b v="0"/>
    <n v="19"/>
    <b v="1"/>
    <s v="publishing/nonfiction"/>
    <n v="38"/>
    <n v="198.58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3760"/>
    <x v="0"/>
    <s v="US"/>
    <s v="USD"/>
    <n v="1343943420"/>
    <n v="1341524220"/>
    <b v="0"/>
    <n v="81"/>
    <b v="1"/>
    <s v="publishing/nonfiction"/>
    <n v="38"/>
    <n v="46.4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s v="GB"/>
    <s v="GBP"/>
    <n v="1403370772"/>
    <n v="1400778772"/>
    <b v="0"/>
    <n v="264"/>
    <b v="1"/>
    <s v="publishing/nonfiction"/>
    <n v="38"/>
    <n v="14.21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s v="US"/>
    <s v="USD"/>
    <n v="1378592731"/>
    <n v="1373408731"/>
    <b v="0"/>
    <n v="25"/>
    <b v="1"/>
    <s v="publishing/nonfiction"/>
    <n v="38"/>
    <n v="150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s v="US"/>
    <s v="USD"/>
    <n v="1455523140"/>
    <n v="1453925727"/>
    <b v="0"/>
    <n v="5"/>
    <b v="1"/>
    <s v="publishing/nonfiction"/>
    <n v="37"/>
    <n v="749.2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s v="DK"/>
    <s v="DKK"/>
    <n v="1420648906"/>
    <n v="1415464906"/>
    <b v="0"/>
    <n v="144"/>
    <b v="1"/>
    <s v="music/rock"/>
    <n v="37"/>
    <n v="25.95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s v="US"/>
    <s v="USD"/>
    <n v="1426523752"/>
    <n v="1423935352"/>
    <b v="0"/>
    <n v="92"/>
    <b v="1"/>
    <s v="music/rock"/>
    <n v="37"/>
    <n v="40.6"/>
    <s v="music"/>
    <s v="rock"/>
    <x v="1365"/>
    <d v="2015-03-16T16:35:52"/>
  </r>
  <r>
    <n v="1366"/>
    <s v="Kick It! A Tribute to the A.K.s"/>
    <s v="A musical memorial for Alexi Petersen."/>
    <n v="10000"/>
    <n v="3732"/>
    <x v="0"/>
    <s v="US"/>
    <s v="USD"/>
    <n v="1417049663"/>
    <n v="1413158063"/>
    <b v="0"/>
    <n v="147"/>
    <b v="1"/>
    <s v="music/rock"/>
    <n v="37"/>
    <n v="25.39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s v="US"/>
    <s v="USD"/>
    <n v="1447463050"/>
    <n v="1444867450"/>
    <b v="0"/>
    <n v="90"/>
    <b v="1"/>
    <s v="music/rock"/>
    <n v="37"/>
    <n v="41.4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s v="US"/>
    <s v="USD"/>
    <n v="1434342894"/>
    <n v="1432269294"/>
    <b v="0"/>
    <n v="87"/>
    <b v="1"/>
    <s v="music/rock"/>
    <n v="37"/>
    <n v="42.6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s v="US"/>
    <s v="USD"/>
    <n v="1397225746"/>
    <n v="1394633746"/>
    <b v="0"/>
    <n v="406"/>
    <b v="1"/>
    <s v="music/rock"/>
    <n v="37"/>
    <n v="9.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3700"/>
    <x v="0"/>
    <s v="US"/>
    <s v="USD"/>
    <n v="1381881890"/>
    <n v="1380585890"/>
    <b v="0"/>
    <n v="20"/>
    <b v="1"/>
    <s v="music/rock"/>
    <n v="37"/>
    <n v="18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s v="music"/>
    <s v="rock"/>
    <x v="1371"/>
    <d v="2015-05-07T18:12:22"/>
  </r>
  <r>
    <n v="1372"/>
    <s v="Ted Lukas &amp; the Misled new CD - &quot;FEED&quot;"/>
    <s v="Please help us raise funds to press our new CD!"/>
    <n v="10000"/>
    <n v="3684"/>
    <x v="0"/>
    <s v="US"/>
    <s v="USD"/>
    <n v="1342115132"/>
    <n v="1339523132"/>
    <b v="0"/>
    <n v="16"/>
    <b v="1"/>
    <s v="music/rock"/>
    <n v="37"/>
    <n v="230.2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s v="US"/>
    <s v="USD"/>
    <n v="1458874388"/>
    <n v="1456285988"/>
    <b v="0"/>
    <n v="66"/>
    <b v="1"/>
    <s v="music/rock"/>
    <n v="37"/>
    <n v="55.6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s v="FR"/>
    <s v="EUR"/>
    <n v="1484444119"/>
    <n v="1481852119"/>
    <b v="0"/>
    <n v="109"/>
    <b v="1"/>
    <s v="music/rock"/>
    <n v="37"/>
    <n v="33.58"/>
    <s v="music"/>
    <s v="rock"/>
    <x v="1375"/>
    <d v="2017-01-15T01:35:19"/>
  </r>
  <r>
    <n v="1376"/>
    <s v="Dead Pirates / HIGHMARE LP 2nd pressing"/>
    <s v="Dead Pirates are planning a second pressing of HIGHMARE LP, who wants one ?"/>
    <n v="10000"/>
    <n v="3659"/>
    <x v="0"/>
    <s v="GB"/>
    <s v="GBP"/>
    <n v="1480784606"/>
    <n v="1478189006"/>
    <b v="0"/>
    <n v="168"/>
    <b v="1"/>
    <s v="music/rock"/>
    <n v="37"/>
    <n v="21.78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s v="US"/>
    <s v="USD"/>
    <n v="1486095060"/>
    <n v="1484198170"/>
    <b v="0"/>
    <n v="31"/>
    <b v="1"/>
    <s v="music/rock"/>
    <n v="37"/>
    <n v="117.9"/>
    <s v="music"/>
    <s v="rock"/>
    <x v="1377"/>
    <d v="2017-02-03T04:11:00"/>
  </r>
  <r>
    <n v="1378"/>
    <s v="SIX BY SEVEN"/>
    <s v="A psychedelic post rock masterpiece!"/>
    <n v="10000"/>
    <n v="3641"/>
    <x v="0"/>
    <s v="GB"/>
    <s v="GBP"/>
    <n v="1470075210"/>
    <n v="1468779210"/>
    <b v="0"/>
    <n v="133"/>
    <b v="1"/>
    <s v="music/rock"/>
    <n v="36"/>
    <n v="27.38"/>
    <s v="music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s v="music"/>
    <s v="rock"/>
    <x v="1379"/>
    <d v="2015-06-05T11:47:56"/>
  </r>
  <r>
    <n v="1380"/>
    <s v="BARNFEST 2015"/>
    <s v="A DIY MUSIC FESTIVAL FROM ST. LOUIS MO! Bands make their own festival, help make it legit!"/>
    <n v="10000"/>
    <n v="3636"/>
    <x v="0"/>
    <s v="US"/>
    <s v="USD"/>
    <n v="1433815200"/>
    <n v="1431886706"/>
    <b v="0"/>
    <n v="5"/>
    <b v="1"/>
    <s v="music/rock"/>
    <n v="36"/>
    <n v="727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s v="US"/>
    <s v="USD"/>
    <n v="1482988125"/>
    <n v="1480396125"/>
    <b v="0"/>
    <n v="73"/>
    <b v="1"/>
    <s v="music/rock"/>
    <n v="36"/>
    <n v="49.32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3600"/>
    <x v="0"/>
    <s v="US"/>
    <s v="USD"/>
    <n v="1367867536"/>
    <n v="1365275536"/>
    <b v="0"/>
    <n v="148"/>
    <b v="1"/>
    <s v="music/rock"/>
    <n v="36"/>
    <n v="24.32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s v="CA"/>
    <s v="CAD"/>
    <n v="1482457678"/>
    <n v="1480729678"/>
    <b v="0"/>
    <n v="93"/>
    <b v="1"/>
    <s v="music/rock"/>
    <n v="36"/>
    <n v="38.69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s v="US"/>
    <s v="USD"/>
    <n v="1436117922"/>
    <n v="1433525922"/>
    <b v="0"/>
    <n v="63"/>
    <b v="1"/>
    <s v="music/rock"/>
    <n v="36"/>
    <n v="56.98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3575"/>
    <x v="0"/>
    <s v="DE"/>
    <s v="EUR"/>
    <n v="1461931860"/>
    <n v="1457109121"/>
    <b v="0"/>
    <n v="134"/>
    <b v="1"/>
    <s v="music/rock"/>
    <n v="36"/>
    <n v="26.68"/>
    <s v="music"/>
    <s v="rock"/>
    <x v="1385"/>
    <d v="2016-04-29T12:11:00"/>
  </r>
  <r>
    <n v="1386"/>
    <s v="MALTESE CROSS: The First Album"/>
    <s v="We are a classic hard rock/heavy metal band just trying to keep rock alive!"/>
    <n v="10000"/>
    <n v="3572.12"/>
    <x v="0"/>
    <s v="US"/>
    <s v="USD"/>
    <n v="1438183889"/>
    <n v="1435591889"/>
    <b v="0"/>
    <n v="14"/>
    <b v="1"/>
    <s v="music/rock"/>
    <n v="36"/>
    <n v="255.1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3562"/>
    <x v="0"/>
    <s v="US"/>
    <s v="USD"/>
    <n v="1433305800"/>
    <n v="1430604395"/>
    <b v="0"/>
    <n v="78"/>
    <b v="1"/>
    <s v="music/rock"/>
    <n v="36"/>
    <n v="45.67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s v="US"/>
    <s v="USD"/>
    <n v="1476720840"/>
    <n v="1474469117"/>
    <b v="0"/>
    <n v="112"/>
    <b v="1"/>
    <s v="music/rock"/>
    <n v="36"/>
    <n v="31.74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3550"/>
    <x v="0"/>
    <s v="GB"/>
    <s v="GBP"/>
    <n v="1471087957"/>
    <n v="1468495957"/>
    <b v="0"/>
    <n v="34"/>
    <b v="1"/>
    <s v="music/rock"/>
    <n v="36"/>
    <n v="104.4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550"/>
    <x v="0"/>
    <s v="US"/>
    <s v="USD"/>
    <n v="1430154720"/>
    <n v="1427224606"/>
    <b v="0"/>
    <n v="19"/>
    <b v="1"/>
    <s v="music/rock"/>
    <n v="36"/>
    <n v="186.84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3540"/>
    <x v="0"/>
    <s v="US"/>
    <s v="USD"/>
    <n v="1440219540"/>
    <n v="1436369818"/>
    <b v="0"/>
    <n v="13"/>
    <b v="1"/>
    <s v="music/rock"/>
    <n v="35"/>
    <n v="272.3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3535"/>
    <x v="0"/>
    <s v="US"/>
    <s v="USD"/>
    <n v="1456976586"/>
    <n v="1454298186"/>
    <b v="0"/>
    <n v="104"/>
    <b v="1"/>
    <s v="music/rock"/>
    <n v="35"/>
    <n v="33.99"/>
    <s v="music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s v="US"/>
    <s v="USD"/>
    <n v="1488337200"/>
    <n v="1484623726"/>
    <b v="0"/>
    <n v="17"/>
    <b v="1"/>
    <s v="music/rock"/>
    <n v="35"/>
    <n v="207.65"/>
    <s v="music"/>
    <s v="rock"/>
    <x v="1394"/>
    <d v="2017-03-01T03:00:00"/>
  </r>
  <r>
    <n v="1395"/>
    <s v="Quiet Oaks Full Length Album"/>
    <s v="Help Quiet Oaks record their debut album!!!"/>
    <n v="10000"/>
    <n v="3530"/>
    <x v="0"/>
    <s v="US"/>
    <s v="USD"/>
    <n v="1484430481"/>
    <n v="1481838481"/>
    <b v="0"/>
    <n v="82"/>
    <b v="1"/>
    <s v="music/rock"/>
    <n v="35"/>
    <n v="43.05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s v="US"/>
    <s v="USD"/>
    <n v="1423871882"/>
    <n v="1421279882"/>
    <b v="0"/>
    <n v="73"/>
    <b v="1"/>
    <s v="music/rock"/>
    <n v="35"/>
    <n v="48.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s v="US"/>
    <s v="USD"/>
    <n v="1467752334"/>
    <n v="1465160334"/>
    <b v="0"/>
    <n v="65"/>
    <b v="1"/>
    <s v="music/rock"/>
    <n v="35"/>
    <n v="5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s v="US"/>
    <s v="USD"/>
    <n v="1412640373"/>
    <n v="1410048373"/>
    <b v="0"/>
    <n v="184"/>
    <b v="1"/>
    <s v="music/rock"/>
    <n v="35"/>
    <n v="19.0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s v="GB"/>
    <s v="GBP"/>
    <n v="1465709400"/>
    <n v="1462695073"/>
    <b v="0"/>
    <n v="34"/>
    <b v="1"/>
    <s v="music/rock"/>
    <n v="35"/>
    <n v="103.12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s v="US"/>
    <s v="USD"/>
    <n v="1369612474"/>
    <n v="1367798074"/>
    <b v="0"/>
    <n v="240"/>
    <b v="1"/>
    <s v="music/rock"/>
    <n v="35"/>
    <n v="14.59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s v="GB"/>
    <s v="GBP"/>
    <n v="1430439411"/>
    <n v="1425259011"/>
    <b v="0"/>
    <n v="113"/>
    <b v="1"/>
    <s v="music/rock"/>
    <n v="35"/>
    <n v="30.97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3500"/>
    <x v="0"/>
    <s v="US"/>
    <s v="USD"/>
    <n v="1374802235"/>
    <n v="1372210235"/>
    <b v="0"/>
    <n v="66"/>
    <b v="1"/>
    <s v="music/rock"/>
    <n v="35"/>
    <n v="53.03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3500"/>
    <x v="2"/>
    <s v="GB"/>
    <s v="GBP"/>
    <n v="1424607285"/>
    <n v="1422447285"/>
    <b v="1"/>
    <n v="5"/>
    <b v="0"/>
    <s v="publishing/translations"/>
    <n v="35"/>
    <n v="700"/>
    <s v="publishing"/>
    <s v="translations"/>
    <x v="1404"/>
    <d v="2015-02-22T12:14:45"/>
  </r>
  <r>
    <n v="1405"/>
    <s v="The Bible translated into Emoticons"/>
    <s v="Will more people read the Bible if it were translated into Emoticons?"/>
    <n v="10000"/>
    <n v="3499"/>
    <x v="2"/>
    <s v="US"/>
    <s v="USD"/>
    <n v="1417195201"/>
    <n v="1414599601"/>
    <b v="1"/>
    <n v="17"/>
    <b v="0"/>
    <s v="publishing/translations"/>
    <n v="35"/>
    <n v="205.82"/>
    <s v="publishing"/>
    <s v="translations"/>
    <x v="1405"/>
    <d v="2014-11-28T17:20:01"/>
  </r>
  <r>
    <n v="1406"/>
    <s v="Man Down! Translation project"/>
    <s v="The White coat and the battle dress uniform"/>
    <n v="10000"/>
    <n v="3486"/>
    <x v="2"/>
    <s v="IT"/>
    <s v="EUR"/>
    <n v="1449914400"/>
    <n v="1445336607"/>
    <b v="0"/>
    <n v="3"/>
    <b v="0"/>
    <s v="publishing/translations"/>
    <n v="35"/>
    <n v="116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2"/>
    <s v="US"/>
    <s v="USD"/>
    <n v="1407847978"/>
    <n v="1405687978"/>
    <b v="0"/>
    <n v="2"/>
    <b v="0"/>
    <s v="publishing/translations"/>
    <n v="35"/>
    <n v="1742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2"/>
    <s v="GB"/>
    <s v="GBP"/>
    <n v="1447451756"/>
    <n v="1444856156"/>
    <b v="0"/>
    <n v="6"/>
    <b v="0"/>
    <s v="publishing/translations"/>
    <n v="35"/>
    <n v="578.33000000000004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3466"/>
    <x v="2"/>
    <s v="US"/>
    <s v="USD"/>
    <n v="1420085535"/>
    <n v="1414897935"/>
    <b v="0"/>
    <n v="0"/>
    <b v="0"/>
    <s v="publishing/translations"/>
    <n v="35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2"/>
    <s v="IT"/>
    <s v="EUR"/>
    <n v="1464939520"/>
    <n v="1461051520"/>
    <b v="0"/>
    <n v="1"/>
    <b v="0"/>
    <s v="publishing/translations"/>
    <n v="35"/>
    <n v="3466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2"/>
    <s v="GB"/>
    <s v="GBP"/>
    <n v="1423185900"/>
    <n v="1420766700"/>
    <b v="0"/>
    <n v="3"/>
    <b v="0"/>
    <s v="publishing/translations"/>
    <n v="35"/>
    <n v="1155.1099999999999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465"/>
    <x v="2"/>
    <s v="US"/>
    <s v="USD"/>
    <n v="1417656699"/>
    <n v="1415064699"/>
    <b v="0"/>
    <n v="13"/>
    <b v="0"/>
    <s v="publishing/translations"/>
    <n v="35"/>
    <n v="266.5400000000000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2"/>
    <s v="IT"/>
    <s v="EUR"/>
    <n v="1455964170"/>
    <n v="1450780170"/>
    <b v="0"/>
    <n v="1"/>
    <b v="0"/>
    <s v="publishing/translations"/>
    <n v="35"/>
    <n v="346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2"/>
    <s v="US"/>
    <s v="USD"/>
    <n v="1483423467"/>
    <n v="1480831467"/>
    <b v="0"/>
    <n v="1"/>
    <b v="0"/>
    <s v="publishing/translations"/>
    <n v="35"/>
    <n v="3453.69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2"/>
    <s v="US"/>
    <s v="USD"/>
    <n v="1439741591"/>
    <n v="1436285591"/>
    <b v="0"/>
    <n v="9"/>
    <b v="0"/>
    <s v="publishing/translations"/>
    <n v="34"/>
    <n v="383.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3440"/>
    <x v="2"/>
    <s v="US"/>
    <s v="USD"/>
    <n v="1442315460"/>
    <n v="1439696174"/>
    <b v="0"/>
    <n v="2"/>
    <b v="0"/>
    <s v="publishing/translations"/>
    <n v="34"/>
    <n v="1720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3432"/>
    <x v="2"/>
    <s v="ES"/>
    <s v="EUR"/>
    <n v="1456397834"/>
    <n v="1453805834"/>
    <b v="0"/>
    <n v="1"/>
    <b v="0"/>
    <s v="publishing/translations"/>
    <n v="34"/>
    <n v="343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2"/>
    <s v="US"/>
    <s v="USD"/>
    <n v="1476010619"/>
    <n v="1473418619"/>
    <b v="0"/>
    <n v="10"/>
    <b v="0"/>
    <s v="publishing/translations"/>
    <n v="34"/>
    <n v="341.9"/>
    <s v="publishing"/>
    <s v="translations"/>
    <x v="1419"/>
    <d v="2016-10-09T10:56:59"/>
  </r>
  <r>
    <n v="1420"/>
    <s v="Shakespeare in the Hood - Romeo and Juliet"/>
    <s v="Help me butcher Shakespeare in a satirical fashion."/>
    <n v="10000"/>
    <n v="3417"/>
    <x v="2"/>
    <s v="US"/>
    <s v="USD"/>
    <n v="1467129686"/>
    <n v="1464969686"/>
    <b v="0"/>
    <n v="3"/>
    <b v="0"/>
    <s v="publishing/translations"/>
    <n v="34"/>
    <n v="1139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2"/>
    <s v="SE"/>
    <s v="SEK"/>
    <n v="1423432709"/>
    <n v="1420840709"/>
    <b v="0"/>
    <n v="2"/>
    <b v="0"/>
    <s v="publishing/translations"/>
    <n v="34"/>
    <n v="1707.5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2"/>
    <s v="NZ"/>
    <s v="NZD"/>
    <n v="1474436704"/>
    <n v="1471844704"/>
    <b v="0"/>
    <n v="2"/>
    <b v="0"/>
    <s v="publishing/translations"/>
    <n v="34"/>
    <n v="1705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2"/>
    <s v="AU"/>
    <s v="AUD"/>
    <n v="1451637531"/>
    <n v="1449045531"/>
    <b v="0"/>
    <n v="1"/>
    <b v="0"/>
    <s v="publishing/translations"/>
    <n v="34"/>
    <n v="3407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3407"/>
    <x v="2"/>
    <s v="US"/>
    <s v="USD"/>
    <n v="1479233602"/>
    <n v="1478106802"/>
    <b v="0"/>
    <n v="14"/>
    <b v="0"/>
    <s v="publishing/translations"/>
    <n v="34"/>
    <n v="243.36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2"/>
    <s v="US"/>
    <s v="USD"/>
    <n v="1430276959"/>
    <n v="1427684959"/>
    <b v="0"/>
    <n v="0"/>
    <b v="0"/>
    <s v="publishing/translations"/>
    <n v="34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2"/>
    <s v="DE"/>
    <s v="EUR"/>
    <n v="1440408120"/>
    <n v="1435224120"/>
    <b v="0"/>
    <n v="0"/>
    <b v="0"/>
    <s v="publishing/translations"/>
    <n v="34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3400"/>
    <x v="2"/>
    <s v="DE"/>
    <s v="EUR"/>
    <n v="1474230385"/>
    <n v="1471638385"/>
    <b v="0"/>
    <n v="4"/>
    <b v="0"/>
    <s v="publishing/translations"/>
    <n v="34"/>
    <n v="850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2"/>
    <s v="ES"/>
    <s v="EUR"/>
    <n v="1459584417"/>
    <n v="1456996017"/>
    <b v="0"/>
    <n v="3"/>
    <b v="0"/>
    <s v="publishing/translations"/>
    <n v="34"/>
    <n v="1132.7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3395"/>
    <x v="2"/>
    <s v="US"/>
    <s v="USD"/>
    <n v="1419017488"/>
    <n v="1416339088"/>
    <b v="0"/>
    <n v="5"/>
    <b v="0"/>
    <s v="publishing/translations"/>
    <n v="34"/>
    <n v="679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2"/>
    <s v="US"/>
    <s v="USD"/>
    <n v="1448517816"/>
    <n v="1445922216"/>
    <b v="0"/>
    <n v="47"/>
    <b v="0"/>
    <s v="publishing/translations"/>
    <n v="34"/>
    <n v="72.17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3390"/>
    <x v="2"/>
    <s v="US"/>
    <s v="USD"/>
    <n v="1437417828"/>
    <n v="1434825828"/>
    <b v="0"/>
    <n v="0"/>
    <b v="0"/>
    <s v="publishing/translations"/>
    <n v="34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3385"/>
    <x v="2"/>
    <s v="IT"/>
    <s v="EUR"/>
    <n v="1481367600"/>
    <n v="1477839675"/>
    <b v="0"/>
    <n v="10"/>
    <b v="0"/>
    <s v="publishing/translations"/>
    <n v="34"/>
    <n v="338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3385"/>
    <x v="2"/>
    <s v="DK"/>
    <s v="DKK"/>
    <n v="1433775600"/>
    <n v="1431973478"/>
    <b v="0"/>
    <n v="11"/>
    <b v="0"/>
    <s v="publishing/translations"/>
    <n v="34"/>
    <n v="307.73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3383"/>
    <x v="2"/>
    <s v="IT"/>
    <s v="EUR"/>
    <n v="1444589020"/>
    <n v="1441997020"/>
    <b v="0"/>
    <n v="2"/>
    <b v="0"/>
    <s v="publishing/translations"/>
    <n v="34"/>
    <n v="1691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3372.25"/>
    <x v="2"/>
    <s v="US"/>
    <s v="USD"/>
    <n v="1405227540"/>
    <n v="1402058739"/>
    <b v="0"/>
    <n v="22"/>
    <b v="0"/>
    <s v="publishing/translations"/>
    <n v="34"/>
    <n v="153.2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2"/>
    <s v="DK"/>
    <s v="DKK"/>
    <n v="1461765300"/>
    <n v="1459198499"/>
    <b v="0"/>
    <n v="8"/>
    <b v="0"/>
    <s v="publishing/translations"/>
    <n v="34"/>
    <n v="421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2"/>
    <s v="CA"/>
    <s v="CAD"/>
    <n v="1425758101"/>
    <n v="1423166101"/>
    <b v="0"/>
    <n v="6"/>
    <b v="0"/>
    <s v="publishing/translations"/>
    <n v="34"/>
    <n v="561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2"/>
    <s v="IT"/>
    <s v="EUR"/>
    <n v="1464285463"/>
    <n v="1461693463"/>
    <b v="0"/>
    <n v="1"/>
    <b v="0"/>
    <s v="publishing/translations"/>
    <n v="34"/>
    <n v="3363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2"/>
    <s v="GB"/>
    <s v="GBP"/>
    <n v="1441995769"/>
    <n v="1436811769"/>
    <b v="0"/>
    <n v="3"/>
    <b v="0"/>
    <s v="publishing/translations"/>
    <n v="34"/>
    <n v="1120.24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2"/>
    <s v="US"/>
    <s v="USD"/>
    <n v="1464190158"/>
    <n v="1461598158"/>
    <b v="0"/>
    <n v="0"/>
    <b v="0"/>
    <s v="publishing/translations"/>
    <n v="34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2"/>
    <s v="FR"/>
    <s v="EUR"/>
    <n v="1483395209"/>
    <n v="1480803209"/>
    <b v="0"/>
    <n v="0"/>
    <b v="0"/>
    <s v="publishing/translations"/>
    <n v="34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3350"/>
    <x v="2"/>
    <s v="DE"/>
    <s v="EUR"/>
    <n v="1442091462"/>
    <n v="1436907462"/>
    <b v="0"/>
    <n v="0"/>
    <b v="0"/>
    <s v="publishing/translations"/>
    <n v="34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2"/>
    <s v="DE"/>
    <s v="EUR"/>
    <n v="1434286855"/>
    <n v="1431694855"/>
    <b v="0"/>
    <n v="0"/>
    <b v="0"/>
    <s v="publishing/translations"/>
    <n v="34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2"/>
    <s v="IT"/>
    <s v="EUR"/>
    <n v="1461235478"/>
    <n v="1459507478"/>
    <b v="0"/>
    <n v="0"/>
    <b v="0"/>
    <s v="publishing/translations"/>
    <n v="33"/>
    <e v="#DIV/0!"/>
    <s v="publishing"/>
    <s v="translations"/>
    <x v="1446"/>
    <d v="2016-04-21T10:44:38"/>
  </r>
  <r>
    <n v="1447"/>
    <s v="Indian Language Dictionary"/>
    <s v="I'm creating a dictionary of multiple Indian languages."/>
    <n v="10000"/>
    <n v="3330"/>
    <x v="2"/>
    <s v="US"/>
    <s v="USD"/>
    <n v="1467999134"/>
    <n v="1465407134"/>
    <b v="0"/>
    <n v="3"/>
    <b v="0"/>
    <s v="publishing/translations"/>
    <n v="33"/>
    <n v="1110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2"/>
    <s v="AU"/>
    <s v="AUD"/>
    <n v="1432272300"/>
    <n v="1429655318"/>
    <b v="0"/>
    <n v="0"/>
    <b v="0"/>
    <s v="publishing/translations"/>
    <n v="33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2"/>
    <s v="US"/>
    <s v="USD"/>
    <n v="1431286105"/>
    <n v="1427138905"/>
    <b v="0"/>
    <n v="0"/>
    <b v="0"/>
    <s v="publishing/translations"/>
    <n v="33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3319"/>
    <x v="1"/>
    <s v="US"/>
    <s v="USD"/>
    <n v="1416355259"/>
    <n v="1413759659"/>
    <b v="0"/>
    <n v="2"/>
    <b v="0"/>
    <s v="publishing/translations"/>
    <n v="33"/>
    <n v="1659.5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3318"/>
    <x v="1"/>
    <s v="US"/>
    <s v="USD"/>
    <n v="1406566363"/>
    <n v="1403974363"/>
    <b v="0"/>
    <n v="0"/>
    <b v="0"/>
    <s v="publishing/translations"/>
    <n v="33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1"/>
    <s v="FR"/>
    <s v="EUR"/>
    <n v="1492270947"/>
    <n v="1488386547"/>
    <b v="0"/>
    <n v="0"/>
    <b v="0"/>
    <s v="publishing/translations"/>
    <n v="33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1"/>
    <s v="ES"/>
    <s v="EUR"/>
    <n v="1461535140"/>
    <n v="1459716480"/>
    <b v="0"/>
    <n v="1"/>
    <b v="0"/>
    <s v="publishing/translations"/>
    <n v="33"/>
    <n v="33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1"/>
    <s v="US"/>
    <s v="USD"/>
    <n v="1409924340"/>
    <n v="1405181320"/>
    <b v="0"/>
    <n v="7"/>
    <b v="0"/>
    <s v="publishing/translations"/>
    <n v="33"/>
    <n v="473.57"/>
    <s v="publishing"/>
    <s v="translations"/>
    <x v="1455"/>
    <d v="2014-09-05T13:39:00"/>
  </r>
  <r>
    <n v="1456"/>
    <s v="Sometimes you don't need love (Canceled)"/>
    <s v="English Version of my auto-published novel"/>
    <n v="10000"/>
    <n v="3307"/>
    <x v="1"/>
    <s v="IT"/>
    <s v="EUR"/>
    <n v="1483459365"/>
    <n v="1480867365"/>
    <b v="0"/>
    <n v="3"/>
    <b v="0"/>
    <s v="publishing/translations"/>
    <n v="33"/>
    <n v="1102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3305"/>
    <x v="1"/>
    <s v="US"/>
    <s v="USD"/>
    <n v="1447281044"/>
    <n v="1444685444"/>
    <b v="0"/>
    <n v="0"/>
    <b v="0"/>
    <s v="publishing/translations"/>
    <n v="33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1"/>
    <s v="US"/>
    <s v="USD"/>
    <n v="1407729600"/>
    <n v="1405097760"/>
    <b v="0"/>
    <n v="0"/>
    <b v="0"/>
    <s v="publishing/translations"/>
    <n v="33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3292"/>
    <x v="1"/>
    <s v="DK"/>
    <s v="DKK"/>
    <n v="1449077100"/>
    <n v="1446612896"/>
    <b v="0"/>
    <n v="0"/>
    <b v="0"/>
    <s v="publishing/translations"/>
    <n v="33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3289"/>
    <x v="1"/>
    <s v="US"/>
    <s v="USD"/>
    <n v="1417391100"/>
    <n v="1412371898"/>
    <b v="0"/>
    <n v="0"/>
    <b v="0"/>
    <s v="publishing/translations"/>
    <n v="33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0000"/>
    <n v="3275"/>
    <x v="0"/>
    <s v="US"/>
    <s v="USD"/>
    <n v="1413849600"/>
    <n v="1410967754"/>
    <b v="1"/>
    <n v="340"/>
    <b v="1"/>
    <s v="publishing/radio &amp; podcasts"/>
    <n v="33"/>
    <n v="9.6300000000000008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3275"/>
    <x v="0"/>
    <s v="US"/>
    <s v="USD"/>
    <n v="1365609271"/>
    <n v="1363017271"/>
    <b v="1"/>
    <n v="150"/>
    <b v="1"/>
    <s v="publishing/radio &amp; podcasts"/>
    <n v="33"/>
    <n v="21.8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s v="US"/>
    <s v="USD"/>
    <n v="1365367938"/>
    <n v="1361483538"/>
    <b v="1"/>
    <n v="25"/>
    <b v="1"/>
    <s v="publishing/radio &amp; podcasts"/>
    <n v="33"/>
    <n v="131"/>
    <s v="publishing"/>
    <s v="radio &amp; podcasts"/>
    <x v="1463"/>
    <d v="2013-04-07T20:52:18"/>
  </r>
  <r>
    <n v="1464"/>
    <s v="Science Studio"/>
    <s v="The Best Science Media on the Web"/>
    <n v="10000"/>
    <n v="3273"/>
    <x v="0"/>
    <s v="US"/>
    <s v="USD"/>
    <n v="1361029958"/>
    <n v="1358437958"/>
    <b v="1"/>
    <n v="234"/>
    <b v="1"/>
    <s v="publishing/radio &amp; podcasts"/>
    <n v="33"/>
    <n v="13.9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s v="US"/>
    <s v="USD"/>
    <n v="1332385200"/>
    <n v="1329759452"/>
    <b v="1"/>
    <n v="2602"/>
    <b v="1"/>
    <s v="publishing/radio &amp; podcasts"/>
    <n v="33"/>
    <n v="1.26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3270"/>
    <x v="0"/>
    <s v="US"/>
    <s v="USD"/>
    <n v="1452574800"/>
    <n v="1449029266"/>
    <b v="1"/>
    <n v="248"/>
    <b v="1"/>
    <s v="publishing/radio &amp; podcasts"/>
    <n v="33"/>
    <n v="13.19"/>
    <s v="publishing"/>
    <s v="radio &amp; podcasts"/>
    <x v="1466"/>
    <d v="2016-01-12T05:00:00"/>
  </r>
  <r>
    <n v="1467"/>
    <s v="Radio Ambulante"/>
    <s v="We are a new Spanish language podcast telling uniquely Latin American stories."/>
    <n v="10000"/>
    <n v="3258"/>
    <x v="0"/>
    <s v="US"/>
    <s v="USD"/>
    <n v="1332699285"/>
    <n v="1327518885"/>
    <b v="1"/>
    <n v="600"/>
    <b v="1"/>
    <s v="publishing/radio &amp; podcasts"/>
    <n v="33"/>
    <n v="5.4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s v="US"/>
    <s v="USD"/>
    <n v="1307838049"/>
    <n v="1302654049"/>
    <b v="1"/>
    <n v="293"/>
    <b v="1"/>
    <s v="publishing/radio &amp; podcasts"/>
    <n v="33"/>
    <n v="11.1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3255"/>
    <x v="0"/>
    <s v="US"/>
    <s v="USD"/>
    <n v="1360938109"/>
    <n v="1358346109"/>
    <b v="1"/>
    <n v="321"/>
    <b v="1"/>
    <s v="publishing/radio &amp; podcasts"/>
    <n v="33"/>
    <n v="10.14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s v="US"/>
    <s v="USD"/>
    <n v="1356724263"/>
    <n v="1354909863"/>
    <b v="1"/>
    <n v="81"/>
    <b v="1"/>
    <s v="publishing/radio &amp; podcasts"/>
    <n v="33"/>
    <n v="40.1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250"/>
    <x v="0"/>
    <s v="US"/>
    <s v="USD"/>
    <n v="1428620334"/>
    <n v="1426028334"/>
    <b v="1"/>
    <n v="343"/>
    <b v="1"/>
    <s v="publishing/radio &amp; podcasts"/>
    <n v="33"/>
    <n v="9.4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s v="US"/>
    <s v="USD"/>
    <n v="1381928503"/>
    <n v="1379336503"/>
    <b v="1"/>
    <n v="336"/>
    <b v="1"/>
    <s v="publishing/radio &amp; podcasts"/>
    <n v="32"/>
    <n v="9.6300000000000008"/>
    <s v="publishing"/>
    <s v="radio &amp; podcasts"/>
    <x v="1472"/>
    <d v="2013-10-16T13:01:43"/>
  </r>
  <r>
    <n v="1473"/>
    <s v="ONE LOVES ONLY FORM"/>
    <s v="Public Radio Project"/>
    <n v="10000"/>
    <n v="3231"/>
    <x v="0"/>
    <s v="US"/>
    <s v="USD"/>
    <n v="1330644639"/>
    <n v="1328052639"/>
    <b v="1"/>
    <n v="47"/>
    <b v="1"/>
    <s v="publishing/radio &amp; podcasts"/>
    <n v="32"/>
    <n v="68.739999999999995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s v="US"/>
    <s v="USD"/>
    <n v="1379093292"/>
    <n v="1376501292"/>
    <b v="1"/>
    <n v="76"/>
    <b v="1"/>
    <s v="publishing/radio &amp; podcasts"/>
    <n v="32"/>
    <n v="42.45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s v="US"/>
    <s v="USD"/>
    <n v="1419051540"/>
    <n v="1416244863"/>
    <b v="1"/>
    <n v="441"/>
    <b v="1"/>
    <s v="publishing/radio &amp; podcasts"/>
    <n v="32"/>
    <n v="7.32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225"/>
    <x v="0"/>
    <s v="US"/>
    <s v="USD"/>
    <n v="1315616422"/>
    <n v="1313024422"/>
    <b v="1"/>
    <n v="916"/>
    <b v="1"/>
    <s v="publishing/radio &amp; podcasts"/>
    <n v="32"/>
    <n v="3.5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223"/>
    <x v="0"/>
    <s v="US"/>
    <s v="USD"/>
    <n v="1324609200"/>
    <n v="1319467604"/>
    <b v="1"/>
    <n v="369"/>
    <b v="1"/>
    <s v="publishing/radio &amp; podcasts"/>
    <n v="32"/>
    <n v="8.7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3222"/>
    <x v="0"/>
    <s v="US"/>
    <s v="USD"/>
    <n v="1368564913"/>
    <n v="1367355313"/>
    <b v="1"/>
    <n v="20242"/>
    <b v="1"/>
    <s v="publishing/radio &amp; podcasts"/>
    <n v="32"/>
    <n v="0.16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s v="US"/>
    <s v="USD"/>
    <n v="1399694340"/>
    <n v="1398448389"/>
    <b v="1"/>
    <n v="71"/>
    <b v="1"/>
    <s v="publishing/radio &amp; podcasts"/>
    <n v="32"/>
    <n v="45.37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3211"/>
    <x v="0"/>
    <s v="US"/>
    <s v="USD"/>
    <n v="1374858000"/>
    <n v="1373408699"/>
    <b v="1"/>
    <n v="635"/>
    <b v="1"/>
    <s v="publishing/radio &amp; podcasts"/>
    <n v="32"/>
    <n v="5.059999999999999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2"/>
    <s v="CA"/>
    <s v="CAD"/>
    <n v="1383430145"/>
    <n v="1380838145"/>
    <b v="0"/>
    <n v="6"/>
    <b v="0"/>
    <s v="publishing/fiction"/>
    <n v="32"/>
    <n v="535.16999999999996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2"/>
    <s v="US"/>
    <s v="USD"/>
    <n v="1347004260"/>
    <n v="1345062936"/>
    <b v="0"/>
    <n v="1"/>
    <b v="0"/>
    <s v="publishing/fiction"/>
    <n v="32"/>
    <n v="32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3205"/>
    <x v="2"/>
    <s v="US"/>
    <s v="USD"/>
    <n v="1469162275"/>
    <n v="1467002275"/>
    <b v="0"/>
    <n v="2"/>
    <b v="0"/>
    <s v="publishing/fiction"/>
    <n v="32"/>
    <n v="1602.5"/>
    <s v="publishing"/>
    <s v="fiction"/>
    <x v="1483"/>
    <d v="2016-07-22T04:37:55"/>
  </r>
  <r>
    <n v="1484"/>
    <s v="a book called filtered down thru the stars"/>
    <s v="The mussings of an old wizard"/>
    <n v="10000"/>
    <n v="3201"/>
    <x v="2"/>
    <s v="US"/>
    <s v="USD"/>
    <n v="1342882260"/>
    <n v="1337834963"/>
    <b v="0"/>
    <n v="0"/>
    <b v="0"/>
    <s v="publishing/fiction"/>
    <n v="32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3200"/>
    <x v="2"/>
    <s v="US"/>
    <s v="USD"/>
    <n v="1434827173"/>
    <n v="1430939173"/>
    <b v="0"/>
    <n v="3"/>
    <b v="0"/>
    <s v="publishing/fiction"/>
    <n v="32"/>
    <n v="1066.67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2"/>
    <s v="US"/>
    <s v="USD"/>
    <n v="1425009761"/>
    <n v="1422417761"/>
    <b v="0"/>
    <n v="3"/>
    <b v="0"/>
    <s v="publishing/fiction"/>
    <n v="32"/>
    <n v="1066.67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0000"/>
    <n v="3190"/>
    <x v="2"/>
    <s v="AU"/>
    <s v="AUD"/>
    <n v="1388928660"/>
    <n v="1386336660"/>
    <b v="0"/>
    <n v="6"/>
    <b v="0"/>
    <s v="publishing/fiction"/>
    <n v="32"/>
    <n v="531.66999999999996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2"/>
    <s v="US"/>
    <s v="USD"/>
    <n v="1352994052"/>
    <n v="1350398452"/>
    <b v="0"/>
    <n v="0"/>
    <b v="0"/>
    <s v="publishing/fiction"/>
    <n v="32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2"/>
    <s v="US"/>
    <s v="USD"/>
    <n v="1380720474"/>
    <n v="1378214874"/>
    <b v="0"/>
    <n v="19"/>
    <b v="0"/>
    <s v="publishing/fiction"/>
    <n v="32"/>
    <n v="167.63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3178"/>
    <x v="2"/>
    <s v="US"/>
    <s v="USD"/>
    <n v="1424014680"/>
    <n v="1418922443"/>
    <b v="0"/>
    <n v="1"/>
    <b v="0"/>
    <s v="publishing/fiction"/>
    <n v="32"/>
    <n v="3178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2"/>
    <s v="US"/>
    <s v="USD"/>
    <n v="1308431646"/>
    <n v="1305839646"/>
    <b v="0"/>
    <n v="2"/>
    <b v="0"/>
    <s v="publishing/fiction"/>
    <n v="32"/>
    <n v="1587.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3172"/>
    <x v="2"/>
    <s v="US"/>
    <s v="USD"/>
    <n v="1371415675"/>
    <n v="1368823675"/>
    <b v="0"/>
    <n v="0"/>
    <b v="0"/>
    <s v="publishing/fiction"/>
    <n v="32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2"/>
    <s v="US"/>
    <s v="USD"/>
    <n v="1428075480"/>
    <n v="1425489613"/>
    <b v="0"/>
    <n v="11"/>
    <b v="0"/>
    <s v="publishing/fiction"/>
    <n v="32"/>
    <n v="288.27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3170"/>
    <x v="2"/>
    <s v="US"/>
    <s v="USD"/>
    <n v="1314471431"/>
    <n v="1311879431"/>
    <b v="0"/>
    <n v="0"/>
    <b v="0"/>
    <s v="publishing/fiction"/>
    <n v="32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3160"/>
    <x v="2"/>
    <s v="US"/>
    <s v="USD"/>
    <n v="1410866659"/>
    <n v="1405682659"/>
    <b v="0"/>
    <n v="0"/>
    <b v="0"/>
    <s v="publishing/fiction"/>
    <n v="32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3158"/>
    <x v="2"/>
    <s v="US"/>
    <s v="USD"/>
    <n v="1375299780"/>
    <n v="1371655522"/>
    <b v="0"/>
    <n v="1"/>
    <b v="0"/>
    <s v="publishing/fiction"/>
    <n v="32"/>
    <n v="3158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2"/>
    <s v="US"/>
    <s v="USD"/>
    <n v="1409787378"/>
    <n v="1405899378"/>
    <b v="0"/>
    <n v="3"/>
    <b v="0"/>
    <s v="publishing/fiction"/>
    <n v="32"/>
    <n v="1051.67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3150"/>
    <x v="2"/>
    <s v="US"/>
    <s v="USD"/>
    <n v="1470355833"/>
    <n v="1465171833"/>
    <b v="0"/>
    <n v="1"/>
    <b v="0"/>
    <s v="publishing/fiction"/>
    <n v="32"/>
    <n v="315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2"/>
    <s v="US"/>
    <s v="USD"/>
    <n v="1367444557"/>
    <n v="1364852557"/>
    <b v="0"/>
    <n v="15"/>
    <b v="0"/>
    <s v="publishing/fiction"/>
    <n v="31"/>
    <n v="209.87"/>
    <s v="publishing"/>
    <s v="fiction"/>
    <x v="1500"/>
    <d v="2013-05-01T21:42:37"/>
  </r>
  <r>
    <n v="1501"/>
    <s v="This is Nowhere"/>
    <s v="A hardcover book of surf, outdoor and nature photos from the British Columbia coast."/>
    <n v="10000"/>
    <n v="3145"/>
    <x v="0"/>
    <s v="CA"/>
    <s v="CAD"/>
    <n v="1436364023"/>
    <n v="1433772023"/>
    <b v="1"/>
    <n v="885"/>
    <b v="1"/>
    <s v="photography/photobooks"/>
    <n v="31"/>
    <n v="3.55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3135"/>
    <x v="0"/>
    <s v="GB"/>
    <s v="GBP"/>
    <n v="1458943200"/>
    <n v="1456491680"/>
    <b v="1"/>
    <n v="329"/>
    <b v="1"/>
    <s v="photography/photobooks"/>
    <n v="31"/>
    <n v="9.529999999999999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s v="BE"/>
    <s v="EUR"/>
    <n v="1477210801"/>
    <n v="1472026801"/>
    <b v="1"/>
    <n v="71"/>
    <b v="1"/>
    <s v="photography/photobooks"/>
    <n v="31"/>
    <n v="44.13"/>
    <s v="photography"/>
    <s v="photobooks"/>
    <x v="1503"/>
    <d v="2016-10-23T08:20:01"/>
  </r>
  <r>
    <n v="1504"/>
    <s v="RYU X RIO"/>
    <s v="A football photography book like no other about the 2014 World Cup in Brazil, by Ryu Voelkel."/>
    <n v="10000"/>
    <n v="3132.63"/>
    <x v="0"/>
    <s v="GB"/>
    <s v="GBP"/>
    <n v="1402389180"/>
    <n v="1399996024"/>
    <b v="1"/>
    <n v="269"/>
    <b v="1"/>
    <s v="photography/photobooks"/>
    <n v="31"/>
    <n v="11.6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3122"/>
    <x v="0"/>
    <s v="GB"/>
    <s v="GBP"/>
    <n v="1406227904"/>
    <n v="1403635904"/>
    <b v="1"/>
    <n v="43"/>
    <b v="1"/>
    <s v="photography/photobooks"/>
    <n v="31"/>
    <n v="72.599999999999994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s v="US"/>
    <s v="USD"/>
    <n v="1273911000"/>
    <n v="1268822909"/>
    <b v="1"/>
    <n v="33"/>
    <b v="1"/>
    <s v="photography/photobooks"/>
    <n v="31"/>
    <n v="94.5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s v="US"/>
    <s v="USD"/>
    <n v="1403880281"/>
    <n v="1401201881"/>
    <b v="1"/>
    <n v="211"/>
    <b v="1"/>
    <s v="photography/photobooks"/>
    <n v="31"/>
    <n v="14.79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3105"/>
    <x v="0"/>
    <s v="DE"/>
    <s v="EUR"/>
    <n v="1487113140"/>
    <n v="1484570885"/>
    <b v="1"/>
    <n v="196"/>
    <b v="1"/>
    <s v="photography/photobooks"/>
    <n v="32"/>
    <n v="15.8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s v="GB"/>
    <s v="GBP"/>
    <n v="1405761278"/>
    <n v="1403169278"/>
    <b v="1"/>
    <n v="405"/>
    <b v="1"/>
    <s v="photography/photobooks"/>
    <n v="32"/>
    <n v="7.67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3100"/>
    <x v="0"/>
    <s v="US"/>
    <s v="USD"/>
    <n v="1447858804"/>
    <n v="1445263204"/>
    <b v="1"/>
    <n v="206"/>
    <b v="1"/>
    <s v="photography/photobooks"/>
    <n v="32"/>
    <n v="15.0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s v="US"/>
    <s v="USD"/>
    <n v="1486311939"/>
    <n v="1483719939"/>
    <b v="1"/>
    <n v="335"/>
    <b v="1"/>
    <s v="photography/photobooks"/>
    <n v="32"/>
    <n v="9.25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3100"/>
    <x v="0"/>
    <s v="GB"/>
    <s v="GBP"/>
    <n v="1405523866"/>
    <n v="1402931866"/>
    <b v="1"/>
    <n v="215"/>
    <b v="1"/>
    <s v="photography/photobooks"/>
    <n v="32"/>
    <n v="14.4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3100"/>
    <x v="0"/>
    <s v="US"/>
    <s v="USD"/>
    <n v="1443363640"/>
    <n v="1439907640"/>
    <b v="1"/>
    <n v="176"/>
    <b v="1"/>
    <s v="photography/photobooks"/>
    <n v="32"/>
    <n v="17.61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3095.11"/>
    <x v="0"/>
    <s v="NO"/>
    <s v="NOK"/>
    <n v="1458104697"/>
    <n v="1455516297"/>
    <b v="1"/>
    <n v="555"/>
    <b v="1"/>
    <s v="photography/photobooks"/>
    <n v="33"/>
    <n v="5.58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s v="US"/>
    <s v="USD"/>
    <n v="1475762400"/>
    <n v="1473160292"/>
    <b v="1"/>
    <n v="116"/>
    <b v="1"/>
    <s v="photography/photobooks"/>
    <n v="32"/>
    <n v="26.5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s v="US"/>
    <s v="USD"/>
    <n v="1417845600"/>
    <n v="1415194553"/>
    <b v="1"/>
    <n v="615"/>
    <b v="1"/>
    <s v="photography/photobooks"/>
    <n v="32"/>
    <n v="5.0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"/>
    <x v="0"/>
    <s v="US"/>
    <s v="USD"/>
    <n v="1401565252"/>
    <n v="1398973252"/>
    <b v="1"/>
    <n v="236"/>
    <b v="1"/>
    <s v="photography/photobooks"/>
    <n v="32"/>
    <n v="13.0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3080"/>
    <x v="0"/>
    <s v="US"/>
    <s v="USD"/>
    <n v="1403301540"/>
    <n v="1400867283"/>
    <b v="1"/>
    <n v="145"/>
    <b v="1"/>
    <s v="photography/photobooks"/>
    <n v="32"/>
    <n v="21.24"/>
    <s v="photography"/>
    <s v="photobooks"/>
    <x v="1519"/>
    <d v="2014-06-20T21:59:00"/>
  </r>
  <r>
    <n v="1520"/>
    <s v="TULIPS"/>
    <s v="A self-published photography book by Andrew Miksys from his new series about Belarus"/>
    <n v="9500"/>
    <n v="3067"/>
    <x v="0"/>
    <s v="US"/>
    <s v="USD"/>
    <n v="1418961600"/>
    <n v="1415824513"/>
    <b v="1"/>
    <n v="167"/>
    <b v="1"/>
    <s v="photography/photobooks"/>
    <n v="32"/>
    <n v="18.37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s v="US"/>
    <s v="USD"/>
    <n v="1465272091"/>
    <n v="1462248091"/>
    <b v="1"/>
    <n v="235"/>
    <b v="1"/>
    <s v="photography/photobooks"/>
    <n v="32"/>
    <n v="13.03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s v="US"/>
    <s v="USD"/>
    <n v="1413575739"/>
    <n v="1410983739"/>
    <b v="1"/>
    <n v="452"/>
    <b v="1"/>
    <s v="photography/photobooks"/>
    <n v="32"/>
    <n v="6.77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s v="US"/>
    <s v="USD"/>
    <n v="1419292800"/>
    <n v="1416592916"/>
    <b v="1"/>
    <n v="241"/>
    <b v="1"/>
    <s v="photography/photobooks"/>
    <n v="32"/>
    <n v="12.7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3060"/>
    <x v="0"/>
    <s v="SE"/>
    <s v="SEK"/>
    <n v="1487592090"/>
    <n v="1485000090"/>
    <b v="1"/>
    <n v="28"/>
    <b v="1"/>
    <s v="photography/photobooks"/>
    <n v="33"/>
    <n v="109.2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s v="US"/>
    <s v="USD"/>
    <n v="1471539138"/>
    <n v="1468947138"/>
    <b v="1"/>
    <n v="140"/>
    <b v="1"/>
    <s v="photography/photobooks"/>
    <n v="34"/>
    <n v="21.84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s v="US"/>
    <s v="USD"/>
    <n v="1453185447"/>
    <n v="1448951847"/>
    <b v="1"/>
    <n v="280"/>
    <b v="1"/>
    <s v="photography/photobooks"/>
    <n v="34"/>
    <n v="10.91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055"/>
    <x v="0"/>
    <s v="US"/>
    <s v="USD"/>
    <n v="1489497886"/>
    <n v="1487082286"/>
    <b v="1"/>
    <n v="70"/>
    <b v="1"/>
    <s v="photography/photobooks"/>
    <n v="34"/>
    <n v="43.64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3048"/>
    <x v="0"/>
    <s v="US"/>
    <s v="USD"/>
    <n v="1485907200"/>
    <n v="1483292122"/>
    <b v="1"/>
    <n v="160"/>
    <b v="1"/>
    <s v="photography/photobooks"/>
    <n v="34"/>
    <n v="19.0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3046"/>
    <x v="0"/>
    <s v="US"/>
    <s v="USD"/>
    <n v="1426773920"/>
    <n v="1424185520"/>
    <b v="1"/>
    <n v="141"/>
    <b v="1"/>
    <s v="photography/photobooks"/>
    <n v="34"/>
    <n v="21.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s v="US"/>
    <s v="USD"/>
    <n v="1445624695"/>
    <n v="1443464695"/>
    <b v="1"/>
    <n v="874"/>
    <b v="1"/>
    <s v="photography/photobooks"/>
    <n v="34"/>
    <n v="3.48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3045"/>
    <x v="0"/>
    <s v="US"/>
    <s v="USD"/>
    <n v="1417402800"/>
    <n v="1414610126"/>
    <b v="1"/>
    <n v="73"/>
    <b v="1"/>
    <s v="photography/photobooks"/>
    <n v="34"/>
    <n v="41.71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3045"/>
    <x v="0"/>
    <s v="AU"/>
    <s v="AUD"/>
    <n v="1455548400"/>
    <n v="1453461865"/>
    <b v="1"/>
    <n v="294"/>
    <b v="1"/>
    <s v="photography/photobooks"/>
    <n v="34"/>
    <n v="10.36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3036"/>
    <x v="0"/>
    <s v="US"/>
    <s v="USD"/>
    <n v="1462161540"/>
    <n v="1457913777"/>
    <b v="1"/>
    <n v="740"/>
    <b v="1"/>
    <s v="photography/photobooks"/>
    <n v="34"/>
    <n v="4.099999999999999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s v="US"/>
    <s v="USD"/>
    <n v="1441383062"/>
    <n v="1438791062"/>
    <b v="1"/>
    <n v="369"/>
    <b v="1"/>
    <s v="photography/photobooks"/>
    <n v="34"/>
    <n v="8.23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s v="US"/>
    <s v="USD"/>
    <n v="1464040800"/>
    <n v="1461527631"/>
    <b v="1"/>
    <n v="110"/>
    <b v="1"/>
    <s v="photography/photobooks"/>
    <n v="34"/>
    <n v="27.59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s v="US"/>
    <s v="USD"/>
    <n v="1440702910"/>
    <n v="1438110910"/>
    <b v="1"/>
    <n v="455"/>
    <b v="1"/>
    <s v="photography/photobooks"/>
    <n v="34"/>
    <n v="6.67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3035"/>
    <x v="0"/>
    <s v="DE"/>
    <s v="EUR"/>
    <n v="1470506400"/>
    <n v="1467358427"/>
    <b v="1"/>
    <n v="224"/>
    <b v="1"/>
    <s v="photography/photobooks"/>
    <n v="34"/>
    <n v="13.5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s v="US"/>
    <s v="USD"/>
    <n v="1421952370"/>
    <n v="1418064370"/>
    <b v="1"/>
    <n v="46"/>
    <b v="1"/>
    <s v="photography/photobooks"/>
    <n v="34"/>
    <n v="65.959999999999994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s v="US"/>
    <s v="USD"/>
    <n v="1483481019"/>
    <n v="1480629819"/>
    <b v="0"/>
    <n v="284"/>
    <b v="1"/>
    <s v="photography/photobooks"/>
    <n v="34"/>
    <n v="10.67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s v="US"/>
    <s v="USD"/>
    <n v="1416964500"/>
    <n v="1414368616"/>
    <b v="1"/>
    <n v="98"/>
    <b v="1"/>
    <s v="photography/photobooks"/>
    <n v="34"/>
    <n v="30.92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3030"/>
    <x v="2"/>
    <s v="US"/>
    <s v="USD"/>
    <n v="1420045538"/>
    <n v="1417453538"/>
    <b v="0"/>
    <n v="2"/>
    <b v="0"/>
    <s v="photography/nature"/>
    <n v="34"/>
    <n v="1515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3025.66"/>
    <x v="2"/>
    <s v="CA"/>
    <s v="CAD"/>
    <n v="1435708500"/>
    <n v="1434412500"/>
    <b v="0"/>
    <n v="1"/>
    <b v="0"/>
    <s v="photography/nature"/>
    <n v="34"/>
    <n v="3025.66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3022"/>
    <x v="2"/>
    <s v="US"/>
    <s v="USD"/>
    <n v="1416662034"/>
    <n v="1414066434"/>
    <b v="0"/>
    <n v="1"/>
    <b v="0"/>
    <s v="photography/nature"/>
    <n v="34"/>
    <n v="3022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3017"/>
    <x v="2"/>
    <s v="US"/>
    <s v="USD"/>
    <n v="1427847480"/>
    <n v="1424222024"/>
    <b v="0"/>
    <n v="0"/>
    <b v="0"/>
    <s v="photography/nature"/>
    <n v="34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3017"/>
    <x v="2"/>
    <s v="US"/>
    <s v="USD"/>
    <n v="1425330960"/>
    <n v="1422393234"/>
    <b v="0"/>
    <n v="1"/>
    <b v="0"/>
    <s v="photography/nature"/>
    <n v="34"/>
    <n v="3017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3015.73"/>
    <x v="2"/>
    <s v="GB"/>
    <s v="GBP"/>
    <n v="1410930399"/>
    <n v="1405746399"/>
    <b v="0"/>
    <n v="11"/>
    <b v="0"/>
    <s v="photography/nature"/>
    <n v="34"/>
    <n v="274.1600000000000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3015"/>
    <x v="2"/>
    <s v="US"/>
    <s v="USD"/>
    <n v="1487844882"/>
    <n v="1487240082"/>
    <b v="0"/>
    <n v="0"/>
    <b v="0"/>
    <s v="photography/nature"/>
    <n v="34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8925"/>
    <n v="3015"/>
    <x v="2"/>
    <s v="US"/>
    <s v="USD"/>
    <n v="1447020620"/>
    <n v="1444425020"/>
    <b v="0"/>
    <n v="1"/>
    <b v="0"/>
    <s v="photography/nature"/>
    <n v="34"/>
    <n v="3015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3014"/>
    <x v="2"/>
    <s v="US"/>
    <s v="USD"/>
    <n v="1446524159"/>
    <n v="1443928559"/>
    <b v="0"/>
    <n v="6"/>
    <b v="0"/>
    <s v="photography/nature"/>
    <n v="34"/>
    <n v="502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2"/>
    <s v="GB"/>
    <s v="GBP"/>
    <n v="1463050034"/>
    <n v="1460458034"/>
    <b v="0"/>
    <n v="7"/>
    <b v="0"/>
    <s v="photography/nature"/>
    <n v="34"/>
    <n v="430.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3010.01"/>
    <x v="2"/>
    <s v="US"/>
    <s v="USD"/>
    <n v="1432756039"/>
    <n v="1430164039"/>
    <b v="0"/>
    <n v="0"/>
    <b v="0"/>
    <s v="photography/nature"/>
    <n v="34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2"/>
    <s v="US"/>
    <s v="USD"/>
    <n v="1412135940"/>
    <n v="1410366708"/>
    <b v="0"/>
    <n v="16"/>
    <b v="0"/>
    <s v="photography/nature"/>
    <n v="34"/>
    <n v="187.81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2"/>
    <s v="US"/>
    <s v="USD"/>
    <n v="1441176447"/>
    <n v="1438584447"/>
    <b v="0"/>
    <n v="0"/>
    <b v="0"/>
    <s v="photography/nature"/>
    <n v="34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3002"/>
    <x v="2"/>
    <s v="AU"/>
    <s v="AUD"/>
    <n v="1438495390"/>
    <n v="1435903390"/>
    <b v="0"/>
    <n v="0"/>
    <b v="0"/>
    <s v="photography/nature"/>
    <n v="34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3001"/>
    <x v="2"/>
    <s v="US"/>
    <s v="USD"/>
    <n v="1442509200"/>
    <n v="1440513832"/>
    <b v="0"/>
    <n v="0"/>
    <b v="0"/>
    <s v="photography/nature"/>
    <n v="34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3000"/>
    <x v="2"/>
    <s v="CA"/>
    <s v="CAD"/>
    <n v="1467603624"/>
    <n v="1465011624"/>
    <b v="0"/>
    <n v="12"/>
    <b v="0"/>
    <s v="photography/nature"/>
    <n v="35"/>
    <n v="250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3000"/>
    <x v="2"/>
    <s v="US"/>
    <s v="USD"/>
    <n v="1411227633"/>
    <n v="1408549233"/>
    <b v="0"/>
    <n v="1"/>
    <b v="0"/>
    <s v="photography/nature"/>
    <n v="35"/>
    <n v="30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000"/>
    <x v="2"/>
    <s v="GB"/>
    <s v="GBP"/>
    <n v="1440763920"/>
    <n v="1435656759"/>
    <b v="0"/>
    <n v="3"/>
    <b v="0"/>
    <s v="photography/nature"/>
    <n v="35"/>
    <n v="1000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3000"/>
    <x v="2"/>
    <s v="US"/>
    <s v="USD"/>
    <n v="1430270199"/>
    <n v="1428974199"/>
    <b v="0"/>
    <n v="1"/>
    <b v="0"/>
    <s v="photography/nature"/>
    <n v="35"/>
    <n v="300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3000"/>
    <x v="2"/>
    <s v="US"/>
    <s v="USD"/>
    <n v="1415842193"/>
    <n v="1414110593"/>
    <b v="0"/>
    <n v="4"/>
    <b v="0"/>
    <s v="photography/nature"/>
    <n v="35"/>
    <n v="750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1"/>
    <s v="US"/>
    <s v="USD"/>
    <n v="1383789603"/>
    <n v="1381194003"/>
    <b v="0"/>
    <n v="1"/>
    <b v="0"/>
    <s v="publishing/art books"/>
    <n v="35"/>
    <n v="3000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1"/>
    <s v="US"/>
    <s v="USD"/>
    <n v="1259715000"/>
    <n v="1253712916"/>
    <b v="0"/>
    <n v="0"/>
    <b v="0"/>
    <s v="publishing/art books"/>
    <n v="35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1"/>
    <s v="GB"/>
    <s v="GBP"/>
    <n v="1394815751"/>
    <n v="1389635351"/>
    <b v="0"/>
    <n v="2"/>
    <b v="0"/>
    <s v="publishing/art books"/>
    <n v="35"/>
    <n v="1500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3000"/>
    <x v="1"/>
    <s v="US"/>
    <s v="USD"/>
    <n v="1432843500"/>
    <n v="1430124509"/>
    <b v="0"/>
    <n v="1"/>
    <b v="0"/>
    <s v="publishing/art books"/>
    <n v="35"/>
    <n v="300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1"/>
    <s v="US"/>
    <s v="USD"/>
    <n v="1307554261"/>
    <n v="1304962261"/>
    <b v="0"/>
    <n v="1"/>
    <b v="0"/>
    <s v="publishing/art books"/>
    <n v="35"/>
    <n v="2994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2993"/>
    <x v="1"/>
    <s v="US"/>
    <s v="USD"/>
    <n v="1469656800"/>
    <n v="1467151204"/>
    <b v="0"/>
    <n v="59"/>
    <b v="0"/>
    <s v="publishing/art books"/>
    <n v="35"/>
    <n v="50.73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1"/>
    <s v="US"/>
    <s v="USD"/>
    <n v="1419384585"/>
    <n v="1416360585"/>
    <b v="0"/>
    <n v="22"/>
    <b v="0"/>
    <s v="publishing/art books"/>
    <n v="35"/>
    <n v="135.05000000000001"/>
    <s v="publishing"/>
    <s v="art books"/>
    <x v="1568"/>
    <d v="2014-12-24T01:29:45"/>
  </r>
  <r>
    <n v="1569"/>
    <s v="to be removed (Canceled)"/>
    <s v="to be removed"/>
    <n v="8500"/>
    <n v="2965"/>
    <x v="1"/>
    <s v="US"/>
    <s v="USD"/>
    <n v="1369498714"/>
    <n v="1366906714"/>
    <b v="0"/>
    <n v="0"/>
    <b v="0"/>
    <s v="publishing/art books"/>
    <n v="35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960"/>
    <x v="1"/>
    <s v="US"/>
    <s v="USD"/>
    <n v="1460140282"/>
    <n v="1457551882"/>
    <b v="0"/>
    <n v="52"/>
    <b v="0"/>
    <s v="publishing/art books"/>
    <n v="35"/>
    <n v="56.92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1"/>
    <s v="GB"/>
    <s v="GBP"/>
    <n v="1434738483"/>
    <n v="1432146483"/>
    <b v="0"/>
    <n v="4"/>
    <b v="0"/>
    <s v="publishing/art books"/>
    <n v="35"/>
    <n v="738.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1"/>
    <s v="GB"/>
    <s v="GBP"/>
    <n v="1456703940"/>
    <n v="1454546859"/>
    <b v="0"/>
    <n v="3"/>
    <b v="0"/>
    <s v="publishing/art books"/>
    <n v="35"/>
    <n v="98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1"/>
    <s v="CA"/>
    <s v="CAD"/>
    <n v="1491019140"/>
    <n v="1487548802"/>
    <b v="0"/>
    <n v="3"/>
    <b v="0"/>
    <s v="publishing/art books"/>
    <n v="35"/>
    <n v="981.67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1"/>
    <s v="US"/>
    <s v="USD"/>
    <n v="1424211329"/>
    <n v="1421187329"/>
    <b v="0"/>
    <n v="6"/>
    <b v="0"/>
    <s v="publishing/art books"/>
    <n v="35"/>
    <n v="489.17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1"/>
    <s v="US"/>
    <s v="USD"/>
    <n v="1404909296"/>
    <n v="1402317296"/>
    <b v="0"/>
    <n v="35"/>
    <b v="0"/>
    <s v="publishing/art books"/>
    <n v="35"/>
    <n v="83.77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2930.69"/>
    <x v="1"/>
    <s v="US"/>
    <s v="USD"/>
    <n v="1435698368"/>
    <n v="1431810368"/>
    <b v="0"/>
    <n v="10"/>
    <b v="0"/>
    <s v="publishing/art books"/>
    <n v="36"/>
    <n v="293.07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1"/>
    <s v="US"/>
    <s v="USD"/>
    <n v="1343161248"/>
    <n v="1337977248"/>
    <b v="0"/>
    <n v="2"/>
    <b v="0"/>
    <s v="publishing/art books"/>
    <n v="37"/>
    <n v="146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1"/>
    <s v="US"/>
    <s v="USD"/>
    <n v="1283392800"/>
    <n v="1281317691"/>
    <b v="0"/>
    <n v="4"/>
    <b v="0"/>
    <s v="publishing/art books"/>
    <n v="37"/>
    <n v="732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925"/>
    <x v="1"/>
    <s v="US"/>
    <s v="USD"/>
    <n v="1377734091"/>
    <n v="1374882891"/>
    <b v="0"/>
    <n v="2"/>
    <b v="0"/>
    <s v="publishing/art books"/>
    <n v="37"/>
    <n v="1462.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2923"/>
    <x v="1"/>
    <s v="US"/>
    <s v="USD"/>
    <n v="1337562726"/>
    <n v="1332378726"/>
    <b v="0"/>
    <n v="0"/>
    <b v="0"/>
    <s v="publishing/art books"/>
    <n v="37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2908"/>
    <x v="2"/>
    <s v="GB"/>
    <s v="GBP"/>
    <n v="1450521990"/>
    <n v="1447757190"/>
    <b v="0"/>
    <n v="1"/>
    <b v="0"/>
    <s v="photography/places"/>
    <n v="36"/>
    <n v="2908"/>
    <s v="photography"/>
    <s v="places"/>
    <x v="1581"/>
    <d v="2015-12-19T10:46:30"/>
  </r>
  <r>
    <n v="1582"/>
    <s v="Scenes from New Orleans"/>
    <s v="I create canvas prints of images from in and around New Orleans"/>
    <n v="8000"/>
    <n v="2889"/>
    <x v="2"/>
    <s v="US"/>
    <s v="USD"/>
    <n v="1445894400"/>
    <n v="1440961053"/>
    <b v="0"/>
    <n v="3"/>
    <b v="0"/>
    <s v="photography/places"/>
    <n v="36"/>
    <n v="963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2"/>
    <s v="GB"/>
    <s v="GBP"/>
    <n v="1411681391"/>
    <n v="1409089391"/>
    <b v="0"/>
    <n v="1"/>
    <b v="0"/>
    <s v="photography/places"/>
    <n v="36"/>
    <n v="288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2881"/>
    <x v="2"/>
    <s v="US"/>
    <s v="USD"/>
    <n v="1401464101"/>
    <n v="1400600101"/>
    <b v="0"/>
    <n v="0"/>
    <b v="0"/>
    <s v="photography/places"/>
    <n v="36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2879"/>
    <x v="2"/>
    <s v="CA"/>
    <s v="CAD"/>
    <n v="1482663600"/>
    <n v="1480800568"/>
    <b v="0"/>
    <n v="12"/>
    <b v="0"/>
    <s v="photography/places"/>
    <n v="36"/>
    <n v="239.92"/>
    <s v="photography"/>
    <s v="places"/>
    <x v="1585"/>
    <d v="2016-12-25T11:00:00"/>
  </r>
  <r>
    <n v="1586"/>
    <s v="Missouri In Pictures"/>
    <s v="Show the world the beauty that is in all of our back yards!"/>
    <n v="8000"/>
    <n v="2876"/>
    <x v="2"/>
    <s v="US"/>
    <s v="USD"/>
    <n v="1428197422"/>
    <n v="1425609022"/>
    <b v="0"/>
    <n v="0"/>
    <b v="0"/>
    <s v="photography/places"/>
    <n v="36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2"/>
    <s v="US"/>
    <s v="USD"/>
    <n v="1418510965"/>
    <n v="1415918965"/>
    <b v="0"/>
    <n v="1"/>
    <b v="0"/>
    <s v="photography/places"/>
    <n v="36"/>
    <n v="2871"/>
    <s v="photography"/>
    <s v="places"/>
    <x v="1587"/>
    <d v="2014-12-13T22:49:25"/>
  </r>
  <r>
    <n v="1588"/>
    <s v="The Right Side of Texas"/>
    <s v="Southeast Texas as seen through the lens of a cell phone camera"/>
    <n v="8000"/>
    <n v="2870"/>
    <x v="2"/>
    <s v="US"/>
    <s v="USD"/>
    <n v="1422735120"/>
    <n v="1420091999"/>
    <b v="0"/>
    <n v="0"/>
    <b v="0"/>
    <s v="photography/places"/>
    <n v="36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2867.99"/>
    <x v="2"/>
    <s v="US"/>
    <s v="USD"/>
    <n v="1444433886"/>
    <n v="1441841886"/>
    <b v="0"/>
    <n v="0"/>
    <b v="0"/>
    <s v="photography/places"/>
    <n v="36"/>
    <e v="#DIV/0!"/>
    <s v="photography"/>
    <s v="places"/>
    <x v="1589"/>
    <d v="2015-10-09T23:38:06"/>
  </r>
  <r>
    <n v="1590"/>
    <s v="An Italian Adventure"/>
    <s v="Discover Italy through photography."/>
    <n v="8000"/>
    <n v="2864"/>
    <x v="2"/>
    <s v="IT"/>
    <s v="EUR"/>
    <n v="1443040464"/>
    <n v="1440448464"/>
    <b v="0"/>
    <n v="2"/>
    <b v="0"/>
    <s v="photography/places"/>
    <n v="36"/>
    <n v="1432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2"/>
    <s v="GB"/>
    <s v="GBP"/>
    <n v="1459700741"/>
    <n v="1457112341"/>
    <b v="0"/>
    <n v="92"/>
    <b v="0"/>
    <s v="photography/places"/>
    <n v="36"/>
    <n v="31.05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8000"/>
    <n v="2856"/>
    <x v="2"/>
    <s v="US"/>
    <s v="USD"/>
    <n v="1427503485"/>
    <n v="1423619085"/>
    <b v="0"/>
    <n v="0"/>
    <b v="0"/>
    <s v="photography/places"/>
    <n v="36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8000"/>
    <n v="2842"/>
    <x v="2"/>
    <s v="US"/>
    <s v="USD"/>
    <n v="1425154655"/>
    <n v="1422562655"/>
    <b v="0"/>
    <n v="3"/>
    <b v="0"/>
    <s v="photography/places"/>
    <n v="36"/>
    <n v="947.3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842"/>
    <x v="2"/>
    <s v="US"/>
    <s v="USD"/>
    <n v="1463329260"/>
    <n v="1458147982"/>
    <b v="0"/>
    <n v="10"/>
    <b v="0"/>
    <s v="photography/places"/>
    <n v="36"/>
    <n v="284.2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41"/>
    <x v="2"/>
    <s v="US"/>
    <s v="USD"/>
    <n v="1403122380"/>
    <n v="1400634728"/>
    <b v="0"/>
    <n v="7"/>
    <b v="0"/>
    <s v="photography/places"/>
    <n v="36"/>
    <n v="405.8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8000"/>
    <n v="2836"/>
    <x v="2"/>
    <s v="GB"/>
    <s v="GBP"/>
    <n v="1418469569"/>
    <n v="1414577969"/>
    <b v="0"/>
    <n v="3"/>
    <b v="0"/>
    <s v="photography/places"/>
    <n v="35"/>
    <n v="945.33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2835"/>
    <x v="2"/>
    <s v="US"/>
    <s v="USD"/>
    <n v="1474360197"/>
    <n v="1471768197"/>
    <b v="0"/>
    <n v="0"/>
    <b v="0"/>
    <s v="photography/places"/>
    <n v="35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2833"/>
    <x v="2"/>
    <s v="US"/>
    <s v="USD"/>
    <n v="1437926458"/>
    <n v="1432742458"/>
    <b v="0"/>
    <n v="1"/>
    <b v="0"/>
    <s v="photography/places"/>
    <n v="35"/>
    <n v="2833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2831"/>
    <x v="2"/>
    <s v="GB"/>
    <s v="GBP"/>
    <n v="1460116576"/>
    <n v="1457528176"/>
    <b v="0"/>
    <n v="0"/>
    <b v="0"/>
    <s v="photography/places"/>
    <n v="35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2826.43"/>
    <x v="2"/>
    <s v="US"/>
    <s v="USD"/>
    <n v="1405401060"/>
    <n v="1401585752"/>
    <b v="0"/>
    <n v="9"/>
    <b v="0"/>
    <s v="photography/places"/>
    <n v="35"/>
    <n v="314.05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823"/>
    <x v="0"/>
    <s v="US"/>
    <s v="USD"/>
    <n v="1304561633"/>
    <n v="1301969633"/>
    <b v="0"/>
    <n v="56"/>
    <b v="1"/>
    <s v="music/rock"/>
    <n v="35"/>
    <n v="50.4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2804.16"/>
    <x v="0"/>
    <s v="US"/>
    <s v="USD"/>
    <n v="1318633200"/>
    <n v="1314947317"/>
    <b v="0"/>
    <n v="32"/>
    <b v="1"/>
    <s v="music/rock"/>
    <n v="35"/>
    <n v="87.63"/>
    <s v="music"/>
    <s v="rock"/>
    <x v="1602"/>
    <d v="2011-10-14T23:00:00"/>
  </r>
  <r>
    <n v="1603"/>
    <s v="Max's First Solo Album!"/>
    <s v="An exercise in the wild and dangerous world of solo musicianship by Maxwell D Feinstein."/>
    <n v="8000"/>
    <n v="2804"/>
    <x v="0"/>
    <s v="US"/>
    <s v="USD"/>
    <n v="1327723459"/>
    <n v="1322539459"/>
    <b v="0"/>
    <n v="30"/>
    <b v="1"/>
    <s v="music/rock"/>
    <n v="35"/>
    <n v="93.47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s v="US"/>
    <s v="USD"/>
    <n v="1332011835"/>
    <n v="1328559435"/>
    <b v="0"/>
    <n v="70"/>
    <b v="1"/>
    <s v="music/rock"/>
    <n v="35"/>
    <n v="40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s v="US"/>
    <s v="USD"/>
    <n v="1312182000"/>
    <n v="1311380313"/>
    <b v="0"/>
    <n v="44"/>
    <b v="1"/>
    <s v="music/rock"/>
    <n v="35"/>
    <n v="63.64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2788"/>
    <x v="0"/>
    <s v="US"/>
    <s v="USD"/>
    <n v="1339701851"/>
    <n v="1337887451"/>
    <b v="0"/>
    <n v="205"/>
    <b v="1"/>
    <s v="music/rock"/>
    <n v="35"/>
    <n v="13.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s v="US"/>
    <s v="USD"/>
    <n v="1388553960"/>
    <n v="1385754986"/>
    <b v="0"/>
    <n v="23"/>
    <b v="1"/>
    <s v="music/rock"/>
    <n v="34"/>
    <n v="119.78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s v="US"/>
    <s v="USD"/>
    <n v="1320220800"/>
    <n v="1315612909"/>
    <b v="0"/>
    <n v="4"/>
    <b v="1"/>
    <s v="music/rock"/>
    <n v="34"/>
    <n v="687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2750"/>
    <x v="0"/>
    <s v="US"/>
    <s v="USD"/>
    <n v="1355609510"/>
    <n v="1353017510"/>
    <b v="0"/>
    <n v="112"/>
    <b v="1"/>
    <s v="music/rock"/>
    <n v="34"/>
    <n v="24.55"/>
    <s v="music"/>
    <s v="rock"/>
    <x v="1610"/>
    <d v="2012-12-15T22:11:50"/>
  </r>
  <r>
    <n v="1611"/>
    <s v="Skelton-Luns CD/7&quot;             No Big Deal."/>
    <s v="Skelton-Luns CD/7&quot; No Big Deal."/>
    <n v="8000"/>
    <n v="2746"/>
    <x v="0"/>
    <s v="US"/>
    <s v="USD"/>
    <n v="1370390432"/>
    <n v="1368576032"/>
    <b v="0"/>
    <n v="27"/>
    <b v="1"/>
    <s v="music/rock"/>
    <n v="34"/>
    <n v="101.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2746"/>
    <x v="0"/>
    <s v="US"/>
    <s v="USD"/>
    <n v="1357160384"/>
    <n v="1354568384"/>
    <b v="0"/>
    <n v="11"/>
    <b v="1"/>
    <s v="music/rock"/>
    <n v="34"/>
    <n v="249.64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2735"/>
    <x v="0"/>
    <s v="US"/>
    <s v="USD"/>
    <n v="1342921202"/>
    <n v="1340329202"/>
    <b v="0"/>
    <n v="26"/>
    <b v="1"/>
    <s v="music/rock"/>
    <n v="34"/>
    <n v="105.1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s v="US"/>
    <s v="USD"/>
    <n v="1407085200"/>
    <n v="1401924769"/>
    <b v="0"/>
    <n v="77"/>
    <b v="1"/>
    <s v="music/rock"/>
    <n v="34"/>
    <n v="35.5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2726"/>
    <x v="0"/>
    <s v="US"/>
    <s v="USD"/>
    <n v="1353621600"/>
    <n v="1350061821"/>
    <b v="0"/>
    <n v="157"/>
    <b v="1"/>
    <s v="music/rock"/>
    <n v="34"/>
    <n v="17.36"/>
    <s v="music"/>
    <s v="rock"/>
    <x v="1616"/>
    <d v="2012-11-22T22:00:00"/>
  </r>
  <r>
    <n v="1617"/>
    <s v="The Coffis Brothers 2nd Album!"/>
    <s v="The Coffis Brothers &amp;The Mountain Men are recording a brand new full length record."/>
    <n v="8000"/>
    <n v="2725"/>
    <x v="0"/>
    <s v="US"/>
    <s v="USD"/>
    <n v="1383332400"/>
    <n v="1380470188"/>
    <b v="0"/>
    <n v="158"/>
    <b v="1"/>
    <s v="music/rock"/>
    <n v="34"/>
    <n v="17.25"/>
    <s v="music"/>
    <s v="rock"/>
    <x v="1617"/>
    <d v="2013-11-01T19:00:00"/>
  </r>
  <r>
    <n v="1618"/>
    <s v="Janus Word Album"/>
    <s v="Janus Word combines hard rock with melodic acoustic music for a unique and awesome sound."/>
    <n v="8000"/>
    <n v="2725"/>
    <x v="0"/>
    <s v="US"/>
    <s v="USD"/>
    <n v="1362757335"/>
    <n v="1359301335"/>
    <b v="0"/>
    <n v="27"/>
    <b v="1"/>
    <s v="music/rock"/>
    <n v="34"/>
    <n v="100.93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s v="US"/>
    <s v="USD"/>
    <n v="1410755286"/>
    <n v="1408940886"/>
    <b v="0"/>
    <n v="23"/>
    <b v="1"/>
    <s v="music/rock"/>
    <n v="34"/>
    <n v="118.09"/>
    <s v="music"/>
    <s v="rock"/>
    <x v="1619"/>
    <d v="2014-09-15T04:28:06"/>
  </r>
  <r>
    <n v="1620"/>
    <s v="Kickstart my music career with 300 CDs"/>
    <s v="Kickstarting my music career with 300 hard copy CDs of my first release."/>
    <n v="8000"/>
    <n v="2713"/>
    <x v="0"/>
    <s v="US"/>
    <s v="USD"/>
    <n v="1361606940"/>
    <n v="1361002140"/>
    <b v="0"/>
    <n v="17"/>
    <b v="1"/>
    <s v="music/rock"/>
    <n v="34"/>
    <n v="159.59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2710"/>
    <x v="0"/>
    <s v="US"/>
    <s v="USD"/>
    <n v="1338177540"/>
    <n v="1333550015"/>
    <b v="0"/>
    <n v="37"/>
    <b v="1"/>
    <s v="music/rock"/>
    <n v="34"/>
    <n v="73.239999999999995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s v="US"/>
    <s v="USD"/>
    <n v="1418803140"/>
    <n v="1415343874"/>
    <b v="0"/>
    <n v="65"/>
    <b v="1"/>
    <s v="music/rock"/>
    <n v="34"/>
    <n v="41.63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s v="GB"/>
    <s v="GBP"/>
    <n v="1377621089"/>
    <n v="1372437089"/>
    <b v="0"/>
    <n v="18"/>
    <b v="1"/>
    <s v="music/rock"/>
    <n v="34"/>
    <n v="150.28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2700"/>
    <x v="0"/>
    <s v="US"/>
    <s v="USD"/>
    <n v="1357721335"/>
    <n v="1354265335"/>
    <b v="0"/>
    <n v="25"/>
    <b v="1"/>
    <s v="music/rock"/>
    <n v="34"/>
    <n v="108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2700"/>
    <x v="0"/>
    <s v="US"/>
    <s v="USD"/>
    <n v="1347382053"/>
    <n v="1344962853"/>
    <b v="0"/>
    <n v="104"/>
    <b v="1"/>
    <s v="music/rock"/>
    <n v="34"/>
    <n v="25.96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s v="US"/>
    <s v="USD"/>
    <n v="1353905940"/>
    <n v="1351011489"/>
    <b v="0"/>
    <n v="38"/>
    <b v="1"/>
    <s v="music/rock"/>
    <n v="34"/>
    <n v="70.87"/>
    <s v="music"/>
    <s v="rock"/>
    <x v="1627"/>
    <d v="2012-11-26T04:59:00"/>
  </r>
  <r>
    <n v="1628"/>
    <s v="&quot;Songs for Tsippora&quot; Byronâ€™s DEBUT EP"/>
    <s v="Original Jewish rock music on human relationships and identity"/>
    <n v="8000"/>
    <n v="2690"/>
    <x v="0"/>
    <s v="US"/>
    <s v="USD"/>
    <n v="1403026882"/>
    <n v="1400175682"/>
    <b v="0"/>
    <n v="88"/>
    <b v="1"/>
    <s v="music/rock"/>
    <n v="34"/>
    <n v="30.57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2689"/>
    <x v="0"/>
    <s v="US"/>
    <s v="USD"/>
    <n v="1392929333"/>
    <n v="1389041333"/>
    <b v="0"/>
    <n v="82"/>
    <b v="1"/>
    <s v="music/rock"/>
    <n v="34"/>
    <n v="32.79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s v="US"/>
    <s v="USD"/>
    <n v="1330671540"/>
    <n v="1328040375"/>
    <b v="0"/>
    <n v="126"/>
    <b v="1"/>
    <s v="music/rock"/>
    <n v="34"/>
    <n v="21.28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s v="US"/>
    <s v="USD"/>
    <n v="1350074261"/>
    <n v="1347482261"/>
    <b v="0"/>
    <n v="133"/>
    <b v="1"/>
    <s v="music/rock"/>
    <n v="34"/>
    <n v="20.16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2670"/>
    <x v="0"/>
    <s v="US"/>
    <s v="USD"/>
    <n v="1316851854"/>
    <n v="1311667854"/>
    <b v="0"/>
    <n v="47"/>
    <b v="1"/>
    <s v="music/rock"/>
    <n v="33"/>
    <n v="56.8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2670"/>
    <x v="0"/>
    <s v="US"/>
    <s v="USD"/>
    <n v="1326690000"/>
    <n v="1324329156"/>
    <b v="0"/>
    <n v="58"/>
    <b v="1"/>
    <s v="music/rock"/>
    <n v="33"/>
    <n v="46.03"/>
    <s v="music"/>
    <s v="rock"/>
    <x v="1633"/>
    <d v="2012-01-16T05:00:00"/>
  </r>
  <r>
    <n v="1634"/>
    <s v="RUBEDO: Debut Full Length Album"/>
    <s v="Recording Debut  Album w/ Producer Ikey Owens from Free Moral Agents/ The Mars Volta"/>
    <n v="8000"/>
    <n v="2669"/>
    <x v="0"/>
    <s v="US"/>
    <s v="USD"/>
    <n v="1306994340"/>
    <n v="1303706001"/>
    <b v="0"/>
    <n v="32"/>
    <b v="1"/>
    <s v="music/rock"/>
    <n v="33"/>
    <n v="83.4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s v="US"/>
    <s v="USD"/>
    <n v="1468270261"/>
    <n v="1463086261"/>
    <b v="0"/>
    <n v="37"/>
    <b v="1"/>
    <s v="music/rock"/>
    <n v="33"/>
    <n v="71.97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s v="US"/>
    <s v="USD"/>
    <n v="1307851200"/>
    <n v="1304129088"/>
    <b v="0"/>
    <n v="87"/>
    <b v="1"/>
    <s v="music/rock"/>
    <n v="33"/>
    <n v="30.47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s v="US"/>
    <s v="USD"/>
    <n v="1262302740"/>
    <n v="1257444140"/>
    <b v="0"/>
    <n v="15"/>
    <b v="1"/>
    <s v="music/rock"/>
    <n v="33"/>
    <n v="176.67"/>
    <s v="music"/>
    <s v="rock"/>
    <x v="1637"/>
    <d v="2009-12-31T23:39:00"/>
  </r>
  <r>
    <n v="1638"/>
    <s v="Avenues EP 2013"/>
    <s v="Avenues will be going in to the studio to record a new EP with Matt Allison!"/>
    <n v="8000"/>
    <n v="2646.5"/>
    <x v="0"/>
    <s v="US"/>
    <s v="USD"/>
    <n v="1362086700"/>
    <n v="1358180968"/>
    <b v="0"/>
    <n v="27"/>
    <b v="1"/>
    <s v="music/rock"/>
    <n v="33"/>
    <n v="98.02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s v="US"/>
    <s v="USD"/>
    <n v="1330789165"/>
    <n v="1328197165"/>
    <b v="0"/>
    <n v="19"/>
    <b v="1"/>
    <s v="music/rock"/>
    <n v="33"/>
    <n v="138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2635"/>
    <x v="0"/>
    <s v="US"/>
    <s v="USD"/>
    <n v="1280800740"/>
    <n v="1279603955"/>
    <b v="0"/>
    <n v="17"/>
    <b v="1"/>
    <s v="music/rock"/>
    <n v="33"/>
    <n v="155"/>
    <s v="music"/>
    <s v="rock"/>
    <x v="1640"/>
    <d v="2010-08-03T01:59:00"/>
  </r>
  <r>
    <n v="1641"/>
    <s v="Tanya Dartson- Run for Your Life music video"/>
    <s v="Music Video For Upbeat and Inspiring Song - Run For Your Life"/>
    <n v="8000"/>
    <n v="2630"/>
    <x v="0"/>
    <s v="US"/>
    <s v="USD"/>
    <n v="1418998744"/>
    <n v="1416406744"/>
    <b v="0"/>
    <n v="26"/>
    <b v="1"/>
    <s v="music/pop"/>
    <n v="33"/>
    <n v="101.1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2630"/>
    <x v="0"/>
    <s v="US"/>
    <s v="USD"/>
    <n v="1308011727"/>
    <n v="1306283727"/>
    <b v="0"/>
    <n v="28"/>
    <b v="1"/>
    <s v="music/pop"/>
    <n v="33"/>
    <n v="93.93"/>
    <s v="music"/>
    <s v="pop"/>
    <x v="1642"/>
    <d v="2011-06-14T00:35:27"/>
  </r>
  <r>
    <n v="1643"/>
    <s v="This Is All Now's Brand New Album!!"/>
    <s v="This Is All Now is putting out a brand new record, and we need YOUR help to do it!"/>
    <n v="8000"/>
    <n v="2630"/>
    <x v="0"/>
    <s v="US"/>
    <s v="USD"/>
    <n v="1348516012"/>
    <n v="1345924012"/>
    <b v="0"/>
    <n v="37"/>
    <b v="1"/>
    <s v="music/pop"/>
    <n v="33"/>
    <n v="71.08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2620"/>
    <x v="0"/>
    <s v="US"/>
    <s v="USD"/>
    <n v="1353551160"/>
    <n v="1348363560"/>
    <b v="0"/>
    <n v="128"/>
    <b v="1"/>
    <s v="music/pop"/>
    <n v="33"/>
    <n v="20.4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s v="US"/>
    <s v="USD"/>
    <n v="1379515740"/>
    <n v="1378306140"/>
    <b v="0"/>
    <n v="10"/>
    <b v="1"/>
    <s v="music/pop"/>
    <n v="33"/>
    <n v="261.8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616"/>
    <x v="0"/>
    <s v="GB"/>
    <s v="GBP"/>
    <n v="1408039860"/>
    <n v="1405248503"/>
    <b v="0"/>
    <n v="83"/>
    <b v="1"/>
    <s v="music/pop"/>
    <n v="33"/>
    <n v="31.5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s v="US"/>
    <s v="USD"/>
    <n v="1339235377"/>
    <n v="1336643377"/>
    <b v="0"/>
    <n v="46"/>
    <b v="1"/>
    <s v="music/pop"/>
    <n v="33"/>
    <n v="56.85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609"/>
    <x v="0"/>
    <s v="US"/>
    <s v="USD"/>
    <n v="1300636482"/>
    <n v="1298048082"/>
    <b v="0"/>
    <n v="90"/>
    <b v="1"/>
    <s v="music/pop"/>
    <n v="33"/>
    <n v="28.99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2608"/>
    <x v="0"/>
    <s v="US"/>
    <s v="USD"/>
    <n v="1400862355"/>
    <n v="1396974355"/>
    <b v="0"/>
    <n v="81"/>
    <b v="1"/>
    <s v="music/pop"/>
    <n v="33"/>
    <n v="32.200000000000003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608"/>
    <x v="0"/>
    <s v="US"/>
    <s v="USD"/>
    <n v="1381314437"/>
    <n v="1378722437"/>
    <b v="0"/>
    <n v="32"/>
    <b v="1"/>
    <s v="music/pop"/>
    <n v="33"/>
    <n v="81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s v="US"/>
    <s v="USD"/>
    <n v="1303801140"/>
    <n v="1300916220"/>
    <b v="0"/>
    <n v="20"/>
    <b v="1"/>
    <s v="music/pop"/>
    <n v="33"/>
    <n v="130.3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s v="US"/>
    <s v="USD"/>
    <n v="1385297393"/>
    <n v="1382701793"/>
    <b v="0"/>
    <n v="70"/>
    <b v="1"/>
    <s v="music/pop"/>
    <n v="33"/>
    <n v="37.22999999999999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s v="US"/>
    <s v="USD"/>
    <n v="1303675296"/>
    <n v="1300996896"/>
    <b v="0"/>
    <n v="168"/>
    <b v="1"/>
    <s v="music/pop"/>
    <n v="33"/>
    <n v="15.51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s v="US"/>
    <s v="USD"/>
    <n v="1334784160"/>
    <n v="1332192160"/>
    <b v="0"/>
    <n v="34"/>
    <b v="1"/>
    <s v="music/pop"/>
    <n v="33"/>
    <n v="76.47"/>
    <s v="music"/>
    <s v="pop"/>
    <x v="1654"/>
    <d v="2012-04-18T21:22:40"/>
  </r>
  <r>
    <n v="1655"/>
    <s v="Meg Porter Debut EP!"/>
    <s v="Berklee College of Music student, Meg Porter needs YOUR help to fund her very first EP!"/>
    <n v="8000"/>
    <n v="2600"/>
    <x v="0"/>
    <s v="US"/>
    <s v="USD"/>
    <n v="1333648820"/>
    <n v="1331060420"/>
    <b v="0"/>
    <n v="48"/>
    <b v="1"/>
    <s v="music/pop"/>
    <n v="33"/>
    <n v="54.1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s v="US"/>
    <s v="USD"/>
    <n v="1355437052"/>
    <n v="1352845052"/>
    <b v="0"/>
    <n v="48"/>
    <b v="1"/>
    <s v="music/pop"/>
    <n v="33"/>
    <n v="54.1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s v="US"/>
    <s v="USD"/>
    <n v="1337885168"/>
    <n v="1335293168"/>
    <b v="0"/>
    <n v="221"/>
    <b v="1"/>
    <s v="music/pop"/>
    <n v="32"/>
    <n v="11.76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2596"/>
    <x v="0"/>
    <s v="US"/>
    <s v="USD"/>
    <n v="1355840400"/>
    <n v="1352524767"/>
    <b v="0"/>
    <n v="107"/>
    <b v="1"/>
    <s v="music/pop"/>
    <n v="32"/>
    <n v="24.2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2594"/>
    <x v="0"/>
    <s v="GB"/>
    <s v="GBP"/>
    <n v="1387281600"/>
    <n v="1384811721"/>
    <b v="0"/>
    <n v="45"/>
    <b v="1"/>
    <s v="music/pop"/>
    <n v="32"/>
    <n v="57.64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2585"/>
    <x v="0"/>
    <s v="IT"/>
    <s v="EUR"/>
    <n v="1462053540"/>
    <n v="1459355950"/>
    <b v="0"/>
    <n v="36"/>
    <b v="1"/>
    <s v="music/pop"/>
    <n v="33"/>
    <n v="71.8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s v="US"/>
    <s v="USD"/>
    <n v="1325310336"/>
    <n v="1320122736"/>
    <b v="0"/>
    <n v="62"/>
    <b v="1"/>
    <s v="music/pop"/>
    <n v="33"/>
    <n v="41.61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2576"/>
    <x v="0"/>
    <s v="US"/>
    <s v="USD"/>
    <n v="1422750707"/>
    <n v="1420158707"/>
    <b v="0"/>
    <n v="32"/>
    <b v="1"/>
    <s v="music/pop"/>
    <n v="33"/>
    <n v="80.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2575"/>
    <x v="0"/>
    <s v="US"/>
    <s v="USD"/>
    <n v="1331870340"/>
    <n v="1328033818"/>
    <b v="0"/>
    <n v="89"/>
    <b v="1"/>
    <s v="music/pop"/>
    <n v="33"/>
    <n v="28.9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s v="US"/>
    <s v="USD"/>
    <n v="1298343600"/>
    <n v="1295624113"/>
    <b v="0"/>
    <n v="93"/>
    <b v="1"/>
    <s v="music/pop"/>
    <n v="33"/>
    <n v="27.62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s v="US"/>
    <s v="USD"/>
    <n v="1364447073"/>
    <n v="1361858673"/>
    <b v="0"/>
    <n v="98"/>
    <b v="1"/>
    <s v="music/pop"/>
    <n v="34"/>
    <n v="26.2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s v="US"/>
    <s v="USD"/>
    <n v="1394521140"/>
    <n v="1392169298"/>
    <b v="0"/>
    <n v="82"/>
    <b v="1"/>
    <s v="music/pop"/>
    <n v="34"/>
    <n v="31.28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s v="US"/>
    <s v="USD"/>
    <n v="1322454939"/>
    <n v="1319859339"/>
    <b v="0"/>
    <n v="116"/>
    <b v="1"/>
    <s v="music/pop"/>
    <n v="34"/>
    <n v="22.11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565"/>
    <x v="0"/>
    <s v="US"/>
    <s v="USD"/>
    <n v="1464729276"/>
    <n v="1459545276"/>
    <b v="0"/>
    <n v="52"/>
    <b v="1"/>
    <s v="music/pop"/>
    <n v="34"/>
    <n v="49.33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s v="US"/>
    <s v="USD"/>
    <n v="1278302400"/>
    <n v="1273961999"/>
    <b v="0"/>
    <n v="23"/>
    <b v="1"/>
    <s v="music/pop"/>
    <n v="34"/>
    <n v="111.3"/>
    <s v="music"/>
    <s v="pop"/>
    <x v="1670"/>
    <d v="2010-07-05T04:00:00"/>
  </r>
  <r>
    <n v="1671"/>
    <s v="Luke O'Brien's Kickstarter"/>
    <s v="I am seeking funding in order to help take my music from a hobby to a career."/>
    <n v="7500"/>
    <n v="2560"/>
    <x v="0"/>
    <s v="US"/>
    <s v="USD"/>
    <n v="1470056614"/>
    <n v="1467464614"/>
    <b v="0"/>
    <n v="77"/>
    <b v="1"/>
    <s v="music/pop"/>
    <n v="34"/>
    <n v="33.25"/>
    <s v="music"/>
    <s v="pop"/>
    <x v="1671"/>
    <d v="2016-08-01T13:03:34"/>
  </r>
  <r>
    <n v="1672"/>
    <s v="High Altotude Debut Album"/>
    <s v="Sweet, sweet harmonies from Portland Oregon's premiere high school women's a cappella group."/>
    <n v="7500"/>
    <n v="2560"/>
    <x v="0"/>
    <s v="US"/>
    <s v="USD"/>
    <n v="1338824730"/>
    <n v="1336232730"/>
    <b v="0"/>
    <n v="49"/>
    <b v="1"/>
    <s v="music/pop"/>
    <n v="34"/>
    <n v="52.24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s v="US"/>
    <s v="USD"/>
    <n v="1425675892"/>
    <n v="1423083892"/>
    <b v="0"/>
    <n v="59"/>
    <b v="1"/>
    <s v="music/pop"/>
    <n v="34"/>
    <n v="43.3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s v="US"/>
    <s v="USD"/>
    <n v="1471503540"/>
    <n v="1468852306"/>
    <b v="0"/>
    <n v="113"/>
    <b v="1"/>
    <s v="music/pop"/>
    <n v="34"/>
    <n v="22.61"/>
    <s v="music"/>
    <s v="pop"/>
    <x v="1674"/>
    <d v="2016-08-18T06:59:00"/>
  </r>
  <r>
    <n v="1675"/>
    <s v="The Great Party's Debut Album!"/>
    <s v="The Great Party is releasing their debut album. Here's your chance to be a part of it!"/>
    <n v="7500"/>
    <n v="2555"/>
    <x v="0"/>
    <s v="US"/>
    <s v="USD"/>
    <n v="1318802580"/>
    <n v="1316194540"/>
    <b v="0"/>
    <n v="34"/>
    <b v="1"/>
    <s v="music/pop"/>
    <n v="34"/>
    <n v="75.150000000000006"/>
    <s v="music"/>
    <s v="pop"/>
    <x v="1675"/>
    <d v="2011-10-16T22:03:00"/>
  </r>
  <r>
    <n v="1676"/>
    <s v="Bridge 19 CD Release Tour"/>
    <s v="Help fund Bridge 19's tour in support of their first duo record, to be released in May 2012."/>
    <n v="7500"/>
    <n v="2550"/>
    <x v="0"/>
    <s v="US"/>
    <s v="USD"/>
    <n v="1334980740"/>
    <n v="1330968347"/>
    <b v="0"/>
    <n v="42"/>
    <b v="1"/>
    <s v="music/pop"/>
    <n v="34"/>
    <n v="60.7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2550"/>
    <x v="0"/>
    <s v="ES"/>
    <s v="EUR"/>
    <n v="1460786340"/>
    <n v="1455615976"/>
    <b v="0"/>
    <n v="42"/>
    <b v="1"/>
    <s v="music/pop"/>
    <n v="34"/>
    <n v="60.7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2550"/>
    <x v="0"/>
    <s v="US"/>
    <s v="USD"/>
    <n v="1391718671"/>
    <n v="1390509071"/>
    <b v="0"/>
    <n v="49"/>
    <b v="1"/>
    <s v="music/pop"/>
    <n v="34"/>
    <n v="52.0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s v="US"/>
    <s v="USD"/>
    <n v="1311298745"/>
    <n v="1309311545"/>
    <b v="0"/>
    <n v="56"/>
    <b v="1"/>
    <s v="music/pop"/>
    <n v="34"/>
    <n v="45.52"/>
    <s v="music"/>
    <s v="pop"/>
    <x v="1679"/>
    <d v="2011-07-22T01:39:05"/>
  </r>
  <r>
    <n v="1680"/>
    <s v="Kick Out a Record"/>
    <s v="Working Musician dilemma #164: how the taxman put Kick the Record 2.0 on hold"/>
    <n v="7500"/>
    <n v="2547.69"/>
    <x v="0"/>
    <s v="US"/>
    <s v="USD"/>
    <n v="1405188667"/>
    <n v="1402596667"/>
    <b v="0"/>
    <n v="25"/>
    <b v="1"/>
    <s v="music/pop"/>
    <n v="34"/>
    <n v="101.91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s v="US"/>
    <s v="USD"/>
    <n v="1490752800"/>
    <n v="1486522484"/>
    <b v="0"/>
    <n v="884"/>
    <b v="0"/>
    <s v="music/faith"/>
    <n v="34"/>
    <n v="2.8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2540"/>
    <x v="3"/>
    <s v="US"/>
    <s v="USD"/>
    <n v="1492142860"/>
    <n v="1486962460"/>
    <b v="0"/>
    <n v="0"/>
    <b v="0"/>
    <s v="music/faith"/>
    <n v="34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2537"/>
    <x v="3"/>
    <s v="FR"/>
    <s v="EUR"/>
    <n v="1491590738"/>
    <n v="1489517138"/>
    <b v="0"/>
    <n v="10"/>
    <b v="0"/>
    <s v="music/faith"/>
    <n v="34"/>
    <n v="253.7"/>
    <s v="music"/>
    <s v="faith"/>
    <x v="1683"/>
    <d v="2017-04-07T18:45:38"/>
  </r>
  <r>
    <n v="1684"/>
    <s v="Goodness &amp; Mercy EP - Marty Mikles"/>
    <s v="New Music from Marty Mikles!  A new EP all about God's Goodness &amp; Mercy."/>
    <n v="7500"/>
    <n v="2535"/>
    <x v="3"/>
    <s v="US"/>
    <s v="USD"/>
    <n v="1489775641"/>
    <n v="1487360041"/>
    <b v="0"/>
    <n v="101"/>
    <b v="0"/>
    <s v="music/faith"/>
    <n v="34"/>
    <n v="25.1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2535"/>
    <x v="3"/>
    <s v="US"/>
    <s v="USD"/>
    <n v="1490331623"/>
    <n v="1487743223"/>
    <b v="0"/>
    <n v="15"/>
    <b v="0"/>
    <s v="music/faith"/>
    <n v="34"/>
    <n v="169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s v="CA"/>
    <s v="CAD"/>
    <n v="1493320519"/>
    <n v="1488140119"/>
    <b v="0"/>
    <n v="1"/>
    <b v="0"/>
    <s v="music/faith"/>
    <n v="34"/>
    <n v="2532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s v="US"/>
    <s v="USD"/>
    <n v="1491855300"/>
    <n v="1488935245"/>
    <b v="0"/>
    <n v="39"/>
    <b v="0"/>
    <s v="music/faith"/>
    <n v="34"/>
    <n v="64.77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2525"/>
    <x v="3"/>
    <s v="US"/>
    <s v="USD"/>
    <n v="1491738594"/>
    <n v="1489150194"/>
    <b v="0"/>
    <n v="7"/>
    <b v="0"/>
    <s v="music/faith"/>
    <n v="34"/>
    <n v="360.71"/>
    <s v="music"/>
    <s v="faith"/>
    <x v="1688"/>
    <d v="2017-04-09T11:49:54"/>
  </r>
  <r>
    <n v="1689"/>
    <s v="Fly Away"/>
    <s v="Praising the Living God in the second half of life."/>
    <n v="7500"/>
    <n v="2524"/>
    <x v="3"/>
    <s v="US"/>
    <s v="USD"/>
    <n v="1489700230"/>
    <n v="1487111830"/>
    <b v="0"/>
    <n v="14"/>
    <b v="0"/>
    <s v="music/faith"/>
    <n v="34"/>
    <n v="180.29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2521"/>
    <x v="3"/>
    <s v="US"/>
    <s v="USD"/>
    <n v="1491470442"/>
    <n v="1488882042"/>
    <b v="0"/>
    <n v="11"/>
    <b v="0"/>
    <s v="music/faith"/>
    <n v="34"/>
    <n v="229.1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s v="US"/>
    <s v="USD"/>
    <n v="1491181200"/>
    <n v="1488387008"/>
    <b v="0"/>
    <n v="38"/>
    <b v="0"/>
    <s v="music/faith"/>
    <n v="34"/>
    <n v="66.3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520"/>
    <x v="3"/>
    <s v="US"/>
    <s v="USD"/>
    <n v="1490572740"/>
    <n v="1487734667"/>
    <b v="0"/>
    <n v="15"/>
    <b v="0"/>
    <s v="music/faith"/>
    <n v="34"/>
    <n v="16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s v="GB"/>
    <s v="GBP"/>
    <n v="1491768000"/>
    <n v="1489097112"/>
    <b v="0"/>
    <n v="8"/>
    <b v="0"/>
    <s v="music/faith"/>
    <n v="34"/>
    <n v="31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2512"/>
    <x v="3"/>
    <s v="US"/>
    <s v="USD"/>
    <n v="1490589360"/>
    <n v="1488038674"/>
    <b v="0"/>
    <n v="1"/>
    <b v="0"/>
    <s v="music/faith"/>
    <n v="33"/>
    <n v="2512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s v="US"/>
    <s v="USD"/>
    <n v="1491786000"/>
    <n v="1488847514"/>
    <b v="0"/>
    <n v="23"/>
    <b v="0"/>
    <s v="music/faith"/>
    <n v="33"/>
    <n v="109.1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s v="US"/>
    <s v="USD"/>
    <n v="1491007211"/>
    <n v="1488418811"/>
    <b v="0"/>
    <n v="0"/>
    <b v="0"/>
    <s v="music/faith"/>
    <n v="33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s v="US"/>
    <s v="USD"/>
    <n v="1491781648"/>
    <n v="1489193248"/>
    <b v="0"/>
    <n v="22"/>
    <b v="0"/>
    <s v="music/faith"/>
    <n v="33"/>
    <n v="113.9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s v="US"/>
    <s v="USD"/>
    <n v="1490499180"/>
    <n v="1488430760"/>
    <b v="0"/>
    <n v="0"/>
    <b v="0"/>
    <s v="music/faith"/>
    <n v="33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503"/>
    <x v="3"/>
    <s v="US"/>
    <s v="USD"/>
    <n v="1491943445"/>
    <n v="1489351445"/>
    <b v="0"/>
    <n v="4"/>
    <b v="0"/>
    <s v="music/faith"/>
    <n v="33"/>
    <n v="625.75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s v="US"/>
    <s v="USD"/>
    <n v="1491019200"/>
    <n v="1488418990"/>
    <b v="0"/>
    <n v="79"/>
    <b v="0"/>
    <s v="music/faith"/>
    <n v="33"/>
    <n v="31.6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2"/>
    <s v="US"/>
    <s v="USD"/>
    <n v="1421337405"/>
    <n v="1418745405"/>
    <b v="0"/>
    <n v="2"/>
    <b v="0"/>
    <s v="music/faith"/>
    <n v="33"/>
    <n v="1250.5"/>
    <s v="music"/>
    <s v="faith"/>
    <x v="1701"/>
    <d v="2015-01-15T15:56:45"/>
  </r>
  <r>
    <n v="1702"/>
    <s v="lyndale lewis and new vision prosper cd release"/>
    <s v="I can do all things through christ jesus"/>
    <n v="7500"/>
    <n v="2501"/>
    <x v="2"/>
    <s v="US"/>
    <s v="USD"/>
    <n v="1427745150"/>
    <n v="1425156750"/>
    <b v="0"/>
    <n v="1"/>
    <b v="0"/>
    <s v="music/faith"/>
    <n v="33"/>
    <n v="250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2500.25"/>
    <x v="2"/>
    <s v="US"/>
    <s v="USD"/>
    <n v="1441003537"/>
    <n v="1435819537"/>
    <b v="0"/>
    <n v="2"/>
    <b v="0"/>
    <s v="music/faith"/>
    <n v="33"/>
    <n v="1250.1300000000001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2500"/>
    <x v="2"/>
    <s v="US"/>
    <s v="USD"/>
    <n v="1424056873"/>
    <n v="1421464873"/>
    <b v="0"/>
    <n v="11"/>
    <b v="0"/>
    <s v="music/faith"/>
    <n v="33"/>
    <n v="227.27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2500"/>
    <x v="2"/>
    <s v="US"/>
    <s v="USD"/>
    <n v="1441814400"/>
    <n v="1440807846"/>
    <b v="0"/>
    <n v="0"/>
    <b v="0"/>
    <s v="music/faith"/>
    <n v="33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2500"/>
    <x v="2"/>
    <s v="DE"/>
    <s v="EUR"/>
    <n v="1440314472"/>
    <n v="1435130472"/>
    <b v="0"/>
    <n v="0"/>
    <b v="0"/>
    <s v="music/faith"/>
    <n v="33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2"/>
    <s v="US"/>
    <s v="USD"/>
    <n v="1459181895"/>
    <n v="1456593495"/>
    <b v="0"/>
    <n v="9"/>
    <b v="0"/>
    <s v="music/faith"/>
    <n v="33"/>
    <n v="277.77999999999997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2500"/>
    <x v="2"/>
    <s v="US"/>
    <s v="USD"/>
    <n v="1462135706"/>
    <n v="1458679706"/>
    <b v="0"/>
    <n v="0"/>
    <b v="0"/>
    <s v="music/faith"/>
    <n v="33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7500"/>
    <n v="2500"/>
    <x v="2"/>
    <s v="US"/>
    <s v="USD"/>
    <n v="1409513940"/>
    <n v="1405949514"/>
    <b v="0"/>
    <n v="4"/>
    <b v="0"/>
    <s v="music/faith"/>
    <n v="33"/>
    <n v="6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2500"/>
    <x v="2"/>
    <s v="DE"/>
    <s v="EUR"/>
    <n v="1453122000"/>
    <n v="1449151888"/>
    <b v="0"/>
    <n v="1"/>
    <b v="0"/>
    <s v="music/faith"/>
    <n v="33"/>
    <n v="2500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2"/>
    <s v="US"/>
    <s v="USD"/>
    <n v="1409585434"/>
    <n v="1406907034"/>
    <b v="0"/>
    <n v="2"/>
    <b v="0"/>
    <s v="music/faith"/>
    <n v="33"/>
    <n v="1250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2495"/>
    <x v="2"/>
    <s v="US"/>
    <s v="USD"/>
    <n v="1435701353"/>
    <n v="1430517353"/>
    <b v="0"/>
    <n v="0"/>
    <b v="0"/>
    <s v="music/faith"/>
    <n v="33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2485"/>
    <x v="2"/>
    <s v="US"/>
    <s v="USD"/>
    <n v="1412536412"/>
    <n v="1409944412"/>
    <b v="0"/>
    <n v="1"/>
    <b v="0"/>
    <s v="music/faith"/>
    <n v="33"/>
    <n v="248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2"/>
    <s v="US"/>
    <s v="USD"/>
    <n v="1430517761"/>
    <n v="1427925761"/>
    <b v="0"/>
    <n v="17"/>
    <b v="0"/>
    <s v="music/faith"/>
    <n v="33"/>
    <n v="146.12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2484"/>
    <x v="2"/>
    <s v="US"/>
    <s v="USD"/>
    <n v="1427772120"/>
    <n v="1425186785"/>
    <b v="0"/>
    <n v="2"/>
    <b v="0"/>
    <s v="music/faith"/>
    <n v="34"/>
    <n v="1242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2"/>
    <s v="US"/>
    <s v="USD"/>
    <n v="1481295099"/>
    <n v="1477835499"/>
    <b v="0"/>
    <n v="3"/>
    <b v="0"/>
    <s v="music/faith"/>
    <n v="34"/>
    <n v="825.33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2468"/>
    <x v="2"/>
    <s v="US"/>
    <s v="USD"/>
    <n v="1461211200"/>
    <n v="1459467238"/>
    <b v="0"/>
    <n v="41"/>
    <b v="0"/>
    <s v="music/faith"/>
    <n v="34"/>
    <n v="60.2"/>
    <s v="music"/>
    <s v="faith"/>
    <x v="1717"/>
    <d v="2016-04-21T04:00:00"/>
  </r>
  <r>
    <n v="1718"/>
    <s v="The Prodigal Son"/>
    <s v="A melody for the galaxy."/>
    <n v="7175"/>
    <n v="2456.66"/>
    <x v="2"/>
    <s v="US"/>
    <s v="USD"/>
    <n v="1463201940"/>
    <n v="1459435149"/>
    <b v="0"/>
    <n v="2"/>
    <b v="0"/>
    <s v="music/faith"/>
    <n v="34"/>
    <n v="1228.33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2"/>
    <s v="US"/>
    <s v="USD"/>
    <n v="1410958191"/>
    <n v="1408366191"/>
    <b v="0"/>
    <n v="3"/>
    <b v="0"/>
    <s v="music/faith"/>
    <n v="35"/>
    <n v="81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445"/>
    <x v="2"/>
    <s v="US"/>
    <s v="USD"/>
    <n v="1415562471"/>
    <n v="1412966871"/>
    <b v="0"/>
    <n v="8"/>
    <b v="0"/>
    <s v="music/faith"/>
    <n v="35"/>
    <n v="305.6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2424"/>
    <x v="2"/>
    <s v="US"/>
    <s v="USD"/>
    <n v="1449831863"/>
    <n v="1447239863"/>
    <b v="0"/>
    <n v="0"/>
    <b v="0"/>
    <s v="music/faith"/>
    <n v="35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2412.02"/>
    <x v="2"/>
    <s v="US"/>
    <s v="USD"/>
    <n v="1459642200"/>
    <n v="1456441429"/>
    <b v="0"/>
    <n v="1"/>
    <b v="0"/>
    <s v="music/faith"/>
    <n v="34"/>
    <n v="2412.02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2410"/>
    <x v="2"/>
    <s v="US"/>
    <s v="USD"/>
    <n v="1435730400"/>
    <n v="1430855315"/>
    <b v="0"/>
    <n v="3"/>
    <b v="0"/>
    <s v="music/faith"/>
    <n v="34"/>
    <n v="803.33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2405"/>
    <x v="2"/>
    <s v="US"/>
    <s v="USD"/>
    <n v="1414707762"/>
    <n v="1412115762"/>
    <b v="0"/>
    <n v="4"/>
    <b v="0"/>
    <s v="music/faith"/>
    <n v="34"/>
    <n v="601.2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2405"/>
    <x v="2"/>
    <s v="US"/>
    <s v="USD"/>
    <n v="1408922049"/>
    <n v="1406330049"/>
    <b v="0"/>
    <n v="9"/>
    <b v="0"/>
    <s v="music/faith"/>
    <n v="34"/>
    <n v="267.22000000000003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405"/>
    <x v="2"/>
    <s v="US"/>
    <s v="USD"/>
    <n v="1403906664"/>
    <n v="1401401064"/>
    <b v="0"/>
    <n v="16"/>
    <b v="0"/>
    <s v="music/faith"/>
    <n v="34"/>
    <n v="150.31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2"/>
    <s v="GB"/>
    <s v="GBP"/>
    <n v="1428231600"/>
    <n v="1423520177"/>
    <b v="0"/>
    <n v="1"/>
    <b v="0"/>
    <s v="music/faith"/>
    <n v="34"/>
    <n v="2400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2400"/>
    <x v="2"/>
    <s v="US"/>
    <s v="USD"/>
    <n v="1445439674"/>
    <n v="1442847674"/>
    <b v="0"/>
    <n v="7"/>
    <b v="0"/>
    <s v="music/faith"/>
    <n v="34"/>
    <n v="342.86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2"/>
    <s v="US"/>
    <s v="USD"/>
    <n v="1465521306"/>
    <n v="1460337306"/>
    <b v="0"/>
    <n v="0"/>
    <b v="0"/>
    <s v="music/faith"/>
    <n v="34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2390"/>
    <x v="2"/>
    <s v="US"/>
    <s v="USD"/>
    <n v="1445738783"/>
    <n v="1443146783"/>
    <b v="0"/>
    <n v="0"/>
    <b v="0"/>
    <s v="music/faith"/>
    <n v="34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7000"/>
    <n v="2389"/>
    <x v="2"/>
    <s v="US"/>
    <s v="USD"/>
    <n v="1434034800"/>
    <n v="1432849552"/>
    <b v="0"/>
    <n v="0"/>
    <b v="0"/>
    <s v="music/faith"/>
    <n v="34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2"/>
    <s v="US"/>
    <s v="USD"/>
    <n v="1452920400"/>
    <n v="1447777481"/>
    <b v="0"/>
    <n v="0"/>
    <b v="0"/>
    <s v="music/faith"/>
    <n v="34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2372"/>
    <x v="2"/>
    <s v="US"/>
    <s v="USD"/>
    <n v="1473802200"/>
    <n v="1472746374"/>
    <b v="0"/>
    <n v="0"/>
    <b v="0"/>
    <s v="music/faith"/>
    <n v="34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2370"/>
    <x v="2"/>
    <s v="US"/>
    <s v="USD"/>
    <n v="1431046356"/>
    <n v="1428454356"/>
    <b v="0"/>
    <n v="1"/>
    <b v="0"/>
    <s v="music/faith"/>
    <n v="34"/>
    <n v="2370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2370"/>
    <x v="2"/>
    <s v="US"/>
    <s v="USD"/>
    <n v="1470598345"/>
    <n v="1468006345"/>
    <b v="0"/>
    <n v="2"/>
    <b v="0"/>
    <s v="music/faith"/>
    <n v="34"/>
    <n v="1185"/>
    <s v="music"/>
    <s v="faith"/>
    <x v="1735"/>
    <d v="2016-08-07T19:32:25"/>
  </r>
  <r>
    <n v="1736"/>
    <s v="In His Presence"/>
    <s v="A unique meditative album reflecting on the life of Christ, inviting Him into your presence"/>
    <n v="7000"/>
    <n v="2366"/>
    <x v="2"/>
    <s v="US"/>
    <s v="USD"/>
    <n v="1447018833"/>
    <n v="1444423233"/>
    <b v="0"/>
    <n v="1"/>
    <b v="0"/>
    <s v="music/faith"/>
    <n v="34"/>
    <n v="2366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2363"/>
    <x v="2"/>
    <s v="US"/>
    <s v="USD"/>
    <n v="1437432392"/>
    <n v="1434840392"/>
    <b v="0"/>
    <n v="15"/>
    <b v="0"/>
    <s v="music/faith"/>
    <n v="34"/>
    <n v="157.53"/>
    <s v="music"/>
    <s v="faith"/>
    <x v="1737"/>
    <d v="2015-07-20T22:46:32"/>
  </r>
  <r>
    <n v="1738"/>
    <s v="The Flashing Lights"/>
    <s v="Music that inspires and gives hope for overcoming and change. And it is good music."/>
    <n v="7000"/>
    <n v="2361"/>
    <x v="2"/>
    <s v="US"/>
    <s v="USD"/>
    <n v="1412283542"/>
    <n v="1409691542"/>
    <b v="0"/>
    <n v="1"/>
    <b v="0"/>
    <s v="music/faith"/>
    <n v="34"/>
    <n v="2361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2"/>
    <s v="US"/>
    <s v="USD"/>
    <n v="1462391932"/>
    <n v="1457297932"/>
    <b v="0"/>
    <n v="1"/>
    <b v="0"/>
    <s v="music/faith"/>
    <n v="34"/>
    <n v="2360.3200000000002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2358"/>
    <x v="2"/>
    <s v="US"/>
    <s v="USD"/>
    <n v="1437075422"/>
    <n v="1434483422"/>
    <b v="0"/>
    <n v="0"/>
    <b v="0"/>
    <s v="music/faith"/>
    <n v="34"/>
    <e v="#DIV/0!"/>
    <s v="music"/>
    <s v="faith"/>
    <x v="1740"/>
    <d v="2015-07-16T19:37:02"/>
  </r>
  <r>
    <n v="1741"/>
    <s v="Caught off Guard"/>
    <s v="A photo journal documenting my experiences and travels across New Zealand"/>
    <n v="7000"/>
    <n v="2355"/>
    <x v="0"/>
    <s v="GB"/>
    <s v="GBP"/>
    <n v="1433948671"/>
    <n v="1430060671"/>
    <b v="0"/>
    <n v="52"/>
    <b v="1"/>
    <s v="photography/photobooks"/>
    <n v="34"/>
    <n v="45.29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s v="US"/>
    <s v="USD"/>
    <n v="1483822800"/>
    <n v="1481058170"/>
    <b v="0"/>
    <n v="34"/>
    <b v="1"/>
    <s v="photography/photobooks"/>
    <n v="34"/>
    <n v="69.26000000000000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s v="US"/>
    <s v="USD"/>
    <n v="1472270340"/>
    <n v="1470348775"/>
    <b v="0"/>
    <n v="67"/>
    <b v="1"/>
    <s v="photography/photobooks"/>
    <n v="34"/>
    <n v="35.15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2345"/>
    <x v="0"/>
    <s v="GB"/>
    <s v="GBP"/>
    <n v="1425821477"/>
    <n v="1421937077"/>
    <b v="0"/>
    <n v="70"/>
    <b v="1"/>
    <s v="photography/photobooks"/>
    <n v="34"/>
    <n v="33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s v="US"/>
    <s v="USD"/>
    <n v="1479952800"/>
    <n v="1477368867"/>
    <b v="0"/>
    <n v="107"/>
    <b v="1"/>
    <s v="photography/photobooks"/>
    <n v="33"/>
    <n v="21.87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s v="GB"/>
    <s v="GBP"/>
    <n v="1447426800"/>
    <n v="1444904830"/>
    <b v="0"/>
    <n v="159"/>
    <b v="1"/>
    <s v="photography/photobooks"/>
    <n v="33"/>
    <n v="14.69"/>
    <s v="photography"/>
    <s v="photobooks"/>
    <x v="1747"/>
    <d v="2015-11-13T15:00:00"/>
  </r>
  <r>
    <n v="1748"/>
    <s v="So It Is: Vancouver"/>
    <s v="Telling the story of the city through remarkable people who live in Vancouver today."/>
    <n v="7000"/>
    <n v="2335"/>
    <x v="0"/>
    <s v="CA"/>
    <s v="CAD"/>
    <n v="1441234143"/>
    <n v="1438642143"/>
    <b v="0"/>
    <n v="181"/>
    <b v="1"/>
    <s v="photography/photobooks"/>
    <n v="33"/>
    <n v="12.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2333"/>
    <x v="0"/>
    <s v="LU"/>
    <s v="EUR"/>
    <n v="1488394800"/>
    <n v="1485213921"/>
    <b v="0"/>
    <n v="131"/>
    <b v="1"/>
    <s v="photography/photobooks"/>
    <n v="33"/>
    <n v="17.809999999999999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s v="US"/>
    <s v="USD"/>
    <n v="1461096304"/>
    <n v="1458936304"/>
    <b v="0"/>
    <n v="125"/>
    <b v="1"/>
    <s v="photography/photobooks"/>
    <n v="33"/>
    <n v="18.649999999999999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2325"/>
    <x v="0"/>
    <s v="US"/>
    <s v="USD"/>
    <n v="1426787123"/>
    <n v="1424198723"/>
    <b v="0"/>
    <n v="61"/>
    <b v="1"/>
    <s v="photography/photobooks"/>
    <n v="33"/>
    <n v="38.11"/>
    <s v="photography"/>
    <s v="photobooks"/>
    <x v="1751"/>
    <d v="2015-03-19T17:45:23"/>
  </r>
  <r>
    <n v="1752"/>
    <s v="Adfectus Book"/>
    <s v="A little book of calm, in picture form, that will soothe the soul and un-furrow the brow."/>
    <n v="7000"/>
    <n v="2325"/>
    <x v="0"/>
    <s v="GB"/>
    <s v="GBP"/>
    <n v="1476425082"/>
    <n v="1473833082"/>
    <b v="0"/>
    <n v="90"/>
    <b v="1"/>
    <s v="photography/photobooks"/>
    <n v="33"/>
    <n v="25.83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s v="DK"/>
    <s v="DKK"/>
    <n v="1458579568"/>
    <n v="1455991168"/>
    <b v="0"/>
    <n v="35"/>
    <b v="1"/>
    <s v="photography/photobooks"/>
    <n v="33"/>
    <n v="66.31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s v="CA"/>
    <s v="CAD"/>
    <n v="1428091353"/>
    <n v="1425502953"/>
    <b v="0"/>
    <n v="90"/>
    <b v="1"/>
    <s v="photography/photobooks"/>
    <n v="33"/>
    <n v="25.77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s v="US"/>
    <s v="USD"/>
    <n v="1444071361"/>
    <n v="1441479361"/>
    <b v="0"/>
    <n v="4"/>
    <b v="1"/>
    <s v="photography/photobooks"/>
    <n v="33"/>
    <n v="577.7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2305"/>
    <x v="0"/>
    <s v="US"/>
    <s v="USD"/>
    <n v="1472443269"/>
    <n v="1468987269"/>
    <b v="0"/>
    <n v="120"/>
    <b v="1"/>
    <s v="photography/photobooks"/>
    <n v="33"/>
    <n v="19.21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2300"/>
    <x v="0"/>
    <s v="US"/>
    <s v="USD"/>
    <n v="1485631740"/>
    <n v="1483041083"/>
    <b v="0"/>
    <n v="14"/>
    <b v="1"/>
    <s v="photography/photobooks"/>
    <n v="33"/>
    <n v="16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s v="US"/>
    <s v="USD"/>
    <n v="1468536992"/>
    <n v="1463352992"/>
    <b v="0"/>
    <n v="27"/>
    <b v="1"/>
    <s v="photography/photobooks"/>
    <n v="33"/>
    <n v="85.19"/>
    <s v="photography"/>
    <s v="photobooks"/>
    <x v="1758"/>
    <d v="2016-07-14T22:56:32"/>
  </r>
  <r>
    <n v="1759"/>
    <s v="Death Valley"/>
    <s v="Death Valley will be the first photo book of Andi State"/>
    <n v="7000"/>
    <n v="2299"/>
    <x v="0"/>
    <s v="US"/>
    <s v="USD"/>
    <n v="1427309629"/>
    <n v="1425585229"/>
    <b v="0"/>
    <n v="49"/>
    <b v="1"/>
    <s v="photography/photobooks"/>
    <n v="33"/>
    <n v="46.92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2298"/>
    <x v="0"/>
    <s v="US"/>
    <s v="USD"/>
    <n v="1456416513"/>
    <n v="1454688513"/>
    <b v="0"/>
    <n v="102"/>
    <b v="1"/>
    <s v="photography/photobooks"/>
    <n v="33"/>
    <n v="22.53"/>
    <s v="photography"/>
    <s v="photobooks"/>
    <x v="1760"/>
    <d v="2016-02-25T16:08:33"/>
  </r>
  <r>
    <n v="1761"/>
    <s v="I Wanted To See Boobs"/>
    <s v="A hardcover photobook telling the naked truth of a young photographers journey."/>
    <n v="7000"/>
    <n v="2296"/>
    <x v="0"/>
    <s v="GB"/>
    <s v="GBP"/>
    <n v="1442065060"/>
    <n v="1437745060"/>
    <b v="0"/>
    <n v="3"/>
    <b v="1"/>
    <s v="photography/photobooks"/>
    <n v="33"/>
    <n v="765.33"/>
    <s v="photography"/>
    <s v="photobooks"/>
    <x v="1761"/>
    <d v="2015-09-12T13:37:40"/>
  </r>
  <r>
    <n v="1762"/>
    <s v="&quot;The Naked Pixel&quot; Ali Pakele"/>
    <s v="Project rewards $25 gets you 190+ digital images"/>
    <n v="6999"/>
    <n v="2291"/>
    <x v="0"/>
    <s v="US"/>
    <s v="USD"/>
    <n v="1457739245"/>
    <n v="1455147245"/>
    <b v="0"/>
    <n v="25"/>
    <b v="1"/>
    <s v="photography/photobooks"/>
    <n v="33"/>
    <n v="91.6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s v="US"/>
    <s v="USD"/>
    <n v="1477255840"/>
    <n v="1474663840"/>
    <b v="0"/>
    <n v="118"/>
    <b v="1"/>
    <s v="photography/photobooks"/>
    <n v="33"/>
    <n v="19.41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287"/>
    <x v="2"/>
    <s v="GB"/>
    <s v="GBP"/>
    <n v="1407065979"/>
    <n v="1404560379"/>
    <b v="1"/>
    <n v="39"/>
    <b v="0"/>
    <s v="photography/photobooks"/>
    <n v="34"/>
    <n v="58.64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2"/>
    <s v="US"/>
    <s v="USD"/>
    <n v="1407972712"/>
    <n v="1405380712"/>
    <b v="1"/>
    <n v="103"/>
    <b v="0"/>
    <s v="photography/photobooks"/>
    <n v="34"/>
    <n v="22.19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2282"/>
    <x v="2"/>
    <s v="AU"/>
    <s v="AUD"/>
    <n v="1408999088"/>
    <n v="1407184688"/>
    <b v="1"/>
    <n v="0"/>
    <b v="0"/>
    <s v="photography/photobooks"/>
    <n v="34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0"/>
    <x v="2"/>
    <s v="US"/>
    <s v="USD"/>
    <n v="1407080884"/>
    <n v="1404488884"/>
    <b v="1"/>
    <n v="39"/>
    <b v="0"/>
    <s v="photography/photobooks"/>
    <n v="35"/>
    <n v="58.46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2270.37"/>
    <x v="2"/>
    <s v="US"/>
    <s v="USD"/>
    <n v="1411824444"/>
    <n v="1406640444"/>
    <b v="1"/>
    <n v="15"/>
    <b v="0"/>
    <s v="photography/photobooks"/>
    <n v="35"/>
    <n v="151.3600000000000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2265"/>
    <x v="2"/>
    <s v="US"/>
    <s v="USD"/>
    <n v="1421177959"/>
    <n v="1418585959"/>
    <b v="1"/>
    <n v="22"/>
    <b v="0"/>
    <s v="photography/photobooks"/>
    <n v="35"/>
    <n v="102.9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2"/>
    <s v="US"/>
    <s v="USD"/>
    <n v="1413312194"/>
    <n v="1410288194"/>
    <b v="1"/>
    <n v="92"/>
    <b v="0"/>
    <s v="photography/photobooks"/>
    <n v="35"/>
    <n v="24.53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2249"/>
    <x v="2"/>
    <s v="GB"/>
    <s v="GBP"/>
    <n v="1414107040"/>
    <n v="1411515040"/>
    <b v="1"/>
    <n v="25"/>
    <b v="0"/>
    <s v="photography/photobooks"/>
    <n v="35"/>
    <n v="89.96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6500"/>
    <n v="2245"/>
    <x v="2"/>
    <s v="GB"/>
    <s v="GBP"/>
    <n v="1404666836"/>
    <n v="1399482836"/>
    <b v="1"/>
    <n v="19"/>
    <b v="0"/>
    <s v="photography/photobooks"/>
    <n v="35"/>
    <n v="118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2"/>
    <s v="US"/>
    <s v="USD"/>
    <n v="1421691298"/>
    <n v="1417803298"/>
    <b v="1"/>
    <n v="19"/>
    <b v="0"/>
    <s v="photography/photobooks"/>
    <n v="34"/>
    <n v="117.4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2"/>
    <s v="US"/>
    <s v="USD"/>
    <n v="1417273140"/>
    <n v="1413609292"/>
    <b v="1"/>
    <n v="13"/>
    <b v="0"/>
    <s v="photography/photobooks"/>
    <n v="34"/>
    <n v="171.5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230"/>
    <x v="2"/>
    <s v="US"/>
    <s v="USD"/>
    <n v="1414193160"/>
    <n v="1410305160"/>
    <b v="1"/>
    <n v="124"/>
    <b v="0"/>
    <s v="photography/photobooks"/>
    <n v="34"/>
    <n v="17.98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2"/>
    <s v="GB"/>
    <s v="GBP"/>
    <n v="1414623471"/>
    <n v="1411513071"/>
    <b v="1"/>
    <n v="4"/>
    <b v="0"/>
    <s v="photography/photobooks"/>
    <n v="34"/>
    <n v="555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2222"/>
    <x v="2"/>
    <s v="NL"/>
    <s v="EUR"/>
    <n v="1424421253"/>
    <n v="1421829253"/>
    <b v="1"/>
    <n v="10"/>
    <b v="0"/>
    <s v="photography/photobooks"/>
    <n v="34"/>
    <n v="222.2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2"/>
    <s v="US"/>
    <s v="USD"/>
    <n v="1427485395"/>
    <n v="1423600995"/>
    <b v="1"/>
    <n v="15"/>
    <b v="0"/>
    <s v="photography/photobooks"/>
    <n v="34"/>
    <n v="147.6699999999999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2210"/>
    <x v="2"/>
    <s v="US"/>
    <s v="USD"/>
    <n v="1472834180"/>
    <n v="1470242180"/>
    <b v="1"/>
    <n v="38"/>
    <b v="0"/>
    <s v="photography/photobooks"/>
    <n v="34"/>
    <n v="58.1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2210"/>
    <x v="2"/>
    <s v="US"/>
    <s v="USD"/>
    <n v="1467469510"/>
    <n v="1462285510"/>
    <b v="1"/>
    <n v="152"/>
    <b v="0"/>
    <s v="photography/photobooks"/>
    <n v="34"/>
    <n v="14.5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2"/>
    <s v="US"/>
    <s v="USD"/>
    <n v="1473950945"/>
    <n v="1471272545"/>
    <b v="1"/>
    <n v="24"/>
    <b v="0"/>
    <s v="photography/photobooks"/>
    <n v="34"/>
    <n v="91.83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2"/>
    <s v="US"/>
    <s v="USD"/>
    <n v="1456062489"/>
    <n v="1453211289"/>
    <b v="1"/>
    <n v="76"/>
    <b v="0"/>
    <s v="photography/photobooks"/>
    <n v="34"/>
    <n v="28.97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2200"/>
    <x v="2"/>
    <s v="US"/>
    <s v="USD"/>
    <n v="1432248478"/>
    <n v="1429656478"/>
    <b v="1"/>
    <n v="185"/>
    <b v="0"/>
    <s v="photography/photobooks"/>
    <n v="34"/>
    <n v="11.89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2"/>
    <s v="US"/>
    <s v="USD"/>
    <n v="1422674700"/>
    <n v="1419954240"/>
    <b v="1"/>
    <n v="33"/>
    <b v="0"/>
    <s v="photography/photobooks"/>
    <n v="34"/>
    <n v="66.61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2195"/>
    <x v="2"/>
    <s v="NL"/>
    <s v="EUR"/>
    <n v="1418649177"/>
    <n v="1416057177"/>
    <b v="1"/>
    <n v="29"/>
    <b v="0"/>
    <s v="photography/photobooks"/>
    <n v="34"/>
    <n v="75.6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2193"/>
    <x v="2"/>
    <s v="US"/>
    <s v="USD"/>
    <n v="1428158637"/>
    <n v="1425570237"/>
    <b v="1"/>
    <n v="24"/>
    <b v="0"/>
    <s v="photography/photobooks"/>
    <n v="34"/>
    <n v="91.3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2191"/>
    <x v="2"/>
    <s v="GB"/>
    <s v="GBP"/>
    <n v="1414795542"/>
    <n v="1412203542"/>
    <b v="1"/>
    <n v="4"/>
    <b v="0"/>
    <s v="photography/photobooks"/>
    <n v="34"/>
    <n v="547.75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2191"/>
    <x v="2"/>
    <s v="US"/>
    <s v="USD"/>
    <n v="1421042403"/>
    <n v="1415858403"/>
    <b v="1"/>
    <n v="4"/>
    <b v="0"/>
    <s v="photography/photobooks"/>
    <n v="34"/>
    <n v="547.75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2182"/>
    <x v="2"/>
    <s v="US"/>
    <s v="USD"/>
    <n v="1423152678"/>
    <n v="1420560678"/>
    <b v="1"/>
    <n v="15"/>
    <b v="0"/>
    <s v="photography/photobooks"/>
    <n v="34"/>
    <n v="145.4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6300"/>
    <n v="2182"/>
    <x v="2"/>
    <s v="GB"/>
    <s v="GBP"/>
    <n v="1422553565"/>
    <n v="1417369565"/>
    <b v="1"/>
    <n v="4"/>
    <b v="0"/>
    <s v="photography/photobooks"/>
    <n v="35"/>
    <n v="545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2180"/>
    <x v="2"/>
    <s v="US"/>
    <s v="USD"/>
    <n v="1439189940"/>
    <n v="1435970682"/>
    <b v="1"/>
    <n v="139"/>
    <b v="0"/>
    <s v="photography/photobooks"/>
    <n v="35"/>
    <n v="15.68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2"/>
    <s v="AU"/>
    <s v="AUD"/>
    <n v="1417127040"/>
    <n v="1414531440"/>
    <b v="1"/>
    <n v="2"/>
    <b v="0"/>
    <s v="photography/photobooks"/>
    <n v="36"/>
    <n v="1087.5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2"/>
    <s v="US"/>
    <s v="USD"/>
    <n v="1423660422"/>
    <n v="1420636422"/>
    <b v="1"/>
    <n v="18"/>
    <b v="0"/>
    <s v="photography/photobooks"/>
    <n v="36"/>
    <n v="120.61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2161"/>
    <x v="2"/>
    <s v="DE"/>
    <s v="EUR"/>
    <n v="1476460800"/>
    <n v="1473922541"/>
    <b v="1"/>
    <n v="81"/>
    <b v="0"/>
    <s v="photography/photobooks"/>
    <n v="36"/>
    <n v="26.68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2160"/>
    <x v="2"/>
    <s v="GB"/>
    <s v="GBP"/>
    <n v="1469356366"/>
    <n v="1464172366"/>
    <b v="1"/>
    <n v="86"/>
    <b v="0"/>
    <s v="photography/photobooks"/>
    <n v="36"/>
    <n v="25.1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2159"/>
    <x v="2"/>
    <s v="US"/>
    <s v="USD"/>
    <n v="1481809189"/>
    <n v="1479217189"/>
    <b v="1"/>
    <n v="140"/>
    <b v="0"/>
    <s v="photography/photobooks"/>
    <n v="36"/>
    <n v="15.42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2"/>
    <s v="US"/>
    <s v="USD"/>
    <n v="1454572233"/>
    <n v="1449388233"/>
    <b v="1"/>
    <n v="37"/>
    <b v="0"/>
    <s v="photography/photobooks"/>
    <n v="36"/>
    <n v="58.27"/>
    <s v="photography"/>
    <s v="photobooks"/>
    <x v="1798"/>
    <d v="2016-02-04T07:50:33"/>
  </r>
  <r>
    <n v="1799"/>
    <s v="The UnDiscovered Image"/>
    <s v="The UnDiscovered Image, a monthly publication dedicated to photographers."/>
    <n v="6000"/>
    <n v="2155"/>
    <x v="2"/>
    <s v="GB"/>
    <s v="GBP"/>
    <n v="1415740408"/>
    <n v="1414008808"/>
    <b v="1"/>
    <n v="6"/>
    <b v="0"/>
    <s v="photography/photobooks"/>
    <n v="36"/>
    <n v="359.17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2154.66"/>
    <x v="2"/>
    <s v="GB"/>
    <s v="GBP"/>
    <n v="1476109970"/>
    <n v="1473517970"/>
    <b v="1"/>
    <n v="113"/>
    <b v="0"/>
    <s v="photography/photobooks"/>
    <n v="36"/>
    <n v="19.07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152"/>
    <x v="2"/>
    <s v="GB"/>
    <s v="GBP"/>
    <n v="1450181400"/>
    <n v="1447429868"/>
    <b v="1"/>
    <n v="37"/>
    <b v="0"/>
    <s v="photography/photobooks"/>
    <n v="36"/>
    <n v="58.1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6000"/>
    <n v="2152"/>
    <x v="2"/>
    <s v="DE"/>
    <s v="EUR"/>
    <n v="1435442340"/>
    <n v="1433416830"/>
    <b v="1"/>
    <n v="18"/>
    <b v="0"/>
    <s v="photography/photobooks"/>
    <n v="36"/>
    <n v="119.56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2150.1"/>
    <x v="2"/>
    <s v="US"/>
    <s v="USD"/>
    <n v="1423878182"/>
    <n v="1421199782"/>
    <b v="1"/>
    <n v="75"/>
    <b v="0"/>
    <s v="photography/photobooks"/>
    <n v="36"/>
    <n v="28.6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2147"/>
    <x v="2"/>
    <s v="US"/>
    <s v="USD"/>
    <n v="1447521404"/>
    <n v="1444061804"/>
    <b v="1"/>
    <n v="52"/>
    <b v="0"/>
    <s v="photography/photobooks"/>
    <n v="36"/>
    <n v="41.29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2"/>
    <s v="DE"/>
    <s v="EUR"/>
    <n v="1443808800"/>
    <n v="1441048658"/>
    <b v="1"/>
    <n v="122"/>
    <b v="0"/>
    <s v="photography/photobooks"/>
    <n v="36"/>
    <n v="17.579999999999998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2145"/>
    <x v="2"/>
    <s v="GB"/>
    <s v="GBP"/>
    <n v="1412090349"/>
    <n v="1409066349"/>
    <b v="1"/>
    <n v="8"/>
    <b v="0"/>
    <s v="photography/photobooks"/>
    <n v="36"/>
    <n v="268.13"/>
    <s v="photography"/>
    <s v="photobooks"/>
    <x v="1806"/>
    <d v="2014-09-30T15:19:09"/>
  </r>
  <r>
    <n v="1807"/>
    <s v="Anywhere but Here"/>
    <s v="I want to explore alternative cultures and lifestyles in America."/>
    <n v="6000"/>
    <n v="2144.34"/>
    <x v="2"/>
    <s v="US"/>
    <s v="USD"/>
    <n v="1411868313"/>
    <n v="1409276313"/>
    <b v="1"/>
    <n v="8"/>
    <b v="0"/>
    <s v="photography/photobooks"/>
    <n v="36"/>
    <n v="268.04000000000002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2143"/>
    <x v="2"/>
    <s v="US"/>
    <s v="USD"/>
    <n v="1486830030"/>
    <n v="1483806030"/>
    <b v="1"/>
    <n v="96"/>
    <b v="0"/>
    <s v="photography/photobooks"/>
    <n v="36"/>
    <n v="22.32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2142"/>
    <x v="2"/>
    <s v="CA"/>
    <s v="CAD"/>
    <n v="1425246439"/>
    <n v="1422222439"/>
    <b v="1"/>
    <n v="9"/>
    <b v="0"/>
    <s v="photography/photobooks"/>
    <n v="36"/>
    <n v="238"/>
    <s v="photography"/>
    <s v="photobooks"/>
    <x v="1809"/>
    <d v="2015-03-01T21:47:19"/>
  </r>
  <r>
    <n v="1810"/>
    <s v="Film Speed"/>
    <s v="Film Speed is a series of Zines focusing on architecture shot completely on 35 and 120mm film."/>
    <n v="6000"/>
    <n v="2141"/>
    <x v="2"/>
    <s v="US"/>
    <s v="USD"/>
    <n v="1408657826"/>
    <n v="1407621026"/>
    <b v="0"/>
    <n v="2"/>
    <b v="0"/>
    <s v="photography/photobooks"/>
    <n v="36"/>
    <n v="1070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2140"/>
    <x v="2"/>
    <s v="US"/>
    <s v="USD"/>
    <n v="1414123200"/>
    <n v="1408962270"/>
    <b v="0"/>
    <n v="26"/>
    <b v="0"/>
    <s v="photography/photobooks"/>
    <n v="36"/>
    <n v="82.31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2"/>
    <s v="GB"/>
    <s v="GBP"/>
    <n v="1467531536"/>
    <n v="1464939536"/>
    <b v="0"/>
    <n v="23"/>
    <b v="0"/>
    <s v="photography/photobooks"/>
    <n v="36"/>
    <n v="93.0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2132"/>
    <x v="2"/>
    <s v="GB"/>
    <s v="GBP"/>
    <n v="1407532812"/>
    <n v="1404940812"/>
    <b v="0"/>
    <n v="0"/>
    <b v="0"/>
    <s v="photography/photobooks"/>
    <n v="36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2132"/>
    <x v="2"/>
    <s v="GB"/>
    <s v="GBP"/>
    <n v="1425108736"/>
    <n v="1422516736"/>
    <b v="0"/>
    <n v="140"/>
    <b v="0"/>
    <s v="photography/photobooks"/>
    <n v="36"/>
    <n v="15.23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2130"/>
    <x v="2"/>
    <s v="US"/>
    <s v="USD"/>
    <n v="1435787137"/>
    <n v="1434577537"/>
    <b v="0"/>
    <n v="0"/>
    <b v="0"/>
    <s v="photography/photobooks"/>
    <n v="36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2130"/>
    <x v="2"/>
    <s v="CH"/>
    <s v="CHF"/>
    <n v="1469473200"/>
    <n v="1467061303"/>
    <b v="0"/>
    <n v="6"/>
    <b v="0"/>
    <s v="photography/photobooks"/>
    <n v="36"/>
    <n v="35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2129"/>
    <x v="2"/>
    <s v="US"/>
    <s v="USD"/>
    <n v="1485759540"/>
    <n v="1480607607"/>
    <b v="0"/>
    <n v="100"/>
    <b v="0"/>
    <s v="photography/photobooks"/>
    <n v="35"/>
    <n v="21.2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2125.9899999999998"/>
    <x v="2"/>
    <s v="US"/>
    <s v="USD"/>
    <n v="1428035850"/>
    <n v="1425447450"/>
    <b v="0"/>
    <n v="0"/>
    <b v="0"/>
    <s v="photography/photobooks"/>
    <n v="35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2"/>
    <s v="US"/>
    <s v="USD"/>
    <n v="1406743396"/>
    <n v="1404151396"/>
    <b v="0"/>
    <n v="4"/>
    <b v="0"/>
    <s v="photography/photobooks"/>
    <n v="35"/>
    <n v="53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2"/>
    <s v="US"/>
    <s v="USD"/>
    <n v="1427850090"/>
    <n v="1425261690"/>
    <b v="0"/>
    <n v="8"/>
    <b v="0"/>
    <s v="photography/photobooks"/>
    <n v="35"/>
    <n v="264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2113"/>
    <x v="0"/>
    <s v="US"/>
    <s v="USD"/>
    <n v="1330760367"/>
    <n v="1326872367"/>
    <b v="0"/>
    <n v="57"/>
    <b v="1"/>
    <s v="music/rock"/>
    <n v="35"/>
    <n v="37.07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2112.9899999999998"/>
    <x v="0"/>
    <s v="CA"/>
    <s v="CAD"/>
    <n v="1391194860"/>
    <n v="1388084862"/>
    <b v="0"/>
    <n v="11"/>
    <b v="1"/>
    <s v="music/rock"/>
    <n v="35"/>
    <n v="192.09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s v="US"/>
    <s v="USD"/>
    <n v="1351095976"/>
    <n v="1348503976"/>
    <b v="0"/>
    <n v="33"/>
    <b v="1"/>
    <s v="music/rock"/>
    <n v="35"/>
    <n v="63.95"/>
    <s v="music"/>
    <s v="rock"/>
    <x v="1823"/>
    <d v="2012-10-24T16:26:16"/>
  </r>
  <r>
    <n v="1824"/>
    <s v="Tin Man's Broken Wisdom Fund"/>
    <s v="cd fund raiser"/>
    <n v="6000"/>
    <n v="2110"/>
    <x v="0"/>
    <s v="US"/>
    <s v="USD"/>
    <n v="1389146880"/>
    <n v="1387403967"/>
    <b v="0"/>
    <n v="40"/>
    <b v="1"/>
    <s v="music/rock"/>
    <n v="35"/>
    <n v="52.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s v="US"/>
    <s v="USD"/>
    <n v="1373572903"/>
    <n v="1371585703"/>
    <b v="0"/>
    <n v="50"/>
    <b v="1"/>
    <s v="music/rock"/>
    <n v="35"/>
    <n v="42.14"/>
    <s v="music"/>
    <s v="rock"/>
    <x v="1825"/>
    <d v="2013-07-11T20:01:43"/>
  </r>
  <r>
    <n v="1826"/>
    <s v="BEAR GHOST! Professional Recording! Yay!"/>
    <s v="Hear your favorite Bear Ghost in eargasmic quality!"/>
    <n v="6000"/>
    <n v="2103"/>
    <x v="0"/>
    <s v="US"/>
    <s v="USD"/>
    <n v="1392675017"/>
    <n v="1390083017"/>
    <b v="0"/>
    <n v="38"/>
    <b v="1"/>
    <s v="music/rock"/>
    <n v="35"/>
    <n v="55.34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s v="US"/>
    <s v="USD"/>
    <n v="1299138561"/>
    <n v="1294818561"/>
    <b v="0"/>
    <n v="96"/>
    <b v="1"/>
    <s v="music/rock"/>
    <n v="35"/>
    <n v="21.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s v="US"/>
    <s v="USD"/>
    <n v="1399672800"/>
    <n v="1396906530"/>
    <b v="0"/>
    <n v="48"/>
    <b v="1"/>
    <s v="music/rock"/>
    <n v="35"/>
    <n v="43.79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101"/>
    <x v="0"/>
    <s v="US"/>
    <s v="USD"/>
    <n v="1295647200"/>
    <n v="1291428371"/>
    <b v="0"/>
    <n v="33"/>
    <b v="1"/>
    <s v="music/rock"/>
    <n v="35"/>
    <n v="63.6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s v="US"/>
    <s v="USD"/>
    <n v="1393259107"/>
    <n v="1390667107"/>
    <b v="0"/>
    <n v="226"/>
    <b v="1"/>
    <s v="music/rock"/>
    <n v="35"/>
    <n v="9.289999999999999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2100"/>
    <x v="0"/>
    <s v="US"/>
    <s v="USD"/>
    <n v="1336866863"/>
    <n v="1335570863"/>
    <b v="0"/>
    <n v="14"/>
    <b v="1"/>
    <s v="music/rock"/>
    <n v="35"/>
    <n v="150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2100"/>
    <x v="0"/>
    <s v="US"/>
    <s v="USD"/>
    <n v="1299243427"/>
    <n v="1296651427"/>
    <b v="0"/>
    <n v="20"/>
    <b v="1"/>
    <s v="music/rock"/>
    <n v="35"/>
    <n v="10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s v="US"/>
    <s v="USD"/>
    <n v="1362211140"/>
    <n v="1359421403"/>
    <b v="0"/>
    <n v="25"/>
    <b v="1"/>
    <s v="music/rock"/>
    <n v="35"/>
    <n v="84"/>
    <s v="music"/>
    <s v="rock"/>
    <x v="1833"/>
    <d v="2013-03-02T07:59:00"/>
  </r>
  <r>
    <n v="1834"/>
    <s v="TDJ - All Part of the Plan EP/Tour"/>
    <s v="Help us fund our first tour and promote our new EP!"/>
    <n v="6000"/>
    <n v="2095.2600000000002"/>
    <x v="0"/>
    <s v="US"/>
    <s v="USD"/>
    <n v="1422140895"/>
    <n v="1418684895"/>
    <b v="0"/>
    <n v="90"/>
    <b v="1"/>
    <s v="music/rock"/>
    <n v="35"/>
    <n v="23.28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2095"/>
    <x v="0"/>
    <s v="GB"/>
    <s v="GBP"/>
    <n v="1459439471"/>
    <n v="1456851071"/>
    <b v="0"/>
    <n v="11"/>
    <b v="1"/>
    <s v="music/rock"/>
    <n v="35"/>
    <n v="190.45"/>
    <s v="music"/>
    <s v="rock"/>
    <x v="1835"/>
    <d v="2016-03-31T15:51:11"/>
  </r>
  <r>
    <n v="1836"/>
    <s v="KICKSTART OUR &lt;+3"/>
    <s v="Help fund our 2013 Sound &amp; Lighting Touring rig!"/>
    <n v="6000"/>
    <n v="2093"/>
    <x v="0"/>
    <s v="US"/>
    <s v="USD"/>
    <n v="1361129129"/>
    <n v="1359660329"/>
    <b v="0"/>
    <n v="55"/>
    <b v="1"/>
    <s v="music/rock"/>
    <n v="35"/>
    <n v="38.049999999999997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s v="US"/>
    <s v="USD"/>
    <n v="1332029335"/>
    <n v="1326848935"/>
    <b v="0"/>
    <n v="30"/>
    <b v="1"/>
    <s v="music/rock"/>
    <n v="35"/>
    <n v="69.569999999999993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s v="US"/>
    <s v="USD"/>
    <n v="1317438000"/>
    <n v="1314989557"/>
    <b v="0"/>
    <n v="28"/>
    <b v="1"/>
    <s v="music/rock"/>
    <n v="35"/>
    <n v="74.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s v="US"/>
    <s v="USD"/>
    <n v="1475342382"/>
    <n v="1472750382"/>
    <b v="0"/>
    <n v="45"/>
    <b v="1"/>
    <s v="music/rock"/>
    <n v="35"/>
    <n v="46.27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2080"/>
    <x v="0"/>
    <s v="US"/>
    <s v="USD"/>
    <n v="1367902740"/>
    <n v="1366251510"/>
    <b v="0"/>
    <n v="13"/>
    <b v="1"/>
    <s v="music/rock"/>
    <n v="35"/>
    <n v="160"/>
    <s v="music"/>
    <s v="rock"/>
    <x v="1840"/>
    <d v="2013-05-07T04:59:00"/>
  </r>
  <r>
    <n v="1841"/>
    <s v="Hydra Effect Debut EP"/>
    <s v="Hard Rock with a Positive Message. Help us fund, release and promote our debut EP!"/>
    <n v="6000"/>
    <n v="2076"/>
    <x v="0"/>
    <s v="US"/>
    <s v="USD"/>
    <n v="1400561940"/>
    <n v="1397679445"/>
    <b v="0"/>
    <n v="40"/>
    <b v="1"/>
    <s v="music/rock"/>
    <n v="35"/>
    <n v="51.9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s v="US"/>
    <s v="USD"/>
    <n v="1425275940"/>
    <n v="1422371381"/>
    <b v="0"/>
    <n v="21"/>
    <b v="1"/>
    <s v="music/rock"/>
    <n v="35"/>
    <n v="98.86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s v="US"/>
    <s v="USD"/>
    <n v="1298245954"/>
    <n v="1295653954"/>
    <b v="0"/>
    <n v="134"/>
    <b v="1"/>
    <s v="music/rock"/>
    <n v="35"/>
    <n v="15.49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s v="US"/>
    <s v="USD"/>
    <n v="1307761200"/>
    <n v="1304464914"/>
    <b v="0"/>
    <n v="20"/>
    <b v="1"/>
    <s v="music/rock"/>
    <n v="35"/>
    <n v="103.6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s v="US"/>
    <s v="USD"/>
    <n v="1466139300"/>
    <n v="1464854398"/>
    <b v="0"/>
    <n v="19"/>
    <b v="1"/>
    <s v="music/rock"/>
    <n v="35"/>
    <n v="108.97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s v="US"/>
    <s v="USD"/>
    <n v="1355585777"/>
    <n v="1352993777"/>
    <b v="0"/>
    <n v="209"/>
    <b v="1"/>
    <s v="music/rock"/>
    <n v="35"/>
    <n v="9.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s v="US"/>
    <s v="USD"/>
    <n v="1429594832"/>
    <n v="1427780432"/>
    <b v="0"/>
    <n v="38"/>
    <b v="1"/>
    <s v="music/rock"/>
    <n v="35"/>
    <n v="54.47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s v="US"/>
    <s v="USD"/>
    <n v="1312095540"/>
    <n v="1306608888"/>
    <b v="0"/>
    <n v="24"/>
    <b v="1"/>
    <s v="music/rock"/>
    <n v="34"/>
    <n v="86.04"/>
    <s v="music"/>
    <s v="rock"/>
    <x v="1848"/>
    <d v="2011-07-31T06:59:00"/>
  </r>
  <r>
    <n v="1849"/>
    <s v="Release the Skyline Album"/>
    <s v="Release the Skylines is a small, local Cleveland metal band looking to record an album."/>
    <n v="6000"/>
    <n v="2065"/>
    <x v="0"/>
    <s v="US"/>
    <s v="USD"/>
    <n v="1350505059"/>
    <n v="1347913059"/>
    <b v="0"/>
    <n v="8"/>
    <b v="1"/>
    <s v="music/rock"/>
    <n v="34"/>
    <n v="258.1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2063"/>
    <x v="0"/>
    <s v="US"/>
    <s v="USD"/>
    <n v="1405033300"/>
    <n v="1402441300"/>
    <b v="0"/>
    <n v="179"/>
    <b v="1"/>
    <s v="music/rock"/>
    <n v="34"/>
    <n v="11.53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s v="US"/>
    <s v="USD"/>
    <n v="1406509200"/>
    <n v="1404769538"/>
    <b v="0"/>
    <n v="26"/>
    <b v="1"/>
    <s v="music/rock"/>
    <n v="34"/>
    <n v="79.23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s v="US"/>
    <s v="USD"/>
    <n v="1429920000"/>
    <n v="1426703452"/>
    <b v="0"/>
    <n v="131"/>
    <b v="1"/>
    <s v="music/rock"/>
    <n v="34"/>
    <n v="15.7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s v="US"/>
    <s v="USD"/>
    <n v="1352860017"/>
    <n v="1348536417"/>
    <b v="0"/>
    <n v="14"/>
    <b v="1"/>
    <s v="music/rock"/>
    <n v="34"/>
    <n v="147.07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s v="US"/>
    <s v="USD"/>
    <n v="1369355437"/>
    <n v="1366763437"/>
    <b v="0"/>
    <n v="174"/>
    <b v="1"/>
    <s v="music/rock"/>
    <n v="34"/>
    <n v="11.82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2055"/>
    <x v="0"/>
    <s v="CA"/>
    <s v="CAD"/>
    <n v="1389012940"/>
    <n v="1385124940"/>
    <b v="0"/>
    <n v="191"/>
    <b v="1"/>
    <s v="music/rock"/>
    <n v="34"/>
    <n v="10.76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55"/>
    <x v="0"/>
    <s v="US"/>
    <s v="USD"/>
    <n v="1405715472"/>
    <n v="1403901072"/>
    <b v="0"/>
    <n v="38"/>
    <b v="1"/>
    <s v="music/rock"/>
    <n v="34"/>
    <n v="54.08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2053"/>
    <x v="0"/>
    <s v="US"/>
    <s v="USD"/>
    <n v="1410546413"/>
    <n v="1407954413"/>
    <b v="0"/>
    <n v="22"/>
    <b v="1"/>
    <s v="music/rock"/>
    <n v="34"/>
    <n v="93.32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s v="US"/>
    <s v="USD"/>
    <n v="1324014521"/>
    <n v="1318826921"/>
    <b v="0"/>
    <n v="149"/>
    <b v="1"/>
    <s v="music/rock"/>
    <n v="34"/>
    <n v="13.78"/>
    <s v="music"/>
    <s v="rock"/>
    <x v="1858"/>
    <d v="2011-12-16T05:48:41"/>
  </r>
  <r>
    <n v="1859"/>
    <s v="Queen Kwong Tour to London and Paris"/>
    <s v="Queen Kwong is going ON TOUR to London and Paris!"/>
    <n v="6000"/>
    <n v="2052"/>
    <x v="0"/>
    <s v="US"/>
    <s v="USD"/>
    <n v="1316716129"/>
    <n v="1314124129"/>
    <b v="0"/>
    <n v="56"/>
    <b v="1"/>
    <s v="music/rock"/>
    <n v="34"/>
    <n v="36.64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2050"/>
    <x v="0"/>
    <s v="US"/>
    <s v="USD"/>
    <n v="1391706084"/>
    <n v="1389891684"/>
    <b v="0"/>
    <n v="19"/>
    <b v="1"/>
    <s v="music/rock"/>
    <n v="34"/>
    <n v="107.89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2"/>
    <s v="GB"/>
    <s v="GBP"/>
    <n v="1422256341"/>
    <n v="1419664341"/>
    <b v="0"/>
    <n v="0"/>
    <b v="0"/>
    <s v="games/mobile games"/>
    <n v="34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2"/>
    <s v="US"/>
    <s v="USD"/>
    <n v="1488958200"/>
    <n v="1484912974"/>
    <b v="0"/>
    <n v="16"/>
    <b v="0"/>
    <s v="games/mobile games"/>
    <n v="34"/>
    <n v="128.13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2050"/>
    <x v="2"/>
    <s v="US"/>
    <s v="USD"/>
    <n v="1402600085"/>
    <n v="1400008085"/>
    <b v="0"/>
    <n v="2"/>
    <b v="0"/>
    <s v="games/mobile games"/>
    <n v="34"/>
    <n v="102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2"/>
    <s v="US"/>
    <s v="USD"/>
    <n v="1399223500"/>
    <n v="1396631500"/>
    <b v="0"/>
    <n v="48"/>
    <b v="0"/>
    <s v="games/mobile games"/>
    <n v="34"/>
    <n v="42.65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2042"/>
    <x v="2"/>
    <s v="GB"/>
    <s v="GBP"/>
    <n v="1478425747"/>
    <n v="1475398147"/>
    <b v="0"/>
    <n v="2"/>
    <b v="0"/>
    <s v="games/mobile games"/>
    <n v="34"/>
    <n v="1021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2041"/>
    <x v="2"/>
    <s v="US"/>
    <s v="USD"/>
    <n v="1488340800"/>
    <n v="1483768497"/>
    <b v="0"/>
    <n v="2"/>
    <b v="0"/>
    <s v="games/mobile games"/>
    <n v="34"/>
    <n v="1020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2035.05"/>
    <x v="2"/>
    <s v="US"/>
    <s v="USD"/>
    <n v="1478383912"/>
    <n v="1475791912"/>
    <b v="0"/>
    <n v="1"/>
    <b v="0"/>
    <s v="games/mobile games"/>
    <n v="34"/>
    <n v="2035.0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2035"/>
    <x v="2"/>
    <s v="US"/>
    <s v="USD"/>
    <n v="1450166340"/>
    <n v="1448044925"/>
    <b v="0"/>
    <n v="17"/>
    <b v="0"/>
    <s v="games/mobile games"/>
    <n v="34"/>
    <n v="119.71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2035"/>
    <x v="2"/>
    <s v="US"/>
    <s v="USD"/>
    <n v="1483488249"/>
    <n v="1480896249"/>
    <b v="0"/>
    <n v="0"/>
    <b v="0"/>
    <s v="games/mobile games"/>
    <n v="34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2033"/>
    <x v="2"/>
    <s v="US"/>
    <s v="USD"/>
    <n v="1454213820"/>
    <n v="1451723535"/>
    <b v="0"/>
    <n v="11"/>
    <b v="0"/>
    <s v="games/mobile games"/>
    <n v="34"/>
    <n v="184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2031"/>
    <x v="2"/>
    <s v="US"/>
    <s v="USD"/>
    <n v="1416512901"/>
    <n v="1413053301"/>
    <b v="0"/>
    <n v="95"/>
    <b v="0"/>
    <s v="games/mobile games"/>
    <n v="34"/>
    <n v="21.3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030"/>
    <x v="2"/>
    <s v="US"/>
    <s v="USD"/>
    <n v="1435633602"/>
    <n v="1433041602"/>
    <b v="0"/>
    <n v="13"/>
    <b v="0"/>
    <s v="games/mobile games"/>
    <n v="34"/>
    <n v="156.15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2030"/>
    <x v="2"/>
    <s v="CA"/>
    <s v="CAD"/>
    <n v="1436373900"/>
    <n v="1433861210"/>
    <b v="0"/>
    <n v="2"/>
    <b v="0"/>
    <s v="games/mobile games"/>
    <n v="34"/>
    <n v="1015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028"/>
    <x v="2"/>
    <s v="US"/>
    <s v="USD"/>
    <n v="1467155733"/>
    <n v="1465427733"/>
    <b v="0"/>
    <n v="2"/>
    <b v="0"/>
    <s v="games/mobile games"/>
    <n v="34"/>
    <n v="1014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2027"/>
    <x v="2"/>
    <s v="US"/>
    <s v="USD"/>
    <n v="1470519308"/>
    <n v="1465335308"/>
    <b v="0"/>
    <n v="3"/>
    <b v="0"/>
    <s v="games/mobile games"/>
    <n v="34"/>
    <n v="675.6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2027"/>
    <x v="2"/>
    <s v="AU"/>
    <s v="AUD"/>
    <n v="1402901405"/>
    <n v="1400309405"/>
    <b v="0"/>
    <n v="0"/>
    <b v="0"/>
    <s v="games/mobile games"/>
    <n v="34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2025"/>
    <x v="2"/>
    <s v="US"/>
    <s v="USD"/>
    <n v="1425170525"/>
    <n v="1422664925"/>
    <b v="0"/>
    <n v="0"/>
    <b v="0"/>
    <s v="games/mobile games"/>
    <n v="34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2025"/>
    <x v="2"/>
    <s v="AU"/>
    <s v="AUD"/>
    <n v="1402618355"/>
    <n v="1400026355"/>
    <b v="0"/>
    <n v="0"/>
    <b v="0"/>
    <s v="games/mobile games"/>
    <n v="34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2025"/>
    <x v="2"/>
    <s v="ES"/>
    <s v="EUR"/>
    <n v="1457966129"/>
    <n v="1455377729"/>
    <b v="0"/>
    <n v="2"/>
    <b v="0"/>
    <s v="games/mobile games"/>
    <n v="34"/>
    <n v="1012.5"/>
    <s v="games"/>
    <s v="mobile games"/>
    <x v="1879"/>
    <d v="2016-03-14T14:35:29"/>
  </r>
  <r>
    <n v="1880"/>
    <s v="Sim Betting Football"/>
    <s v="Sim Betting Football is the only football (soccer) betting simulation  game."/>
    <n v="5862"/>
    <n v="2025"/>
    <x v="2"/>
    <s v="GB"/>
    <s v="GBP"/>
    <n v="1459341380"/>
    <n v="1456839380"/>
    <b v="0"/>
    <n v="24"/>
    <b v="0"/>
    <s v="games/mobile games"/>
    <n v="35"/>
    <n v="84.3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2020"/>
    <x v="0"/>
    <s v="US"/>
    <s v="USD"/>
    <n v="1425955189"/>
    <n v="1423366789"/>
    <b v="0"/>
    <n v="70"/>
    <b v="1"/>
    <s v="music/indie rock"/>
    <n v="35"/>
    <n v="28.86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s v="US"/>
    <s v="USD"/>
    <n v="1341964080"/>
    <n v="1339109212"/>
    <b v="0"/>
    <n v="81"/>
    <b v="1"/>
    <s v="music/indie rock"/>
    <n v="35"/>
    <n v="24.9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s v="US"/>
    <s v="USD"/>
    <n v="1333921508"/>
    <n v="1331333108"/>
    <b v="0"/>
    <n v="32"/>
    <b v="1"/>
    <s v="music/indie rock"/>
    <n v="35"/>
    <n v="63.1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s v="US"/>
    <s v="USD"/>
    <n v="1354017600"/>
    <n v="1350967535"/>
    <b v="0"/>
    <n v="26"/>
    <b v="1"/>
    <s v="music/indie rock"/>
    <n v="35"/>
    <n v="77.69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s v="US"/>
    <s v="USD"/>
    <n v="1344636000"/>
    <n v="1341800110"/>
    <b v="0"/>
    <n v="105"/>
    <b v="1"/>
    <s v="music/indie rock"/>
    <n v="36"/>
    <n v="19.239999999999998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s v="US"/>
    <s v="USD"/>
    <n v="1415832338"/>
    <n v="1413236738"/>
    <b v="0"/>
    <n v="29"/>
    <b v="1"/>
    <s v="music/indie rock"/>
    <n v="36"/>
    <n v="69.6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s v="ES"/>
    <s v="EUR"/>
    <n v="1449178200"/>
    <n v="1447614732"/>
    <b v="0"/>
    <n v="8"/>
    <b v="1"/>
    <s v="music/indie rock"/>
    <n v="37"/>
    <n v="251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s v="US"/>
    <s v="USD"/>
    <n v="1275368340"/>
    <n v="1272692732"/>
    <b v="0"/>
    <n v="89"/>
    <b v="1"/>
    <s v="music/indie rock"/>
    <n v="37"/>
    <n v="22.6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015"/>
    <x v="0"/>
    <s v="US"/>
    <s v="USD"/>
    <n v="1363024946"/>
    <n v="1359140546"/>
    <b v="0"/>
    <n v="44"/>
    <b v="1"/>
    <s v="music/indie rock"/>
    <n v="37"/>
    <n v="45.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s v="US"/>
    <s v="USD"/>
    <n v="1355597528"/>
    <n v="1353005528"/>
    <b v="0"/>
    <n v="246"/>
    <b v="1"/>
    <s v="music/indie rock"/>
    <n v="37"/>
    <n v="8.19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s v="US"/>
    <s v="USD"/>
    <n v="1279778400"/>
    <n v="1275851354"/>
    <b v="0"/>
    <n v="120"/>
    <b v="1"/>
    <s v="music/indie rock"/>
    <n v="37"/>
    <n v="16.7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2013.47"/>
    <x v="0"/>
    <s v="US"/>
    <s v="USD"/>
    <n v="1307459881"/>
    <n v="1304867881"/>
    <b v="0"/>
    <n v="26"/>
    <b v="1"/>
    <s v="music/indie rock"/>
    <n v="37"/>
    <n v="77.4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s v="US"/>
    <s v="USD"/>
    <n v="1302926340"/>
    <n v="1301524585"/>
    <b v="0"/>
    <n v="45"/>
    <b v="1"/>
    <s v="music/indie rock"/>
    <n v="37"/>
    <n v="44.67"/>
    <s v="music"/>
    <s v="indie rock"/>
    <x v="1893"/>
    <d v="2011-04-16T03:59:00"/>
  </r>
  <r>
    <n v="1894"/>
    <s v="Help me release my first 3 song EP!!"/>
    <s v="Im trying to raise $1000 for a 3 song EP in a studio!"/>
    <n v="5500"/>
    <n v="2010"/>
    <x v="0"/>
    <s v="US"/>
    <s v="USD"/>
    <n v="1329082983"/>
    <n v="1326404583"/>
    <b v="0"/>
    <n v="20"/>
    <b v="1"/>
    <s v="music/indie rock"/>
    <n v="37"/>
    <n v="100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s v="US"/>
    <s v="USD"/>
    <n v="1445363722"/>
    <n v="1442771722"/>
    <b v="0"/>
    <n v="47"/>
    <b v="1"/>
    <s v="music/indie rock"/>
    <n v="36"/>
    <n v="42.7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2005"/>
    <x v="0"/>
    <s v="US"/>
    <s v="USD"/>
    <n v="1334250165"/>
    <n v="1331658165"/>
    <b v="0"/>
    <n v="13"/>
    <b v="1"/>
    <s v="music/indie rock"/>
    <n v="36"/>
    <n v="154.22999999999999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s v="US"/>
    <s v="USD"/>
    <n v="1393966800"/>
    <n v="1392040806"/>
    <b v="0"/>
    <n v="183"/>
    <b v="1"/>
    <s v="music/indie rock"/>
    <n v="36"/>
    <n v="10.96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2005"/>
    <x v="0"/>
    <s v="US"/>
    <s v="USD"/>
    <n v="1454349600"/>
    <n v="1451277473"/>
    <b v="0"/>
    <n v="21"/>
    <b v="1"/>
    <s v="music/indie rock"/>
    <n v="36"/>
    <n v="95.48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s v="US"/>
    <s v="USD"/>
    <n v="1427319366"/>
    <n v="1424730966"/>
    <b v="0"/>
    <n v="42"/>
    <b v="1"/>
    <s v="music/indie rock"/>
    <n v="36"/>
    <n v="47.7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s v="US"/>
    <s v="USD"/>
    <n v="1349517540"/>
    <n v="1347137731"/>
    <b v="0"/>
    <n v="54"/>
    <b v="1"/>
    <s v="music/indie rock"/>
    <n v="36"/>
    <n v="37.1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2"/>
    <s v="GB"/>
    <s v="GBP"/>
    <n v="1432299600"/>
    <n v="1429707729"/>
    <b v="0"/>
    <n v="25"/>
    <b v="0"/>
    <s v="technology/gadgets"/>
    <n v="36"/>
    <n v="80.16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2002.22"/>
    <x v="2"/>
    <s v="NL"/>
    <s v="EUR"/>
    <n v="1425495447"/>
    <n v="1422903447"/>
    <b v="0"/>
    <n v="3"/>
    <b v="0"/>
    <s v="technology/gadgets"/>
    <n v="36"/>
    <n v="667.41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2001"/>
    <x v="2"/>
    <s v="US"/>
    <s v="USD"/>
    <n v="1485541791"/>
    <n v="1480357791"/>
    <b v="0"/>
    <n v="41"/>
    <b v="0"/>
    <s v="technology/gadgets"/>
    <n v="36"/>
    <n v="48.8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2001"/>
    <x v="2"/>
    <s v="US"/>
    <s v="USD"/>
    <n v="1451752021"/>
    <n v="1447864021"/>
    <b v="0"/>
    <n v="2"/>
    <b v="0"/>
    <s v="technology/gadgets"/>
    <n v="36"/>
    <n v="1000.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2"/>
    <s v="US"/>
    <s v="USD"/>
    <n v="1410127994"/>
    <n v="1407535994"/>
    <b v="0"/>
    <n v="4"/>
    <b v="0"/>
    <s v="technology/gadgets"/>
    <n v="36"/>
    <n v="500.17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2"/>
    <s v="US"/>
    <s v="USD"/>
    <n v="1466697983"/>
    <n v="1464105983"/>
    <b v="0"/>
    <n v="99"/>
    <b v="0"/>
    <s v="technology/gadgets"/>
    <n v="36"/>
    <n v="20.2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2000"/>
    <x v="2"/>
    <s v="US"/>
    <s v="USD"/>
    <n v="1400853925"/>
    <n v="1399557925"/>
    <b v="0"/>
    <n v="4"/>
    <b v="0"/>
    <s v="technology/gadgets"/>
    <n v="36"/>
    <n v="500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2"/>
    <s v="US"/>
    <s v="USD"/>
    <n v="1483048900"/>
    <n v="1480456900"/>
    <b v="0"/>
    <n v="4"/>
    <b v="0"/>
    <s v="technology/gadgets"/>
    <n v="36"/>
    <n v="500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2"/>
    <s v="US"/>
    <s v="USD"/>
    <n v="1414059479"/>
    <n v="1411467479"/>
    <b v="0"/>
    <n v="38"/>
    <b v="0"/>
    <s v="technology/gadgets"/>
    <n v="36"/>
    <n v="52.6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2"/>
    <s v="NL"/>
    <s v="EUR"/>
    <n v="1446331500"/>
    <n v="1442531217"/>
    <b v="0"/>
    <n v="285"/>
    <b v="0"/>
    <s v="technology/gadgets"/>
    <n v="36"/>
    <n v="7.02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2000"/>
    <x v="2"/>
    <s v="NZ"/>
    <s v="NZD"/>
    <n v="1407545334"/>
    <n v="1404953334"/>
    <b v="0"/>
    <n v="1"/>
    <b v="0"/>
    <s v="technology/gadgets"/>
    <n v="36"/>
    <n v="200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2"/>
    <s v="US"/>
    <s v="USD"/>
    <n v="1433395560"/>
    <n v="1430803560"/>
    <b v="0"/>
    <n v="42"/>
    <b v="0"/>
    <s v="technology/gadgets"/>
    <n v="36"/>
    <n v="47.6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5500"/>
    <n v="2000"/>
    <x v="2"/>
    <s v="GB"/>
    <s v="GBP"/>
    <n v="1412770578"/>
    <n v="1410178578"/>
    <b v="0"/>
    <n v="26"/>
    <b v="0"/>
    <s v="technology/gadgets"/>
    <n v="36"/>
    <n v="76.9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2"/>
    <s v="US"/>
    <s v="USD"/>
    <n v="1414814340"/>
    <n v="1413519073"/>
    <b v="0"/>
    <n v="2"/>
    <b v="0"/>
    <s v="technology/gadgets"/>
    <n v="36"/>
    <n v="100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2000"/>
    <x v="2"/>
    <s v="US"/>
    <s v="USD"/>
    <n v="1409620222"/>
    <n v="1407892222"/>
    <b v="0"/>
    <n v="4"/>
    <b v="0"/>
    <s v="technology/gadgets"/>
    <n v="36"/>
    <n v="500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2000"/>
    <x v="2"/>
    <s v="US"/>
    <s v="USD"/>
    <n v="1478542375"/>
    <n v="1476378775"/>
    <b v="0"/>
    <n v="6"/>
    <b v="0"/>
    <s v="technology/gadgets"/>
    <n v="36"/>
    <n v="333.33"/>
    <s v="technology"/>
    <s v="gadgets"/>
    <x v="1916"/>
    <d v="2016-11-07T18:12:55"/>
  </r>
  <r>
    <n v="1917"/>
    <s v="Chronovisor:The MOST innovative watch for night time reading"/>
    <s v="Let's build a legendary brand altogether"/>
    <n v="5500"/>
    <n v="2000"/>
    <x v="2"/>
    <s v="HK"/>
    <s v="HKD"/>
    <n v="1486708133"/>
    <n v="1484116133"/>
    <b v="0"/>
    <n v="70"/>
    <b v="0"/>
    <s v="technology/gadgets"/>
    <n v="36"/>
    <n v="28.57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2"/>
    <s v="US"/>
    <s v="USD"/>
    <n v="1407869851"/>
    <n v="1404845851"/>
    <b v="0"/>
    <n v="9"/>
    <b v="0"/>
    <s v="technology/gadgets"/>
    <n v="36"/>
    <n v="222.22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2"/>
    <s v="US"/>
    <s v="USD"/>
    <n v="1432069249"/>
    <n v="1429477249"/>
    <b v="0"/>
    <n v="8"/>
    <b v="0"/>
    <s v="technology/gadgets"/>
    <n v="36"/>
    <n v="249.1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1988"/>
    <x v="2"/>
    <s v="GB"/>
    <s v="GBP"/>
    <n v="1445468400"/>
    <n v="1443042061"/>
    <b v="0"/>
    <n v="105"/>
    <b v="0"/>
    <s v="technology/gadgets"/>
    <n v="36"/>
    <n v="18.93"/>
    <s v="technology"/>
    <s v="gadgets"/>
    <x v="1920"/>
    <d v="2015-10-21T23:00:00"/>
  </r>
  <r>
    <n v="1921"/>
    <s v="The Fine Spirits are making an album!"/>
    <s v="The Fine Spirits are making an album, but we need your help!"/>
    <n v="5500"/>
    <n v="1982"/>
    <x v="0"/>
    <s v="US"/>
    <s v="USD"/>
    <n v="1342243143"/>
    <n v="1339651143"/>
    <b v="0"/>
    <n v="38"/>
    <b v="1"/>
    <s v="music/indie rock"/>
    <n v="36"/>
    <n v="52.16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1967.76"/>
    <x v="0"/>
    <s v="US"/>
    <s v="USD"/>
    <n v="1386828507"/>
    <n v="1384236507"/>
    <b v="0"/>
    <n v="64"/>
    <b v="1"/>
    <s v="music/indie rock"/>
    <n v="36"/>
    <n v="30.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1967"/>
    <x v="0"/>
    <s v="US"/>
    <s v="USD"/>
    <n v="1317099540"/>
    <n v="1313612532"/>
    <b v="0"/>
    <n v="13"/>
    <b v="1"/>
    <s v="music/indie rock"/>
    <n v="36"/>
    <n v="151.31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s v="US"/>
    <s v="USD"/>
    <n v="1389814380"/>
    <n v="1387390555"/>
    <b v="0"/>
    <n v="33"/>
    <b v="1"/>
    <s v="music/indie rock"/>
    <n v="36"/>
    <n v="59.2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950"/>
    <x v="0"/>
    <s v="US"/>
    <s v="USD"/>
    <n v="1381449600"/>
    <n v="1379540288"/>
    <b v="0"/>
    <n v="52"/>
    <b v="1"/>
    <s v="music/indie rock"/>
    <n v="37"/>
    <n v="37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s v="US"/>
    <s v="USD"/>
    <n v="1288657560"/>
    <n v="1286319256"/>
    <b v="0"/>
    <n v="107"/>
    <b v="1"/>
    <s v="music/indie rock"/>
    <n v="37"/>
    <n v="18.14"/>
    <s v="music"/>
    <s v="indie rock"/>
    <x v="1926"/>
    <d v="2010-11-02T00:26:00"/>
  </r>
  <r>
    <n v="1927"/>
    <s v="GBS Detroit Presents Hampshire"/>
    <s v="Hampshire is headed to GBS Detroit."/>
    <n v="5200"/>
    <n v="1940"/>
    <x v="0"/>
    <s v="US"/>
    <s v="USD"/>
    <n v="1331182740"/>
    <n v="1329856839"/>
    <b v="0"/>
    <n v="11"/>
    <b v="1"/>
    <s v="music/indie rock"/>
    <n v="37"/>
    <n v="17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1937"/>
    <x v="0"/>
    <s v="US"/>
    <s v="USD"/>
    <n v="1367940794"/>
    <n v="1365348794"/>
    <b v="0"/>
    <n v="34"/>
    <b v="1"/>
    <s v="music/indie rock"/>
    <n v="38"/>
    <n v="56.97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1920"/>
    <x v="0"/>
    <s v="US"/>
    <s v="USD"/>
    <n v="1309825866"/>
    <n v="1306197066"/>
    <b v="0"/>
    <n v="75"/>
    <b v="1"/>
    <s v="music/indie rock"/>
    <n v="38"/>
    <n v="25.6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920"/>
    <x v="0"/>
    <s v="US"/>
    <s v="USD"/>
    <n v="1373203482"/>
    <n v="1368019482"/>
    <b v="0"/>
    <n v="26"/>
    <b v="1"/>
    <s v="music/indie rock"/>
    <n v="38"/>
    <n v="73.84999999999999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1918"/>
    <x v="0"/>
    <s v="US"/>
    <s v="USD"/>
    <n v="1337657400"/>
    <n v="1336512309"/>
    <b v="0"/>
    <n v="50"/>
    <b v="1"/>
    <s v="music/indie rock"/>
    <n v="38"/>
    <n v="38.36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s v="US"/>
    <s v="USD"/>
    <n v="1327433173"/>
    <n v="1325618773"/>
    <b v="0"/>
    <n v="80"/>
    <b v="1"/>
    <s v="music/indie rock"/>
    <n v="38"/>
    <n v="23.91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s v="US"/>
    <s v="USD"/>
    <n v="1411787307"/>
    <n v="1409195307"/>
    <b v="0"/>
    <n v="110"/>
    <b v="1"/>
    <s v="music/indie rock"/>
    <n v="38"/>
    <n v="17.36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1897"/>
    <x v="0"/>
    <s v="US"/>
    <s v="USD"/>
    <n v="1403326740"/>
    <n v="1400106171"/>
    <b v="0"/>
    <n v="50"/>
    <b v="1"/>
    <s v="music/indie rock"/>
    <n v="38"/>
    <n v="37.9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1888"/>
    <x v="0"/>
    <s v="US"/>
    <s v="USD"/>
    <n v="1323151140"/>
    <n v="1320528070"/>
    <b v="0"/>
    <n v="145"/>
    <b v="1"/>
    <s v="music/indie rock"/>
    <n v="38"/>
    <n v="13.0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884"/>
    <x v="0"/>
    <s v="US"/>
    <s v="USD"/>
    <n v="1339732740"/>
    <n v="1338346281"/>
    <b v="0"/>
    <n v="29"/>
    <b v="1"/>
    <s v="music/indie rock"/>
    <n v="38"/>
    <n v="64.97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s v="US"/>
    <s v="USD"/>
    <n v="1372741200"/>
    <n v="1370067231"/>
    <b v="0"/>
    <n v="114"/>
    <b v="1"/>
    <s v="music/indie rock"/>
    <n v="38"/>
    <n v="16.5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s v="US"/>
    <s v="USD"/>
    <n v="1362955108"/>
    <n v="1360366708"/>
    <b v="0"/>
    <n v="96"/>
    <b v="1"/>
    <s v="music/indie rock"/>
    <n v="38"/>
    <n v="19.5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877"/>
    <x v="0"/>
    <s v="US"/>
    <s v="USD"/>
    <n v="1308110340"/>
    <n v="1304770233"/>
    <b v="0"/>
    <n v="31"/>
    <b v="1"/>
    <s v="music/indie rock"/>
    <n v="38"/>
    <n v="60.55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1876"/>
    <x v="0"/>
    <s v="US"/>
    <s v="USD"/>
    <n v="1400137131"/>
    <n v="1397545131"/>
    <b v="1"/>
    <n v="4883"/>
    <b v="1"/>
    <s v="technology/hardware"/>
    <n v="38"/>
    <n v="0.38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s v="US"/>
    <s v="USD"/>
    <n v="1309809140"/>
    <n v="1302033140"/>
    <b v="1"/>
    <n v="95"/>
    <b v="1"/>
    <s v="technology/hardware"/>
    <n v="38"/>
    <n v="19.75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873"/>
    <x v="0"/>
    <s v="US"/>
    <s v="USD"/>
    <n v="1470896916"/>
    <n v="1467008916"/>
    <b v="1"/>
    <n v="2478"/>
    <b v="1"/>
    <s v="technology/hardware"/>
    <n v="37"/>
    <n v="0.76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s v="US"/>
    <s v="USD"/>
    <n v="1398952890"/>
    <n v="1396360890"/>
    <b v="1"/>
    <n v="1789"/>
    <b v="1"/>
    <s v="technology/hardware"/>
    <n v="37"/>
    <n v="1.05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1870"/>
    <x v="0"/>
    <s v="ES"/>
    <s v="EUR"/>
    <n v="1436680958"/>
    <n v="1433224958"/>
    <b v="1"/>
    <n v="680"/>
    <b v="1"/>
    <s v="technology/hardware"/>
    <n v="37"/>
    <n v="2.7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s v="US"/>
    <s v="USD"/>
    <n v="1397961361"/>
    <n v="1392780961"/>
    <b v="1"/>
    <n v="70"/>
    <b v="1"/>
    <s v="technology/hardware"/>
    <n v="37"/>
    <n v="26.67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s v="US"/>
    <s v="USD"/>
    <n v="1258955940"/>
    <n v="1255730520"/>
    <b v="1"/>
    <n v="23"/>
    <b v="1"/>
    <s v="technology/hardware"/>
    <n v="37"/>
    <n v="81.17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5000"/>
    <n v="1864"/>
    <x v="0"/>
    <s v="US"/>
    <s v="USD"/>
    <n v="1465232520"/>
    <n v="1460557809"/>
    <b v="1"/>
    <n v="4245"/>
    <b v="1"/>
    <s v="technology/hardware"/>
    <n v="37"/>
    <n v="0.44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1862"/>
    <x v="0"/>
    <s v="GB"/>
    <s v="GBP"/>
    <n v="1404986951"/>
    <n v="1402394951"/>
    <b v="1"/>
    <n v="943"/>
    <b v="1"/>
    <s v="technology/hardware"/>
    <n v="37"/>
    <n v="1.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1860"/>
    <x v="0"/>
    <s v="US"/>
    <s v="USD"/>
    <n v="1303446073"/>
    <n v="1300767673"/>
    <b v="1"/>
    <n v="1876"/>
    <b v="1"/>
    <s v="technology/hardware"/>
    <n v="37"/>
    <n v="0.99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s v="US"/>
    <s v="USD"/>
    <n v="1478516737"/>
    <n v="1475921137"/>
    <b v="1"/>
    <n v="834"/>
    <b v="1"/>
    <s v="technology/hardware"/>
    <n v="37"/>
    <n v="2.23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1855"/>
    <x v="0"/>
    <s v="CA"/>
    <s v="CAD"/>
    <n v="1381934015"/>
    <n v="1378737215"/>
    <b v="1"/>
    <n v="682"/>
    <b v="1"/>
    <s v="technology/hardware"/>
    <n v="37"/>
    <n v="2.7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1841"/>
    <x v="0"/>
    <s v="US"/>
    <s v="USD"/>
    <n v="1330657200"/>
    <n v="1328158065"/>
    <b v="1"/>
    <n v="147"/>
    <b v="1"/>
    <s v="technology/hardware"/>
    <n v="37"/>
    <n v="12.52"/>
    <s v="technology"/>
    <s v="hardware"/>
    <x v="1953"/>
    <d v="2012-03-02T03:00:00"/>
  </r>
  <r>
    <n v="1954"/>
    <s v="Orison â€“ Rethink the Power of Energy"/>
    <s v="The First Home Battery System You Simply Plug in to Install"/>
    <n v="5000"/>
    <n v="1839"/>
    <x v="0"/>
    <s v="US"/>
    <s v="USD"/>
    <n v="1457758800"/>
    <n v="1453730176"/>
    <b v="1"/>
    <n v="415"/>
    <b v="1"/>
    <s v="technology/hardware"/>
    <n v="37"/>
    <n v="4.43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s v="US"/>
    <s v="USD"/>
    <n v="1337799600"/>
    <n v="1334989881"/>
    <b v="1"/>
    <n v="290"/>
    <b v="1"/>
    <s v="technology/hardware"/>
    <n v="37"/>
    <n v="6.33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s v="US"/>
    <s v="USD"/>
    <n v="1429391405"/>
    <n v="1425507005"/>
    <b v="1"/>
    <n v="365"/>
    <b v="1"/>
    <s v="technology/hardware"/>
    <n v="37"/>
    <n v="5.0199999999999996"/>
    <s v="technology"/>
    <s v="hardware"/>
    <x v="1956"/>
    <d v="2015-04-18T21:10:05"/>
  </r>
  <r>
    <n v="1957"/>
    <s v="freeSoC and freeSoC Mini"/>
    <s v="An open hardware platform for the best microcontroller in the world."/>
    <n v="5000"/>
    <n v="1830"/>
    <x v="0"/>
    <s v="US"/>
    <s v="USD"/>
    <n v="1351304513"/>
    <n v="1348712513"/>
    <b v="1"/>
    <n v="660"/>
    <b v="1"/>
    <s v="technology/hardware"/>
    <n v="37"/>
    <n v="2.77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s v="US"/>
    <s v="USD"/>
    <n v="1364078561"/>
    <n v="1361490161"/>
    <b v="1"/>
    <n v="1356"/>
    <b v="1"/>
    <s v="technology/hardware"/>
    <n v="37"/>
    <n v="1.35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827"/>
    <x v="0"/>
    <s v="US"/>
    <s v="USD"/>
    <n v="1412121600"/>
    <n v="1408565860"/>
    <b v="1"/>
    <n v="424"/>
    <b v="1"/>
    <s v="technology/hardware"/>
    <n v="37"/>
    <n v="4.3099999999999996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1826"/>
    <x v="0"/>
    <s v="SE"/>
    <s v="SEK"/>
    <n v="1419151341"/>
    <n v="1416559341"/>
    <b v="1"/>
    <n v="33"/>
    <b v="1"/>
    <s v="technology/hardware"/>
    <n v="37"/>
    <n v="55.33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825"/>
    <x v="0"/>
    <s v="US"/>
    <s v="USD"/>
    <n v="1349495940"/>
    <n v="1346042417"/>
    <b v="1"/>
    <n v="1633"/>
    <b v="1"/>
    <s v="technology/hardware"/>
    <n v="37"/>
    <n v="1.1200000000000001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s v="US"/>
    <s v="USD"/>
    <n v="1400006636"/>
    <n v="1397414636"/>
    <b v="1"/>
    <n v="306"/>
    <b v="1"/>
    <s v="technology/hardware"/>
    <n v="36"/>
    <n v="5.9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s v="GB"/>
    <s v="GBP"/>
    <n v="1410862734"/>
    <n v="1407838734"/>
    <b v="1"/>
    <n v="205"/>
    <b v="1"/>
    <s v="technology/hardware"/>
    <n v="36"/>
    <n v="8.8800000000000008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s v="IT"/>
    <s v="EUR"/>
    <n v="1461306772"/>
    <n v="1458714772"/>
    <b v="1"/>
    <n v="1281"/>
    <b v="1"/>
    <s v="technology/hardware"/>
    <n v="36"/>
    <n v="1.4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s v="US"/>
    <s v="USD"/>
    <n v="1408021098"/>
    <n v="1405429098"/>
    <b v="1"/>
    <n v="1513"/>
    <b v="1"/>
    <s v="technology/hardware"/>
    <n v="36"/>
    <n v="1.1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s v="US"/>
    <s v="USD"/>
    <n v="1398959729"/>
    <n v="1396367729"/>
    <b v="1"/>
    <n v="405"/>
    <b v="1"/>
    <s v="technology/hardware"/>
    <n v="36"/>
    <n v="4.440000000000000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800"/>
    <x v="0"/>
    <s v="US"/>
    <s v="USD"/>
    <n v="1480777515"/>
    <n v="1478095515"/>
    <b v="1"/>
    <n v="510"/>
    <b v="1"/>
    <s v="technology/hardware"/>
    <n v="36"/>
    <n v="3.53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s v="GB"/>
    <s v="GBP"/>
    <n v="1470423668"/>
    <n v="1467831668"/>
    <b v="1"/>
    <n v="1887"/>
    <b v="1"/>
    <s v="technology/hardware"/>
    <n v="36"/>
    <n v="0.95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s v="US"/>
    <s v="USD"/>
    <n v="1384488000"/>
    <n v="1381752061"/>
    <b v="1"/>
    <n v="3863"/>
    <b v="1"/>
    <s v="technology/hardware"/>
    <n v="36"/>
    <n v="0.4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s v="US"/>
    <s v="USD"/>
    <n v="1353201444"/>
    <n v="1350605844"/>
    <b v="1"/>
    <n v="238"/>
    <b v="1"/>
    <s v="technology/hardware"/>
    <n v="36"/>
    <n v="7.5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s v="US"/>
    <s v="USD"/>
    <n v="1470466800"/>
    <n v="1467134464"/>
    <b v="1"/>
    <n v="2051"/>
    <b v="1"/>
    <s v="technology/hardware"/>
    <n v="36"/>
    <n v="0.87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s v="technology"/>
    <s v="hardware"/>
    <x v="1974"/>
    <d v="2013-08-19T08:01:09"/>
  </r>
  <r>
    <n v="1975"/>
    <s v="Bugle2: A DIY Phono Preamp"/>
    <s v="The Bugle2 is a second generation DIY kit phono preamplifier for vinyl playback."/>
    <n v="5000"/>
    <n v="1776"/>
    <x v="0"/>
    <s v="US"/>
    <s v="USD"/>
    <n v="1362938851"/>
    <n v="1360346851"/>
    <b v="1"/>
    <n v="253"/>
    <b v="1"/>
    <s v="technology/hardware"/>
    <n v="36"/>
    <n v="7.0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5000"/>
    <n v="1776"/>
    <x v="0"/>
    <s v="GB"/>
    <s v="GBP"/>
    <n v="1373751325"/>
    <n v="1371159325"/>
    <b v="1"/>
    <n v="473"/>
    <b v="1"/>
    <s v="technology/hardware"/>
    <n v="36"/>
    <n v="3.75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1776"/>
    <x v="0"/>
    <s v="US"/>
    <s v="USD"/>
    <n v="1450511940"/>
    <n v="1446527540"/>
    <b v="1"/>
    <n v="821"/>
    <b v="1"/>
    <s v="technology/hardware"/>
    <n v="36"/>
    <n v="2.16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s v="US"/>
    <s v="USD"/>
    <n v="1339484400"/>
    <n v="1336627492"/>
    <b v="1"/>
    <n v="388"/>
    <b v="1"/>
    <s v="technology/hardware"/>
    <n v="36"/>
    <n v="4.57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1773"/>
    <x v="0"/>
    <s v="US"/>
    <s v="USD"/>
    <n v="1447909140"/>
    <n v="1444734146"/>
    <b v="1"/>
    <n v="813"/>
    <b v="1"/>
    <s v="technology/hardware"/>
    <n v="35"/>
    <n v="2.1800000000000002"/>
    <s v="technology"/>
    <s v="hardware"/>
    <x v="1979"/>
    <d v="2015-11-19T04:59:00"/>
  </r>
  <r>
    <n v="1980"/>
    <s v="YOUMO - Your Smart Modular Power Strip"/>
    <s v="Multi-power charging that is smarter, stylish and designed for you."/>
    <n v="5000"/>
    <n v="1772"/>
    <x v="0"/>
    <s v="DE"/>
    <s v="EUR"/>
    <n v="1459684862"/>
    <n v="1456232462"/>
    <b v="1"/>
    <n v="1945"/>
    <b v="1"/>
    <s v="technology/hardware"/>
    <n v="35"/>
    <n v="0.9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2"/>
    <s v="CA"/>
    <s v="CAD"/>
    <n v="1404926665"/>
    <n v="1402334665"/>
    <b v="0"/>
    <n v="12"/>
    <b v="0"/>
    <s v="photography/people"/>
    <n v="35"/>
    <n v="147.2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1766"/>
    <x v="2"/>
    <s v="HK"/>
    <s v="HKD"/>
    <n v="1480863887"/>
    <n v="1478268287"/>
    <b v="0"/>
    <n v="0"/>
    <b v="0"/>
    <s v="photography/people"/>
    <n v="35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1758"/>
    <x v="2"/>
    <s v="US"/>
    <s v="USD"/>
    <n v="1417377481"/>
    <n v="1412189881"/>
    <b v="0"/>
    <n v="7"/>
    <b v="0"/>
    <s v="photography/people"/>
    <n v="35"/>
    <n v="251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2"/>
    <s v="GB"/>
    <s v="GBP"/>
    <n v="1470178800"/>
    <n v="1467650771"/>
    <b v="0"/>
    <n v="4"/>
    <b v="0"/>
    <s v="photography/people"/>
    <n v="35"/>
    <n v="438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2"/>
    <s v="GB"/>
    <s v="GBP"/>
    <n v="1457947483"/>
    <n v="1455359083"/>
    <b v="0"/>
    <n v="1"/>
    <b v="0"/>
    <s v="photography/people"/>
    <n v="35"/>
    <n v="1751"/>
    <s v="photography"/>
    <s v="people"/>
    <x v="1986"/>
    <d v="2016-03-14T09:24:43"/>
  </r>
  <r>
    <n v="1987"/>
    <s v="Ethiopia: Beheld"/>
    <s v="A collection of images that depicts the beauty and diversity within Ethiopia"/>
    <n v="5000"/>
    <n v="1750"/>
    <x v="2"/>
    <s v="GB"/>
    <s v="GBP"/>
    <n v="1425223276"/>
    <n v="1422631276"/>
    <b v="0"/>
    <n v="28"/>
    <b v="0"/>
    <s v="photography/people"/>
    <n v="35"/>
    <n v="62.5"/>
    <s v="photography"/>
    <s v="people"/>
    <x v="1987"/>
    <d v="2015-03-01T15:21:16"/>
  </r>
  <r>
    <n v="1988"/>
    <s v="Phillip Michael Photography"/>
    <s v="Expressing art in an image!"/>
    <n v="5000"/>
    <n v="1748"/>
    <x v="2"/>
    <s v="US"/>
    <s v="USD"/>
    <n v="1440094742"/>
    <n v="1437502742"/>
    <b v="0"/>
    <n v="1"/>
    <b v="0"/>
    <s v="photography/people"/>
    <n v="35"/>
    <n v="1748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1739"/>
    <x v="2"/>
    <s v="US"/>
    <s v="USD"/>
    <n v="1455338532"/>
    <n v="1454042532"/>
    <b v="0"/>
    <n v="5"/>
    <b v="0"/>
    <s v="photography/people"/>
    <n v="35"/>
    <n v="347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5000"/>
    <n v="1728.07"/>
    <x v="2"/>
    <s v="US"/>
    <s v="USD"/>
    <n v="1435958786"/>
    <n v="1434144386"/>
    <b v="0"/>
    <n v="3"/>
    <b v="0"/>
    <s v="photography/people"/>
    <n v="35"/>
    <n v="576.02"/>
    <s v="photography"/>
    <s v="people"/>
    <x v="1991"/>
    <d v="2015-07-03T21:26:26"/>
  </r>
  <r>
    <n v="1992"/>
    <s v="The Wonderful World of Princes &amp; Princesses"/>
    <s v="A complete revamp of all the Disney Princes &amp; Princesses!"/>
    <n v="5000"/>
    <n v="1720"/>
    <x v="2"/>
    <s v="US"/>
    <s v="USD"/>
    <n v="1424229991"/>
    <n v="1421637991"/>
    <b v="0"/>
    <n v="2"/>
    <b v="0"/>
    <s v="photography/people"/>
    <n v="34"/>
    <n v="860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2"/>
    <s v="GB"/>
    <s v="GBP"/>
    <n v="1450706837"/>
    <n v="1448114837"/>
    <b v="0"/>
    <n v="0"/>
    <b v="0"/>
    <s v="photography/people"/>
    <n v="34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2"/>
    <s v="US"/>
    <s v="USD"/>
    <n v="1481072942"/>
    <n v="1475885342"/>
    <b v="0"/>
    <n v="0"/>
    <b v="0"/>
    <s v="photography/people"/>
    <n v="34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1707"/>
    <x v="2"/>
    <s v="CA"/>
    <s v="CAD"/>
    <n v="1437082736"/>
    <n v="1435354736"/>
    <b v="0"/>
    <n v="3"/>
    <b v="0"/>
    <s v="photography/people"/>
    <n v="34"/>
    <n v="569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2"/>
    <s v="US"/>
    <s v="USD"/>
    <n v="1405021211"/>
    <n v="1402429211"/>
    <b v="0"/>
    <n v="0"/>
    <b v="0"/>
    <s v="photography/people"/>
    <n v="34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2"/>
    <s v="US"/>
    <s v="USD"/>
    <n v="1409091612"/>
    <n v="1406499612"/>
    <b v="0"/>
    <n v="0"/>
    <b v="0"/>
    <s v="photography/people"/>
    <n v="34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1700.01"/>
    <x v="2"/>
    <s v="US"/>
    <s v="USD"/>
    <n v="1406861438"/>
    <n v="1402973438"/>
    <b v="0"/>
    <n v="3"/>
    <b v="0"/>
    <s v="photography/people"/>
    <n v="34"/>
    <n v="566.66999999999996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5000"/>
    <n v="1700"/>
    <x v="2"/>
    <s v="GB"/>
    <s v="GBP"/>
    <n v="1415882108"/>
    <n v="1413286508"/>
    <b v="0"/>
    <n v="7"/>
    <b v="0"/>
    <s v="photography/people"/>
    <n v="34"/>
    <n v="242.86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1697"/>
    <x v="0"/>
    <s v="DE"/>
    <s v="EUR"/>
    <n v="1434139200"/>
    <n v="1431406916"/>
    <b v="1"/>
    <n v="1637"/>
    <b v="1"/>
    <s v="technology/hardware"/>
    <n v="34"/>
    <n v="1.0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s v="US"/>
    <s v="USD"/>
    <n v="1485191143"/>
    <n v="1482599143"/>
    <b v="1"/>
    <n v="1375"/>
    <b v="1"/>
    <s v="technology/hardware"/>
    <n v="34"/>
    <n v="1.2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691"/>
    <x v="0"/>
    <s v="US"/>
    <s v="USD"/>
    <n v="1278111600"/>
    <n v="1276830052"/>
    <b v="1"/>
    <n v="17"/>
    <b v="1"/>
    <s v="technology/hardware"/>
    <n v="34"/>
    <n v="99.47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s v="US"/>
    <s v="USD"/>
    <n v="1405002663"/>
    <n v="1402410663"/>
    <b v="1"/>
    <n v="354"/>
    <b v="1"/>
    <s v="technology/hardware"/>
    <n v="34"/>
    <n v="4.76999999999999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1686"/>
    <x v="0"/>
    <s v="US"/>
    <s v="USD"/>
    <n v="1381895940"/>
    <n v="1379532618"/>
    <b v="1"/>
    <n v="191"/>
    <b v="1"/>
    <s v="technology/hardware"/>
    <n v="34"/>
    <n v="8.83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s v="US"/>
    <s v="USD"/>
    <n v="1417611645"/>
    <n v="1414584045"/>
    <b v="1"/>
    <n v="303"/>
    <b v="1"/>
    <s v="technology/hardware"/>
    <n v="34"/>
    <n v="5.56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s v="US"/>
    <s v="USD"/>
    <n v="1282622400"/>
    <n v="1276891586"/>
    <b v="1"/>
    <n v="137"/>
    <b v="1"/>
    <s v="technology/hardware"/>
    <n v="34"/>
    <n v="12.31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s v="US"/>
    <s v="USD"/>
    <n v="1316442622"/>
    <n v="1312641022"/>
    <b v="1"/>
    <n v="41"/>
    <b v="1"/>
    <s v="technology/hardware"/>
    <n v="34"/>
    <n v="40.9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s v="DE"/>
    <s v="EUR"/>
    <n v="1479890743"/>
    <n v="1476776743"/>
    <b v="1"/>
    <n v="398"/>
    <b v="1"/>
    <s v="technology/hardware"/>
    <n v="33"/>
    <n v="4.2"/>
    <s v="technology"/>
    <s v="hardware"/>
    <x v="2009"/>
    <d v="2016-11-23T08:45:43"/>
  </r>
  <r>
    <n v="2010"/>
    <s v="Weighitz: Weigh Smarter"/>
    <s v="Weighitz are miniature smart scales designed to weigh anything in the home."/>
    <n v="5000"/>
    <n v="1669"/>
    <x v="0"/>
    <s v="US"/>
    <s v="USD"/>
    <n v="1471564491"/>
    <n v="1468972491"/>
    <b v="1"/>
    <n v="1737"/>
    <b v="1"/>
    <s v="technology/hardware"/>
    <n v="33"/>
    <n v="0.96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s v="AT"/>
    <s v="EUR"/>
    <n v="1452553200"/>
    <n v="1449650173"/>
    <b v="1"/>
    <n v="971"/>
    <b v="1"/>
    <s v="technology/hardware"/>
    <n v="33"/>
    <n v="1.7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1661"/>
    <x v="0"/>
    <s v="US"/>
    <s v="USD"/>
    <n v="1468019014"/>
    <n v="1462835014"/>
    <b v="1"/>
    <n v="4562"/>
    <b v="1"/>
    <s v="technology/hardware"/>
    <n v="33"/>
    <n v="0.36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s v="US"/>
    <s v="USD"/>
    <n v="1364184539"/>
    <n v="1361250539"/>
    <b v="1"/>
    <n v="26457"/>
    <b v="1"/>
    <s v="technology/hardware"/>
    <n v="33"/>
    <n v="0.0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1660"/>
    <x v="0"/>
    <s v="US"/>
    <s v="USD"/>
    <n v="1315602163"/>
    <n v="1313010163"/>
    <b v="1"/>
    <n v="162"/>
    <b v="1"/>
    <s v="technology/hardware"/>
    <n v="33"/>
    <n v="10.25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1660"/>
    <x v="0"/>
    <s v="US"/>
    <s v="USD"/>
    <n v="1362863299"/>
    <n v="1360271299"/>
    <b v="1"/>
    <n v="479"/>
    <b v="1"/>
    <s v="technology/hardware"/>
    <n v="33"/>
    <n v="3.47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s v="US"/>
    <s v="USD"/>
    <n v="1332561600"/>
    <n v="1329873755"/>
    <b v="1"/>
    <n v="426"/>
    <b v="1"/>
    <s v="technology/hardware"/>
    <n v="33"/>
    <n v="3.89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s v="IE"/>
    <s v="EUR"/>
    <n v="1439455609"/>
    <n v="1436863609"/>
    <b v="1"/>
    <n v="450"/>
    <b v="1"/>
    <s v="technology/hardware"/>
    <n v="33"/>
    <n v="3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s v="US"/>
    <s v="USD"/>
    <n v="1474563621"/>
    <n v="1471971621"/>
    <b v="1"/>
    <n v="1780"/>
    <b v="1"/>
    <s v="technology/hardware"/>
    <n v="33"/>
    <n v="0.93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s v="US"/>
    <s v="USD"/>
    <n v="1400108640"/>
    <n v="1396923624"/>
    <b v="1"/>
    <n v="122"/>
    <b v="1"/>
    <s v="technology/hardware"/>
    <n v="33"/>
    <n v="13.53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s v="US"/>
    <s v="USD"/>
    <n v="1465652372"/>
    <n v="1463060372"/>
    <b v="1"/>
    <n v="325"/>
    <b v="1"/>
    <s v="technology/hardware"/>
    <n v="33"/>
    <n v="5.08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s v="US"/>
    <s v="USD"/>
    <n v="1434017153"/>
    <n v="1431425153"/>
    <b v="1"/>
    <n v="353"/>
    <b v="1"/>
    <s v="technology/hardware"/>
    <n v="33"/>
    <n v="4.67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s v="US"/>
    <s v="USD"/>
    <n v="1344826800"/>
    <n v="1341875544"/>
    <b v="1"/>
    <n v="105"/>
    <b v="1"/>
    <s v="technology/hardware"/>
    <n v="33"/>
    <n v="15.58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s v="DE"/>
    <s v="EUR"/>
    <n v="1433996746"/>
    <n v="1431404746"/>
    <b v="1"/>
    <n v="729"/>
    <b v="1"/>
    <s v="technology/hardware"/>
    <n v="33"/>
    <n v="2.2400000000000002"/>
    <s v="technology"/>
    <s v="hardware"/>
    <x v="2025"/>
    <d v="2015-06-11T04:25:46"/>
  </r>
  <r>
    <n v="2026"/>
    <s v="MIDI Sprout - Biodata Sonification Device"/>
    <s v="MIDI Sprout enables plants to play synthesizers in real time."/>
    <n v="5000"/>
    <n v="1626"/>
    <x v="0"/>
    <s v="US"/>
    <s v="USD"/>
    <n v="1398052740"/>
    <n v="1394127585"/>
    <b v="1"/>
    <n v="454"/>
    <b v="1"/>
    <s v="technology/hardware"/>
    <n v="33"/>
    <n v="3.5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s v="US"/>
    <s v="USD"/>
    <n v="1427740319"/>
    <n v="1423855919"/>
    <b v="1"/>
    <n v="539"/>
    <b v="1"/>
    <s v="technology/hardware"/>
    <n v="33"/>
    <n v="3.0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5000"/>
    <n v="1625"/>
    <x v="0"/>
    <s v="US"/>
    <s v="USD"/>
    <n v="1268690100"/>
    <n v="1265493806"/>
    <b v="1"/>
    <n v="79"/>
    <b v="1"/>
    <s v="technology/hardware"/>
    <n v="33"/>
    <n v="20.57"/>
    <s v="technology"/>
    <s v="hardware"/>
    <x v="2028"/>
    <d v="2010-03-15T21:55:00"/>
  </r>
  <r>
    <n v="2029"/>
    <s v="Lumin8 Pro"/>
    <s v="Lumin8 Pro is a fun and easy to use light controller that makes light dance to your favorite music."/>
    <n v="5000"/>
    <n v="1623"/>
    <x v="0"/>
    <s v="US"/>
    <s v="USD"/>
    <n v="1409099481"/>
    <n v="1406507481"/>
    <b v="1"/>
    <n v="94"/>
    <b v="1"/>
    <s v="technology/hardware"/>
    <n v="32"/>
    <n v="17.27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s v="GB"/>
    <s v="GBP"/>
    <n v="1354233296"/>
    <n v="1351641296"/>
    <b v="1"/>
    <n v="625"/>
    <b v="1"/>
    <s v="technology/hardware"/>
    <n v="32"/>
    <n v="2.59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1616"/>
    <x v="0"/>
    <s v="NL"/>
    <s v="EUR"/>
    <n v="1420765200"/>
    <n v="1417506853"/>
    <b v="1"/>
    <n v="508"/>
    <b v="1"/>
    <s v="technology/hardware"/>
    <n v="32"/>
    <n v="3.18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s v="US"/>
    <s v="USD"/>
    <n v="1481778000"/>
    <n v="1479216874"/>
    <b v="1"/>
    <n v="531"/>
    <b v="1"/>
    <s v="technology/hardware"/>
    <n v="32"/>
    <n v="3.04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s v="US"/>
    <s v="USD"/>
    <n v="1398477518"/>
    <n v="1395885518"/>
    <b v="1"/>
    <n v="158"/>
    <b v="1"/>
    <s v="technology/hardware"/>
    <n v="32"/>
    <n v="10.220000000000001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s v="US"/>
    <s v="USD"/>
    <n v="1430981880"/>
    <n v="1426216033"/>
    <b v="1"/>
    <n v="508"/>
    <b v="1"/>
    <s v="technology/hardware"/>
    <n v="32"/>
    <n v="3.17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10"/>
    <x v="0"/>
    <s v="US"/>
    <s v="USD"/>
    <n v="1450486800"/>
    <n v="1446562807"/>
    <b v="1"/>
    <n v="644"/>
    <b v="1"/>
    <s v="technology/hardware"/>
    <n v="32"/>
    <n v="2.5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1605"/>
    <x v="0"/>
    <s v="US"/>
    <s v="USD"/>
    <n v="1399668319"/>
    <n v="1397076319"/>
    <b v="1"/>
    <n v="848"/>
    <b v="1"/>
    <s v="technology/hardware"/>
    <n v="32"/>
    <n v="1.89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s v="US"/>
    <s v="USD"/>
    <n v="1388383353"/>
    <n v="1383195753"/>
    <b v="1"/>
    <n v="429"/>
    <b v="1"/>
    <s v="technology/hardware"/>
    <n v="32"/>
    <n v="3.74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1601"/>
    <x v="0"/>
    <s v="GB"/>
    <s v="GBP"/>
    <n v="1372701600"/>
    <n v="1369895421"/>
    <b v="1"/>
    <n v="204"/>
    <b v="1"/>
    <s v="technology/hardware"/>
    <n v="32"/>
    <n v="7.8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594"/>
    <x v="0"/>
    <s v="US"/>
    <s v="USD"/>
    <n v="1480568340"/>
    <n v="1477996325"/>
    <b v="1"/>
    <n v="379"/>
    <b v="1"/>
    <s v="technology/hardware"/>
    <n v="32"/>
    <n v="4.21"/>
    <s v="technology"/>
    <s v="hardware"/>
    <x v="2039"/>
    <d v="2016-12-01T04:59:00"/>
  </r>
  <r>
    <n v="2040"/>
    <s v="Programmable Capacitor"/>
    <s v="4.29 Billion+ Capacitor Combinations._x000a_No Coding Required."/>
    <n v="5000"/>
    <n v="1590.29"/>
    <x v="0"/>
    <s v="US"/>
    <s v="USD"/>
    <n v="1384557303"/>
    <n v="1383257703"/>
    <b v="1"/>
    <n v="271"/>
    <b v="1"/>
    <s v="technology/hardware"/>
    <n v="32"/>
    <n v="5.8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s v="US"/>
    <s v="USD"/>
    <n v="1478785027"/>
    <n v="1476189427"/>
    <b v="0"/>
    <n v="120"/>
    <b v="1"/>
    <s v="technology/hardware"/>
    <n v="32"/>
    <n v="13.23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s v="US"/>
    <s v="USD"/>
    <n v="1453481974"/>
    <n v="1448297974"/>
    <b v="0"/>
    <n v="140"/>
    <b v="1"/>
    <s v="technology/hardware"/>
    <n v="32"/>
    <n v="11.29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s v="US"/>
    <s v="USD"/>
    <n v="1481432340"/>
    <n v="1476764077"/>
    <b v="0"/>
    <n v="193"/>
    <b v="1"/>
    <s v="technology/hardware"/>
    <n v="32"/>
    <n v="8.17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576"/>
    <x v="0"/>
    <s v="US"/>
    <s v="USD"/>
    <n v="1434212714"/>
    <n v="1431620714"/>
    <b v="0"/>
    <n v="180"/>
    <b v="1"/>
    <s v="technology/hardware"/>
    <n v="32"/>
    <n v="8.7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s v="US"/>
    <s v="USD"/>
    <n v="1341799647"/>
    <n v="1339207647"/>
    <b v="0"/>
    <n v="263"/>
    <b v="1"/>
    <s v="technology/hardware"/>
    <n v="32"/>
    <n v="5.9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s v="US"/>
    <s v="USD"/>
    <n v="1369282044"/>
    <n v="1366690044"/>
    <b v="0"/>
    <n v="217"/>
    <b v="1"/>
    <s v="technology/hardware"/>
    <n v="32"/>
    <n v="7.26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s v="AU"/>
    <s v="AUD"/>
    <n v="1429228800"/>
    <n v="1426714870"/>
    <b v="0"/>
    <n v="443"/>
    <b v="1"/>
    <s v="technology/hardware"/>
    <n v="32"/>
    <n v="3.56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s v="US"/>
    <s v="USD"/>
    <n v="1369323491"/>
    <n v="1366731491"/>
    <b v="0"/>
    <n v="1373"/>
    <b v="1"/>
    <s v="technology/hardware"/>
    <n v="32"/>
    <n v="1.1499999999999999"/>
    <s v="technology"/>
    <s v="hardware"/>
    <x v="2048"/>
    <d v="2013-05-23T15:38:11"/>
  </r>
  <r>
    <n v="2049"/>
    <s v="LOCK8 - the World's First Smart Bike Lock"/>
    <s v="Keyless. Alarm secured. GPS tracking."/>
    <n v="5000"/>
    <n v="1571.55"/>
    <x v="0"/>
    <s v="GB"/>
    <s v="GBP"/>
    <n v="1386025140"/>
    <n v="1382963963"/>
    <b v="0"/>
    <n v="742"/>
    <b v="1"/>
    <s v="technology/hardware"/>
    <n v="31"/>
    <n v="2.12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s v="US"/>
    <s v="USD"/>
    <n v="1433036578"/>
    <n v="1429580578"/>
    <b v="0"/>
    <n v="170"/>
    <b v="1"/>
    <s v="technology/hardware"/>
    <n v="31"/>
    <n v="9.24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s v="US"/>
    <s v="USD"/>
    <n v="1388017937"/>
    <n v="1385425937"/>
    <b v="0"/>
    <n v="242"/>
    <b v="1"/>
    <s v="technology/hardware"/>
    <n v="31"/>
    <n v="6.49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s v="US"/>
    <s v="USD"/>
    <n v="1455933653"/>
    <n v="1452045653"/>
    <b v="0"/>
    <n v="541"/>
    <b v="1"/>
    <s v="technology/hardware"/>
    <n v="31"/>
    <n v="2.9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s v="GB"/>
    <s v="GBP"/>
    <n v="1399033810"/>
    <n v="1396441810"/>
    <b v="0"/>
    <n v="621"/>
    <b v="1"/>
    <s v="technology/hardware"/>
    <n v="31"/>
    <n v="2.5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565"/>
    <x v="0"/>
    <s v="US"/>
    <s v="USD"/>
    <n v="1417579200"/>
    <n v="1415031043"/>
    <b v="0"/>
    <n v="101"/>
    <b v="1"/>
    <s v="technology/hardware"/>
    <n v="31"/>
    <n v="15.5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s v="US"/>
    <s v="USD"/>
    <n v="1366222542"/>
    <n v="1363630542"/>
    <b v="0"/>
    <n v="554"/>
    <b v="1"/>
    <s v="technology/hardware"/>
    <n v="31"/>
    <n v="2.8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s v="GB"/>
    <s v="GBP"/>
    <n v="1456487532"/>
    <n v="1453895532"/>
    <b v="0"/>
    <n v="666"/>
    <b v="1"/>
    <s v="technology/hardware"/>
    <n v="31"/>
    <n v="2.34"/>
    <s v="technology"/>
    <s v="hardware"/>
    <x v="2057"/>
    <d v="2016-02-26T11:52:12"/>
  </r>
  <r>
    <n v="2058"/>
    <s v="Raspberry Pi Debug Clip"/>
    <s v="Making using the serial terminal on the Raspberry Pi as easy as Pi!"/>
    <n v="5000"/>
    <n v="1560"/>
    <x v="0"/>
    <s v="GB"/>
    <s v="GBP"/>
    <n v="1425326400"/>
    <n v="1421916830"/>
    <b v="0"/>
    <n v="410"/>
    <b v="1"/>
    <s v="technology/hardware"/>
    <n v="31"/>
    <n v="3.8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s v="US"/>
    <s v="USD"/>
    <n v="1454277540"/>
    <n v="1450880854"/>
    <b v="0"/>
    <n v="375"/>
    <b v="1"/>
    <s v="technology/hardware"/>
    <n v="31"/>
    <n v="4.1500000000000004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s v="US"/>
    <s v="USD"/>
    <n v="1406129150"/>
    <n v="1400945150"/>
    <b v="0"/>
    <n v="1364"/>
    <b v="1"/>
    <s v="technology/hardware"/>
    <n v="31"/>
    <n v="1.1399999999999999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553"/>
    <x v="0"/>
    <s v="DK"/>
    <s v="DKK"/>
    <n v="1458807098"/>
    <n v="1456218698"/>
    <b v="0"/>
    <n v="203"/>
    <b v="1"/>
    <s v="technology/hardware"/>
    <n v="31"/>
    <n v="7.65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1550"/>
    <x v="0"/>
    <s v="DE"/>
    <s v="EUR"/>
    <n v="1463333701"/>
    <n v="1460482501"/>
    <b v="0"/>
    <n v="49"/>
    <b v="1"/>
    <s v="technology/hardware"/>
    <n v="31"/>
    <n v="31.63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s v="US"/>
    <s v="USD"/>
    <n v="1370001600"/>
    <n v="1366879523"/>
    <b v="0"/>
    <n v="5812"/>
    <b v="1"/>
    <s v="technology/hardware"/>
    <n v="31"/>
    <n v="0.27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s v="GB"/>
    <s v="GBP"/>
    <n v="1387958429"/>
    <n v="1385366429"/>
    <b v="0"/>
    <n v="1556"/>
    <b v="1"/>
    <s v="technology/hardware"/>
    <n v="31"/>
    <n v="0.99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s v="US"/>
    <s v="USD"/>
    <n v="1408818683"/>
    <n v="1406226683"/>
    <b v="0"/>
    <n v="65"/>
    <b v="1"/>
    <s v="technology/hardware"/>
    <n v="31"/>
    <n v="23.7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1538"/>
    <x v="0"/>
    <s v="GB"/>
    <s v="GBP"/>
    <n v="1432499376"/>
    <n v="1429648176"/>
    <b v="0"/>
    <n v="10"/>
    <b v="1"/>
    <s v="technology/hardware"/>
    <n v="31"/>
    <n v="153.80000000000001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s v="US"/>
    <s v="USD"/>
    <n v="1476994315"/>
    <n v="1474402315"/>
    <b v="0"/>
    <n v="76"/>
    <b v="1"/>
    <s v="technology/hardware"/>
    <n v="31"/>
    <n v="20.22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s v="US"/>
    <s v="USD"/>
    <n v="1451776791"/>
    <n v="1449098391"/>
    <b v="0"/>
    <n v="263"/>
    <b v="1"/>
    <s v="technology/hardware"/>
    <n v="31"/>
    <n v="5.84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s v="DE"/>
    <s v="EUR"/>
    <n v="1467128723"/>
    <n v="1464536723"/>
    <b v="0"/>
    <n v="1530"/>
    <b v="1"/>
    <s v="technology/hardware"/>
    <n v="31"/>
    <n v="1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s v="US"/>
    <s v="USD"/>
    <n v="1475390484"/>
    <n v="1471502484"/>
    <b v="0"/>
    <n v="278"/>
    <b v="1"/>
    <s v="technology/hardware"/>
    <n v="31"/>
    <n v="5.5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s v="US"/>
    <s v="USD"/>
    <n v="1462629432"/>
    <n v="1460037432"/>
    <b v="0"/>
    <n v="350"/>
    <b v="1"/>
    <s v="technology/hardware"/>
    <n v="31"/>
    <n v="4.38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33"/>
    <x v="0"/>
    <s v="US"/>
    <s v="USD"/>
    <n v="1431100918"/>
    <n v="1427212918"/>
    <b v="0"/>
    <n v="470"/>
    <b v="1"/>
    <s v="technology/hardware"/>
    <n v="31"/>
    <n v="3.26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1532"/>
    <x v="0"/>
    <s v="US"/>
    <s v="USD"/>
    <n v="1462564182"/>
    <n v="1459972182"/>
    <b v="0"/>
    <n v="3"/>
    <b v="1"/>
    <s v="technology/hardware"/>
    <n v="31"/>
    <n v="510.67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529"/>
    <x v="0"/>
    <s v="US"/>
    <s v="USD"/>
    <n v="1374769288"/>
    <n v="1372177288"/>
    <b v="0"/>
    <n v="8200"/>
    <b v="1"/>
    <s v="technology/hardware"/>
    <n v="31"/>
    <n v="0.19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1527.5"/>
    <x v="0"/>
    <s v="GB"/>
    <s v="GBP"/>
    <n v="1406149689"/>
    <n v="1402693689"/>
    <b v="0"/>
    <n v="8359"/>
    <b v="1"/>
    <s v="technology/hardware"/>
    <n v="31"/>
    <n v="0.18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s v="US"/>
    <s v="USD"/>
    <n v="1433538000"/>
    <n v="1428541276"/>
    <b v="0"/>
    <n v="188"/>
    <b v="1"/>
    <s v="technology/hardware"/>
    <n v="31"/>
    <n v="8.119999999999999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s v="ES"/>
    <s v="EUR"/>
    <n v="1482085857"/>
    <n v="1479493857"/>
    <b v="0"/>
    <n v="48"/>
    <b v="1"/>
    <s v="technology/hardware"/>
    <n v="31"/>
    <n v="31.77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s v="GB"/>
    <s v="GBP"/>
    <n v="1435258800"/>
    <n v="1432659793"/>
    <b v="0"/>
    <n v="607"/>
    <b v="1"/>
    <s v="technology/hardware"/>
    <n v="30"/>
    <n v="2.5099999999999998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s v="US"/>
    <s v="USD"/>
    <n v="1447286300"/>
    <n v="1444690700"/>
    <b v="0"/>
    <n v="50"/>
    <b v="1"/>
    <s v="technology/hardware"/>
    <n v="30"/>
    <n v="30.4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518"/>
    <x v="0"/>
    <s v="US"/>
    <s v="USD"/>
    <n v="1322106796"/>
    <n v="1316919196"/>
    <b v="0"/>
    <n v="38"/>
    <b v="1"/>
    <s v="music/indie rock"/>
    <n v="30"/>
    <n v="39.95000000000000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1515.08"/>
    <x v="0"/>
    <s v="US"/>
    <s v="USD"/>
    <n v="1338830395"/>
    <n v="1336238395"/>
    <b v="0"/>
    <n v="25"/>
    <b v="1"/>
    <s v="music/indie rock"/>
    <n v="30"/>
    <n v="60.6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1511"/>
    <x v="0"/>
    <s v="US"/>
    <s v="USD"/>
    <n v="1399186740"/>
    <n v="1396468782"/>
    <b v="0"/>
    <n v="46"/>
    <b v="1"/>
    <s v="music/indie rock"/>
    <n v="30"/>
    <n v="32.85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s v="US"/>
    <s v="USD"/>
    <n v="1342382587"/>
    <n v="1339790587"/>
    <b v="0"/>
    <n v="83"/>
    <b v="1"/>
    <s v="music/indie rock"/>
    <n v="30"/>
    <n v="18.190000000000001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1510"/>
    <x v="0"/>
    <s v="US"/>
    <s v="USD"/>
    <n v="1323838740"/>
    <n v="1321200332"/>
    <b v="0"/>
    <n v="35"/>
    <b v="1"/>
    <s v="music/indie rock"/>
    <n v="30"/>
    <n v="43.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s v="US"/>
    <s v="USD"/>
    <n v="1315457658"/>
    <n v="1312865658"/>
    <b v="0"/>
    <n v="25"/>
    <b v="1"/>
    <s v="music/indie rock"/>
    <n v="30"/>
    <n v="60.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s v="US"/>
    <s v="USD"/>
    <n v="1284177540"/>
    <n v="1281028152"/>
    <b v="0"/>
    <n v="75"/>
    <b v="1"/>
    <s v="music/indie rock"/>
    <n v="30"/>
    <n v="20.13"/>
    <s v="music"/>
    <s v="indie rock"/>
    <x v="2088"/>
    <d v="2010-09-11T03:59:00"/>
  </r>
  <r>
    <n v="2089"/>
    <s v="Little Moses EP"/>
    <s v="Little Moses is trying to record their first EP, and we can't do it without your help!"/>
    <n v="5000"/>
    <n v="1506"/>
    <x v="0"/>
    <s v="US"/>
    <s v="USD"/>
    <n v="1375408194"/>
    <n v="1372384194"/>
    <b v="0"/>
    <n v="62"/>
    <b v="1"/>
    <s v="music/indie rock"/>
    <n v="30"/>
    <n v="24.29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s v="US"/>
    <s v="USD"/>
    <n v="1361696955"/>
    <n v="1359104955"/>
    <b v="0"/>
    <n v="160"/>
    <b v="1"/>
    <s v="music/indie rock"/>
    <n v="30"/>
    <n v="9.41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s v="US"/>
    <s v="USD"/>
    <n v="1299009600"/>
    <n v="1294818278"/>
    <b v="0"/>
    <n v="246"/>
    <b v="1"/>
    <s v="music/indie rock"/>
    <n v="30"/>
    <n v="6.12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s v="US"/>
    <s v="USD"/>
    <n v="1318006732"/>
    <n v="1312822732"/>
    <b v="0"/>
    <n v="55"/>
    <b v="1"/>
    <s v="music/indie rock"/>
    <n v="30"/>
    <n v="27.33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s v="US"/>
    <s v="USD"/>
    <n v="1356211832"/>
    <n v="1351024232"/>
    <b v="0"/>
    <n v="23"/>
    <b v="1"/>
    <s v="music/indie rock"/>
    <n v="30"/>
    <n v="65.3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s v="US"/>
    <s v="USD"/>
    <n v="1330916400"/>
    <n v="1327969730"/>
    <b v="0"/>
    <n v="72"/>
    <b v="1"/>
    <s v="music/indie rock"/>
    <n v="30"/>
    <n v="20.8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s v="US"/>
    <s v="USD"/>
    <n v="1317576973"/>
    <n v="1312392973"/>
    <b v="0"/>
    <n v="22"/>
    <b v="1"/>
    <s v="music/indie rock"/>
    <n v="30"/>
    <n v="68.22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1500.2"/>
    <x v="0"/>
    <s v="US"/>
    <s v="USD"/>
    <n v="1351223940"/>
    <n v="1349892735"/>
    <b v="0"/>
    <n v="14"/>
    <b v="1"/>
    <s v="music/indie rock"/>
    <n v="30"/>
    <n v="107.16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1500"/>
    <x v="0"/>
    <s v="US"/>
    <s v="USD"/>
    <n v="1322751735"/>
    <n v="1317564135"/>
    <b v="0"/>
    <n v="38"/>
    <b v="1"/>
    <s v="music/indie rock"/>
    <n v="30"/>
    <n v="39.47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1500"/>
    <x v="0"/>
    <s v="US"/>
    <s v="USD"/>
    <n v="1331174635"/>
    <n v="1328582635"/>
    <b v="0"/>
    <n v="32"/>
    <b v="1"/>
    <s v="music/indie rock"/>
    <n v="30"/>
    <n v="46.88"/>
    <s v="music"/>
    <s v="indie rock"/>
    <x v="2098"/>
    <d v="2012-03-08T02:43:55"/>
  </r>
  <r>
    <n v="2099"/>
    <s v="Roosevelt Died."/>
    <s v="Our tour van died, we need help!"/>
    <n v="5000"/>
    <n v="1500"/>
    <x v="0"/>
    <s v="US"/>
    <s v="USD"/>
    <n v="1435808400"/>
    <n v="1434650084"/>
    <b v="0"/>
    <n v="63"/>
    <b v="1"/>
    <s v="music/indie rock"/>
    <n v="30"/>
    <n v="23.81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s v="US"/>
    <s v="USD"/>
    <n v="1341028740"/>
    <n v="1339704141"/>
    <b v="0"/>
    <n v="27"/>
    <b v="1"/>
    <s v="music/indie rock"/>
    <n v="30"/>
    <n v="55.56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s v="US"/>
    <s v="USD"/>
    <n v="1329104114"/>
    <n v="1323920114"/>
    <b v="0"/>
    <n v="44"/>
    <b v="1"/>
    <s v="music/indie rock"/>
    <n v="30"/>
    <n v="34.090000000000003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s v="US"/>
    <s v="USD"/>
    <n v="1304628648"/>
    <n v="1302036648"/>
    <b v="0"/>
    <n v="38"/>
    <b v="1"/>
    <s v="music/indie rock"/>
    <n v="30"/>
    <n v="39.47"/>
    <s v="music"/>
    <s v="indie rock"/>
    <x v="2102"/>
    <d v="2011-05-05T20:50:48"/>
  </r>
  <r>
    <n v="2103"/>
    <s v="Matthew Moon's New Album"/>
    <s v="Indie rocker, Matthew Moon, has something to share with you..."/>
    <n v="5000"/>
    <n v="1500"/>
    <x v="0"/>
    <s v="US"/>
    <s v="USD"/>
    <n v="1352488027"/>
    <n v="1349892427"/>
    <b v="0"/>
    <n v="115"/>
    <b v="1"/>
    <s v="music/indie rock"/>
    <n v="30"/>
    <n v="13.0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s v="US"/>
    <s v="USD"/>
    <n v="1369958400"/>
    <n v="1367286434"/>
    <b v="0"/>
    <n v="37"/>
    <b v="1"/>
    <s v="music/indie rock"/>
    <n v="30"/>
    <n v="40.5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1493"/>
    <x v="0"/>
    <s v="US"/>
    <s v="USD"/>
    <n v="1416542400"/>
    <n v="1415472953"/>
    <b v="0"/>
    <n v="99"/>
    <b v="1"/>
    <s v="music/indie rock"/>
    <n v="30"/>
    <n v="15.08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s v="US"/>
    <s v="USD"/>
    <n v="1359176974"/>
    <n v="1356584974"/>
    <b v="0"/>
    <n v="44"/>
    <b v="1"/>
    <s v="music/indie rock"/>
    <n v="30"/>
    <n v="33.77000000000000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s v="US"/>
    <s v="USD"/>
    <n v="1415815393"/>
    <n v="1413997393"/>
    <b v="0"/>
    <n v="58"/>
    <b v="1"/>
    <s v="music/indie rock"/>
    <n v="30"/>
    <n v="25.6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s v="US"/>
    <s v="USD"/>
    <n v="1347249300"/>
    <n v="1344917580"/>
    <b v="0"/>
    <n v="191"/>
    <b v="1"/>
    <s v="music/indie rock"/>
    <n v="29"/>
    <n v="7.7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1466"/>
    <x v="0"/>
    <s v="US"/>
    <s v="USD"/>
    <n v="1436115617"/>
    <n v="1433523617"/>
    <b v="0"/>
    <n v="40"/>
    <b v="1"/>
    <s v="music/indie rock"/>
    <n v="29"/>
    <n v="36.6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1465"/>
    <x v="0"/>
    <s v="US"/>
    <s v="USD"/>
    <n v="1366064193"/>
    <n v="1364854593"/>
    <b v="0"/>
    <n v="11"/>
    <b v="1"/>
    <s v="music/indie rock"/>
    <n v="29"/>
    <n v="133.18"/>
    <s v="music"/>
    <s v="indie rock"/>
    <x v="2112"/>
    <d v="2013-04-15T22:16:33"/>
  </r>
  <r>
    <n v="2113"/>
    <s v="Summer Underground // Honeycomb LP"/>
    <s v="Help us fund our second full-length album Honeycomb!"/>
    <n v="5000"/>
    <n v="1461"/>
    <x v="0"/>
    <s v="US"/>
    <s v="USD"/>
    <n v="1411505176"/>
    <n v="1408481176"/>
    <b v="0"/>
    <n v="107"/>
    <b v="1"/>
    <s v="music/indie rock"/>
    <n v="29"/>
    <n v="13.6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1455"/>
    <x v="0"/>
    <s v="US"/>
    <s v="USD"/>
    <n v="1298167001"/>
    <n v="1295575001"/>
    <b v="0"/>
    <n v="36"/>
    <b v="1"/>
    <s v="music/indie rock"/>
    <n v="29"/>
    <n v="40.42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s v="US"/>
    <s v="USD"/>
    <n v="1349203203"/>
    <n v="1345056003"/>
    <b v="0"/>
    <n v="92"/>
    <b v="1"/>
    <s v="music/indie rock"/>
    <n v="29"/>
    <n v="15.82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s v="US"/>
    <s v="USD"/>
    <n v="1445921940"/>
    <n v="1444699549"/>
    <b v="0"/>
    <n v="35"/>
    <b v="1"/>
    <s v="music/indie rock"/>
    <n v="29"/>
    <n v="41.29"/>
    <s v="music"/>
    <s v="indie rock"/>
    <x v="2117"/>
    <d v="2015-10-27T04:59:00"/>
  </r>
  <r>
    <n v="2118"/>
    <s v="PORCHES. vs. THE U.S.A."/>
    <s v="PORCHES.  and Documentarians tour from New York to San Francisco and back."/>
    <n v="5000"/>
    <n v="1438"/>
    <x v="0"/>
    <s v="US"/>
    <s v="USD"/>
    <n v="1311538136"/>
    <n v="1308946136"/>
    <b v="0"/>
    <n v="17"/>
    <b v="1"/>
    <s v="music/indie rock"/>
    <n v="29"/>
    <n v="84.59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1437"/>
    <x v="0"/>
    <s v="US"/>
    <s v="USD"/>
    <n v="1345086445"/>
    <n v="1342494445"/>
    <b v="0"/>
    <n v="22"/>
    <b v="1"/>
    <s v="music/indie rock"/>
    <n v="29"/>
    <n v="65.319999999999993"/>
    <s v="music"/>
    <s v="indie rock"/>
    <x v="2119"/>
    <d v="2012-08-16T03:07:25"/>
  </r>
  <r>
    <n v="2120"/>
    <s v="Hearty Har Full Length Album"/>
    <s v="&lt;3_x000a_Coming in from outer space. Help Hearty Har record their 1st album!!"/>
    <n v="5000"/>
    <n v="1436"/>
    <x v="0"/>
    <s v="US"/>
    <s v="USD"/>
    <n v="1388617736"/>
    <n v="1384384136"/>
    <b v="0"/>
    <n v="69"/>
    <b v="1"/>
    <s v="music/indie rock"/>
    <n v="29"/>
    <n v="20.8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"/>
    <n v="1434"/>
    <x v="2"/>
    <s v="CH"/>
    <s v="CHF"/>
    <n v="1484156948"/>
    <n v="1481564948"/>
    <b v="0"/>
    <n v="10"/>
    <b v="0"/>
    <s v="games/video games"/>
    <n v="29"/>
    <n v="143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1431"/>
    <x v="2"/>
    <s v="MX"/>
    <s v="MXN"/>
    <n v="1483773169"/>
    <n v="1481181169"/>
    <b v="0"/>
    <n v="3"/>
    <b v="0"/>
    <s v="games/video games"/>
    <n v="29"/>
    <n v="47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2"/>
    <s v="US"/>
    <s v="USD"/>
    <n v="1268636340"/>
    <n v="1263982307"/>
    <b v="0"/>
    <n v="5"/>
    <b v="0"/>
    <s v="games/video games"/>
    <n v="29"/>
    <n v="286.01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419"/>
    <x v="2"/>
    <s v="US"/>
    <s v="USD"/>
    <n v="1291093200"/>
    <n v="1286930435"/>
    <b v="0"/>
    <n v="5"/>
    <b v="0"/>
    <s v="games/video games"/>
    <n v="28"/>
    <n v="283.8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1417"/>
    <x v="2"/>
    <s v="US"/>
    <s v="USD"/>
    <n v="1438734833"/>
    <n v="1436142833"/>
    <b v="0"/>
    <n v="27"/>
    <b v="0"/>
    <s v="games/video games"/>
    <n v="28"/>
    <n v="52.48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416"/>
    <x v="2"/>
    <s v="US"/>
    <s v="USD"/>
    <n v="1418080887"/>
    <n v="1415488887"/>
    <b v="0"/>
    <n v="2"/>
    <b v="0"/>
    <s v="games/video games"/>
    <n v="28"/>
    <n v="708"/>
    <s v="games"/>
    <s v="video games"/>
    <x v="2126"/>
    <d v="2014-12-08T23:21:27"/>
  </r>
  <r>
    <n v="2127"/>
    <s v="Three Monkeys - Part 1: Into the Abyss"/>
    <s v="Three Monkeys is an audio adventure game for PC."/>
    <n v="5000"/>
    <n v="1408"/>
    <x v="2"/>
    <s v="GB"/>
    <s v="GBP"/>
    <n v="1426158463"/>
    <n v="1423570063"/>
    <b v="0"/>
    <n v="236"/>
    <b v="0"/>
    <s v="games/video games"/>
    <n v="28"/>
    <n v="5.9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1405"/>
    <x v="2"/>
    <s v="CA"/>
    <s v="CAD"/>
    <n v="1411324369"/>
    <n v="1406140369"/>
    <b v="0"/>
    <n v="1"/>
    <b v="0"/>
    <s v="games/video games"/>
    <n v="28"/>
    <n v="140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1405"/>
    <x v="2"/>
    <s v="US"/>
    <s v="USD"/>
    <n v="1457570100"/>
    <n v="1454978100"/>
    <b v="0"/>
    <n v="12"/>
    <b v="0"/>
    <s v="games/video games"/>
    <n v="28"/>
    <n v="117.08"/>
    <s v="games"/>
    <s v="video games"/>
    <x v="2129"/>
    <d v="2016-03-10T00:35:00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1400"/>
    <x v="2"/>
    <s v="US"/>
    <s v="USD"/>
    <n v="1436677091"/>
    <n v="1434085091"/>
    <b v="0"/>
    <n v="3"/>
    <b v="0"/>
    <s v="games/video games"/>
    <n v="28"/>
    <n v="466.6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1398"/>
    <x v="2"/>
    <s v="US"/>
    <s v="USD"/>
    <n v="1391427692"/>
    <n v="1388835692"/>
    <b v="0"/>
    <n v="99"/>
    <b v="0"/>
    <s v="games/video games"/>
    <n v="28"/>
    <n v="14.12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2"/>
    <s v="US"/>
    <s v="USD"/>
    <n v="1303628340"/>
    <n v="1300328399"/>
    <b v="0"/>
    <n v="3"/>
    <b v="0"/>
    <s v="games/video games"/>
    <n v="28"/>
    <n v="46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395"/>
    <x v="2"/>
    <s v="US"/>
    <s v="USD"/>
    <n v="1367097391"/>
    <n v="1364505391"/>
    <b v="0"/>
    <n v="3"/>
    <b v="0"/>
    <s v="games/video games"/>
    <n v="28"/>
    <n v="46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1390"/>
    <x v="2"/>
    <s v="US"/>
    <s v="USD"/>
    <n v="1382184786"/>
    <n v="1379592786"/>
    <b v="0"/>
    <n v="4"/>
    <b v="0"/>
    <s v="games/video games"/>
    <n v="28"/>
    <n v="347.5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389"/>
    <x v="2"/>
    <s v="CA"/>
    <s v="CAD"/>
    <n v="1417804229"/>
    <n v="1415212229"/>
    <b v="0"/>
    <n v="534"/>
    <b v="0"/>
    <s v="games/video games"/>
    <n v="28"/>
    <n v="2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387"/>
    <x v="2"/>
    <s v="GB"/>
    <s v="GBP"/>
    <n v="1383959939"/>
    <n v="1381364339"/>
    <b v="0"/>
    <n v="12"/>
    <b v="0"/>
    <s v="games/video games"/>
    <n v="28"/>
    <n v="115.58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384"/>
    <x v="2"/>
    <s v="US"/>
    <s v="USD"/>
    <n v="1478196008"/>
    <n v="1475604008"/>
    <b v="0"/>
    <n v="56"/>
    <b v="0"/>
    <s v="games/video games"/>
    <n v="28"/>
    <n v="24.71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2"/>
    <s v="US"/>
    <s v="USD"/>
    <n v="1357934424"/>
    <n v="1355342424"/>
    <b v="0"/>
    <n v="11"/>
    <b v="0"/>
    <s v="games/video games"/>
    <n v="28"/>
    <n v="125.64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1381"/>
    <x v="2"/>
    <s v="US"/>
    <s v="USD"/>
    <n v="1415947159"/>
    <n v="1413351559"/>
    <b v="0"/>
    <n v="0"/>
    <b v="0"/>
    <s v="games/video games"/>
    <n v="28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2"/>
    <s v="DE"/>
    <s v="EUR"/>
    <n v="1451494210"/>
    <n v="1449075010"/>
    <b v="0"/>
    <n v="12"/>
    <b v="0"/>
    <s v="games/video games"/>
    <n v="27"/>
    <n v="114.51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2"/>
    <s v="US"/>
    <s v="USD"/>
    <n v="1279738800"/>
    <n v="1275599812"/>
    <b v="0"/>
    <n v="5"/>
    <b v="0"/>
    <s v="games/video games"/>
    <n v="27"/>
    <n v="274.64999999999998"/>
    <s v="games"/>
    <s v="video games"/>
    <x v="2143"/>
    <d v="2010-07-21T19:00:00"/>
  </r>
  <r>
    <n v="2144"/>
    <s v="Project Starborn"/>
    <s v="A thousand community-built sandbox games (and more!) with a fully-customizable game engine."/>
    <n v="5000"/>
    <n v="1370"/>
    <x v="2"/>
    <s v="US"/>
    <s v="USD"/>
    <n v="1379164040"/>
    <n v="1376399240"/>
    <b v="0"/>
    <n v="24"/>
    <b v="0"/>
    <s v="games/video games"/>
    <n v="27"/>
    <n v="57.0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2"/>
    <s v="US"/>
    <s v="USD"/>
    <n v="1385534514"/>
    <n v="1382938914"/>
    <b v="0"/>
    <n v="89"/>
    <b v="0"/>
    <s v="games/video games"/>
    <n v="27"/>
    <n v="15.36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s v="games"/>
    <s v="video games"/>
    <x v="2146"/>
    <d v="2016-02-11T16:18:30"/>
  </r>
  <r>
    <n v="2147"/>
    <s v="Johnny Rocketfingers 3"/>
    <s v="A Point and Click Adventure on Steroids."/>
    <n v="5000"/>
    <n v="1366"/>
    <x v="2"/>
    <s v="US"/>
    <s v="USD"/>
    <n v="1416125148"/>
    <n v="1413356748"/>
    <b v="0"/>
    <n v="55"/>
    <b v="0"/>
    <s v="games/video games"/>
    <n v="27"/>
    <n v="24.84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1365"/>
    <x v="2"/>
    <s v="GB"/>
    <s v="GBP"/>
    <n v="1427992582"/>
    <n v="1425404182"/>
    <b v="0"/>
    <n v="2"/>
    <b v="0"/>
    <s v="games/video games"/>
    <n v="27"/>
    <n v="682.5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1364"/>
    <x v="2"/>
    <s v="US"/>
    <s v="USD"/>
    <n v="1280534400"/>
    <n v="1277512556"/>
    <b v="0"/>
    <n v="0"/>
    <b v="0"/>
    <s v="games/video games"/>
    <n v="27"/>
    <e v="#DIV/0!"/>
    <s v="games"/>
    <s v="video games"/>
    <x v="2149"/>
    <d v="2010-07-31T00:00:00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361"/>
    <x v="2"/>
    <s v="US"/>
    <s v="USD"/>
    <n v="1467231614"/>
    <n v="1464639614"/>
    <b v="0"/>
    <n v="6"/>
    <b v="0"/>
    <s v="games/video games"/>
    <n v="27"/>
    <n v="226.83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1360"/>
    <x v="2"/>
    <s v="US"/>
    <s v="USD"/>
    <n v="1394909909"/>
    <n v="1392321509"/>
    <b v="0"/>
    <n v="4"/>
    <b v="0"/>
    <s v="games/video games"/>
    <n v="27"/>
    <n v="340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1360"/>
    <x v="2"/>
    <s v="US"/>
    <s v="USD"/>
    <n v="1420876740"/>
    <n v="1417470718"/>
    <b v="0"/>
    <n v="4"/>
    <b v="0"/>
    <s v="games/video games"/>
    <n v="27"/>
    <n v="340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1351"/>
    <x v="2"/>
    <s v="US"/>
    <s v="USD"/>
    <n v="1390921827"/>
    <n v="1389193827"/>
    <b v="0"/>
    <n v="2"/>
    <b v="0"/>
    <s v="games/video games"/>
    <n v="27"/>
    <n v="675.5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351"/>
    <x v="2"/>
    <s v="US"/>
    <s v="USD"/>
    <n v="1379363406"/>
    <n v="1375475406"/>
    <b v="0"/>
    <n v="83"/>
    <b v="0"/>
    <s v="games/video games"/>
    <n v="27"/>
    <n v="16.28"/>
    <s v="games"/>
    <s v="video games"/>
    <x v="2156"/>
    <d v="2013-09-16T20:30:06"/>
  </r>
  <r>
    <n v="2157"/>
    <s v="Nin"/>
    <s v="Gamers and 90's fans unite in this small tale of epic proportions!"/>
    <n v="5000"/>
    <n v="1346.11"/>
    <x v="2"/>
    <s v="US"/>
    <s v="USD"/>
    <n v="1482479940"/>
    <n v="1479684783"/>
    <b v="0"/>
    <n v="57"/>
    <b v="0"/>
    <s v="games/video games"/>
    <n v="27"/>
    <n v="23.62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345"/>
    <x v="2"/>
    <s v="US"/>
    <s v="USD"/>
    <n v="1360009774"/>
    <n v="1356121774"/>
    <b v="0"/>
    <n v="311"/>
    <b v="0"/>
    <s v="games/video games"/>
    <n v="27"/>
    <n v="4.32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2"/>
    <s v="US"/>
    <s v="USD"/>
    <n v="1310837574"/>
    <n v="1308245574"/>
    <b v="0"/>
    <n v="2"/>
    <b v="0"/>
    <s v="games/video games"/>
    <n v="27"/>
    <n v="671.01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1336"/>
    <x v="2"/>
    <s v="US"/>
    <s v="USD"/>
    <n v="1337447105"/>
    <n v="1334855105"/>
    <b v="0"/>
    <n v="16"/>
    <b v="0"/>
    <s v="games/video games"/>
    <n v="27"/>
    <n v="83.5"/>
    <s v="games"/>
    <s v="video games"/>
    <x v="2160"/>
    <d v="2012-05-19T17:05:05"/>
  </r>
  <r>
    <n v="2161"/>
    <s v="CallMeGhost DEBUT ALBUM preorder!"/>
    <s v="We're trying to fund hard copies of our debut album!"/>
    <n v="5000"/>
    <n v="1335"/>
    <x v="0"/>
    <s v="US"/>
    <s v="USD"/>
    <n v="1443040059"/>
    <n v="1440448059"/>
    <b v="0"/>
    <n v="13"/>
    <b v="1"/>
    <s v="music/rock"/>
    <n v="27"/>
    <n v="102.69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1333"/>
    <x v="0"/>
    <s v="US"/>
    <s v="USD"/>
    <n v="1406226191"/>
    <n v="1403547791"/>
    <b v="0"/>
    <n v="58"/>
    <b v="1"/>
    <s v="music/rock"/>
    <n v="27"/>
    <n v="22.98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1332"/>
    <x v="0"/>
    <s v="US"/>
    <s v="USD"/>
    <n v="1433735400"/>
    <n v="1429306520"/>
    <b v="0"/>
    <n v="44"/>
    <b v="1"/>
    <s v="music/rock"/>
    <n v="27"/>
    <n v="30.27"/>
    <s v="music"/>
    <s v="rock"/>
    <x v="2163"/>
    <d v="2015-06-08T03:50:00"/>
  </r>
  <r>
    <n v="2164"/>
    <s v="Rosaline debut record"/>
    <s v="South Florida roots country/rock outfit's long awaited debut record"/>
    <n v="5000"/>
    <n v="1330"/>
    <x v="0"/>
    <s v="US"/>
    <s v="USD"/>
    <n v="1466827140"/>
    <n v="1464196414"/>
    <b v="0"/>
    <n v="83"/>
    <b v="1"/>
    <s v="music/rock"/>
    <n v="27"/>
    <n v="16.02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s v="FR"/>
    <s v="EUR"/>
    <n v="1460127635"/>
    <n v="1457539235"/>
    <b v="0"/>
    <n v="117"/>
    <b v="1"/>
    <s v="music/rock"/>
    <n v="27"/>
    <n v="11.37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s v="US"/>
    <s v="USD"/>
    <n v="1417813618"/>
    <n v="1413922018"/>
    <b v="0"/>
    <n v="32"/>
    <b v="1"/>
    <s v="music/rock"/>
    <n v="27"/>
    <n v="41.56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328"/>
    <x v="0"/>
    <s v="US"/>
    <s v="USD"/>
    <n v="1347672937"/>
    <n v="1346463337"/>
    <b v="0"/>
    <n v="8"/>
    <b v="1"/>
    <s v="music/rock"/>
    <n v="27"/>
    <n v="166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1326"/>
    <x v="0"/>
    <s v="US"/>
    <s v="USD"/>
    <n v="1486702800"/>
    <n v="1484058261"/>
    <b v="0"/>
    <n v="340"/>
    <b v="1"/>
    <s v="music/rock"/>
    <n v="27"/>
    <n v="3.9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s v="US"/>
    <s v="USD"/>
    <n v="1488473351"/>
    <n v="1488214151"/>
    <b v="0"/>
    <n v="7"/>
    <b v="1"/>
    <s v="music/rock"/>
    <n v="26"/>
    <n v="188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1319"/>
    <x v="0"/>
    <s v="US"/>
    <s v="USD"/>
    <n v="1440266422"/>
    <n v="1436810422"/>
    <b v="0"/>
    <n v="19"/>
    <b v="1"/>
    <s v="music/rock"/>
    <n v="26"/>
    <n v="69.4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1316"/>
    <x v="0"/>
    <s v="US"/>
    <s v="USD"/>
    <n v="1434949200"/>
    <n v="1431903495"/>
    <b v="0"/>
    <n v="47"/>
    <b v="1"/>
    <s v="music/rock"/>
    <n v="26"/>
    <n v="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315"/>
    <x v="0"/>
    <s v="US"/>
    <s v="USD"/>
    <n v="1429365320"/>
    <n v="1426773320"/>
    <b v="0"/>
    <n v="13"/>
    <b v="1"/>
    <s v="music/rock"/>
    <n v="26"/>
    <n v="101.15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s v="US"/>
    <s v="USD"/>
    <n v="1378785540"/>
    <n v="1376066243"/>
    <b v="0"/>
    <n v="90"/>
    <b v="1"/>
    <s v="music/rock"/>
    <n v="26"/>
    <n v="14.58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1306"/>
    <x v="0"/>
    <s v="GB"/>
    <s v="GBP"/>
    <n v="1462453307"/>
    <n v="1459861307"/>
    <b v="0"/>
    <n v="63"/>
    <b v="1"/>
    <s v="music/rock"/>
    <n v="26"/>
    <n v="20.73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s v="US"/>
    <s v="USD"/>
    <n v="1469059986"/>
    <n v="1468455186"/>
    <b v="0"/>
    <n v="26"/>
    <b v="1"/>
    <s v="music/rock"/>
    <n v="26"/>
    <n v="50.19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s v="US"/>
    <s v="USD"/>
    <n v="1465192867"/>
    <n v="1463032867"/>
    <b v="0"/>
    <n v="38"/>
    <b v="1"/>
    <s v="music/rock"/>
    <n v="26"/>
    <n v="34.24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1300"/>
    <x v="0"/>
    <s v="US"/>
    <s v="USD"/>
    <n v="1484752597"/>
    <n v="1482160597"/>
    <b v="0"/>
    <n v="859"/>
    <b v="1"/>
    <s v="music/rock"/>
    <n v="26"/>
    <n v="1.51"/>
    <s v="music"/>
    <s v="rock"/>
    <x v="2178"/>
    <d v="2017-01-18T15:16:37"/>
  </r>
  <r>
    <n v="2179"/>
    <s v="Woodhouse EP"/>
    <s v="Woodhouse is making an EP!  If you are a fan of whiskey and loud guitars, contribute to the cause!"/>
    <n v="5000"/>
    <n v="1300"/>
    <x v="0"/>
    <s v="US"/>
    <s v="USD"/>
    <n v="1428725192"/>
    <n v="1426133192"/>
    <b v="0"/>
    <n v="21"/>
    <b v="1"/>
    <s v="music/rock"/>
    <n v="26"/>
    <n v="61.9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s v="US"/>
    <s v="USD"/>
    <n v="1487635653"/>
    <n v="1486426053"/>
    <b v="0"/>
    <n v="53"/>
    <b v="1"/>
    <s v="games/tabletop games"/>
    <n v="26"/>
    <n v="24.45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296"/>
    <x v="0"/>
    <s v="CA"/>
    <s v="CAD"/>
    <n v="1412285825"/>
    <n v="1409261825"/>
    <b v="0"/>
    <n v="356"/>
    <b v="1"/>
    <s v="games/tabletop games"/>
    <n v="26"/>
    <n v="3.6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s v="US"/>
    <s v="USD"/>
    <n v="1486616400"/>
    <n v="1484037977"/>
    <b v="0"/>
    <n v="279"/>
    <b v="1"/>
    <s v="games/tabletop games"/>
    <n v="26"/>
    <n v="4.63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1290"/>
    <x v="0"/>
    <s v="US"/>
    <s v="USD"/>
    <n v="1453737600"/>
    <n v="1452530041"/>
    <b v="1"/>
    <n v="266"/>
    <b v="1"/>
    <s v="games/tabletop games"/>
    <n v="26"/>
    <n v="4.8499999999999996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1285"/>
    <x v="0"/>
    <s v="US"/>
    <s v="USD"/>
    <n v="1473213600"/>
    <n v="1470062743"/>
    <b v="0"/>
    <n v="392"/>
    <b v="1"/>
    <s v="games/tabletop games"/>
    <n v="26"/>
    <n v="3.28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1283"/>
    <x v="0"/>
    <s v="US"/>
    <s v="USD"/>
    <n v="1428033540"/>
    <n v="1425531666"/>
    <b v="1"/>
    <n v="3562"/>
    <b v="1"/>
    <s v="games/tabletop games"/>
    <n v="26"/>
    <n v="0.36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s v="AU"/>
    <s v="AUD"/>
    <n v="1477414800"/>
    <n v="1474380241"/>
    <b v="0"/>
    <n v="514"/>
    <b v="1"/>
    <s v="games/tabletop games"/>
    <n v="26"/>
    <n v="2.490000000000000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1280"/>
    <x v="0"/>
    <s v="GB"/>
    <s v="GBP"/>
    <n v="1461276000"/>
    <n v="1460055300"/>
    <b v="0"/>
    <n v="88"/>
    <b v="1"/>
    <s v="games/tabletop games"/>
    <n v="26"/>
    <n v="14.5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s v="US"/>
    <s v="USD"/>
    <n v="1458716340"/>
    <n v="1455721204"/>
    <b v="0"/>
    <n v="537"/>
    <b v="1"/>
    <s v="games/tabletop games"/>
    <n v="26"/>
    <n v="2.38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s v="GB"/>
    <s v="GBP"/>
    <n v="1487102427"/>
    <n v="1486065627"/>
    <b v="0"/>
    <n v="25"/>
    <b v="1"/>
    <s v="games/tabletop games"/>
    <n v="26"/>
    <n v="51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s v="GB"/>
    <s v="GBP"/>
    <n v="1481842800"/>
    <n v="1479414344"/>
    <b v="0"/>
    <n v="3238"/>
    <b v="1"/>
    <s v="games/tabletop games"/>
    <n v="25"/>
    <n v="0.39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s v="US"/>
    <s v="USD"/>
    <n v="1479704340"/>
    <n v="1477043072"/>
    <b v="0"/>
    <n v="897"/>
    <b v="1"/>
    <s v="games/tabletop games"/>
    <n v="25"/>
    <n v="1.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1272"/>
    <x v="0"/>
    <s v="US"/>
    <s v="USD"/>
    <n v="1459012290"/>
    <n v="1456423890"/>
    <b v="0"/>
    <n v="878"/>
    <b v="1"/>
    <s v="games/tabletop games"/>
    <n v="25"/>
    <n v="1.45"/>
    <s v="games"/>
    <s v="tabletop games"/>
    <x v="2194"/>
    <d v="2016-03-26T17:11:30"/>
  </r>
  <r>
    <n v="2195"/>
    <s v="Purgatoria: City of Angels"/>
    <s v="A gritty, noir tabletop RPG with a fast-paced combo-based battle system."/>
    <n v="5000"/>
    <n v="1270"/>
    <x v="0"/>
    <s v="US"/>
    <s v="USD"/>
    <n v="1439317900"/>
    <n v="1436725900"/>
    <b v="0"/>
    <n v="115"/>
    <b v="1"/>
    <s v="games/tabletop games"/>
    <n v="25"/>
    <n v="11.04"/>
    <s v="games"/>
    <s v="tabletop games"/>
    <x v="2195"/>
    <d v="2015-08-11T18:31:40"/>
  </r>
  <r>
    <n v="2196"/>
    <s v="LACORSA Grand Prix Game (relaunch)"/>
    <s v="Race your friends in style with this classic Grand Prix game."/>
    <n v="5000"/>
    <n v="1261"/>
    <x v="0"/>
    <s v="US"/>
    <s v="USD"/>
    <n v="1480662000"/>
    <n v="1478000502"/>
    <b v="0"/>
    <n v="234"/>
    <b v="1"/>
    <s v="games/tabletop games"/>
    <n v="25"/>
    <n v="5.39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1260"/>
    <x v="0"/>
    <s v="US"/>
    <s v="USD"/>
    <n v="1425132059"/>
    <n v="1422540059"/>
    <b v="0"/>
    <n v="4330"/>
    <b v="1"/>
    <s v="games/tabletop games"/>
    <n v="25"/>
    <n v="0.28999999999999998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1260"/>
    <x v="0"/>
    <s v="US"/>
    <s v="USD"/>
    <n v="1447507200"/>
    <n v="1444911600"/>
    <b v="0"/>
    <n v="651"/>
    <b v="1"/>
    <s v="games/tabletop games"/>
    <n v="25"/>
    <n v="1.94"/>
    <s v="games"/>
    <s v="tabletop games"/>
    <x v="2198"/>
    <d v="2015-11-14T13:20:00"/>
  </r>
  <r>
    <n v="2199"/>
    <s v="Decadolo. Flip it!"/>
    <s v="A new strategic board game designed to flip out your opponent."/>
    <n v="5000"/>
    <n v="1259"/>
    <x v="0"/>
    <s v="IE"/>
    <s v="EUR"/>
    <n v="1444903198"/>
    <n v="1442311198"/>
    <b v="1"/>
    <n v="251"/>
    <b v="1"/>
    <s v="games/tabletop games"/>
    <n v="25"/>
    <n v="5.0199999999999996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s v="GB"/>
    <s v="GBP"/>
    <n v="1436151600"/>
    <n v="1433775668"/>
    <b v="0"/>
    <n v="263"/>
    <b v="1"/>
    <s v="games/tabletop games"/>
    <n v="25"/>
    <n v="4.78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s v="GB"/>
    <s v="GBP"/>
    <n v="1358367565"/>
    <n v="1357157965"/>
    <b v="0"/>
    <n v="28"/>
    <b v="1"/>
    <s v="music/electronic music"/>
    <n v="25"/>
    <n v="44.68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1250"/>
    <x v="0"/>
    <s v="US"/>
    <s v="USD"/>
    <n v="1351801368"/>
    <n v="1349209368"/>
    <b v="0"/>
    <n v="721"/>
    <b v="1"/>
    <s v="music/electronic music"/>
    <n v="25"/>
    <n v="1.73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s v="CA"/>
    <s v="CAD"/>
    <n v="1443127082"/>
    <n v="1440535082"/>
    <b v="0"/>
    <n v="50"/>
    <b v="1"/>
    <s v="music/electronic music"/>
    <n v="25"/>
    <n v="2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s v="US"/>
    <s v="USD"/>
    <n v="1362814119"/>
    <n v="1360222119"/>
    <b v="0"/>
    <n v="73"/>
    <b v="1"/>
    <s v="music/electronic music"/>
    <n v="25"/>
    <n v="17.12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s v="US"/>
    <s v="USD"/>
    <n v="1338579789"/>
    <n v="1335987789"/>
    <b v="0"/>
    <n v="27"/>
    <b v="1"/>
    <s v="music/electronic music"/>
    <n v="25"/>
    <n v="46.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245"/>
    <x v="0"/>
    <s v="US"/>
    <s v="USD"/>
    <n v="1334556624"/>
    <n v="1333001424"/>
    <b v="0"/>
    <n v="34"/>
    <b v="1"/>
    <s v="music/electronic music"/>
    <n v="25"/>
    <n v="36.619999999999997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1245"/>
    <x v="0"/>
    <s v="US"/>
    <s v="USD"/>
    <n v="1384580373"/>
    <n v="1381984773"/>
    <b v="0"/>
    <n v="7"/>
    <b v="1"/>
    <s v="music/electronic music"/>
    <n v="25"/>
    <n v="177.86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s v="US"/>
    <s v="USD"/>
    <n v="1333771200"/>
    <n v="1328649026"/>
    <b v="0"/>
    <n v="24"/>
    <b v="1"/>
    <s v="music/electronic music"/>
    <n v="25"/>
    <n v="51.71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1235"/>
    <x v="0"/>
    <s v="GB"/>
    <s v="GBP"/>
    <n v="1397516400"/>
    <n v="1396524644"/>
    <b v="0"/>
    <n v="15"/>
    <b v="1"/>
    <s v="music/electronic music"/>
    <n v="25"/>
    <n v="82.33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s v="US"/>
    <s v="USD"/>
    <n v="1334424960"/>
    <n v="1329442510"/>
    <b v="0"/>
    <n v="72"/>
    <b v="1"/>
    <s v="music/electronic music"/>
    <n v="25"/>
    <n v="17.01000000000000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s v="US"/>
    <s v="USD"/>
    <n v="1397113140"/>
    <n v="1395168625"/>
    <b v="0"/>
    <n v="120"/>
    <b v="1"/>
    <s v="music/electronic music"/>
    <n v="25"/>
    <n v="10.210000000000001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s v="US"/>
    <s v="USD"/>
    <n v="1383526800"/>
    <n v="1380650177"/>
    <b v="0"/>
    <n v="123"/>
    <b v="1"/>
    <s v="music/electronic music"/>
    <n v="25"/>
    <n v="9.9600000000000009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s v="US"/>
    <s v="USD"/>
    <n v="1431719379"/>
    <n v="1429127379"/>
    <b v="0"/>
    <n v="1"/>
    <b v="1"/>
    <s v="music/electronic music"/>
    <n v="24"/>
    <n v="1224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220"/>
    <x v="0"/>
    <s v="US"/>
    <s v="USD"/>
    <n v="1391713248"/>
    <n v="1389121248"/>
    <b v="0"/>
    <n v="24"/>
    <b v="1"/>
    <s v="music/electronic music"/>
    <n v="24"/>
    <n v="50.83"/>
    <s v="music"/>
    <s v="electronic music"/>
    <x v="2214"/>
    <d v="2014-02-06T19:00:48"/>
  </r>
  <r>
    <n v="2215"/>
    <s v="&quot;Something to See, Not to Say&quot; - Anemometer's First EP Album"/>
    <s v="Ambient Electro Grind-fest!"/>
    <n v="5000"/>
    <n v="1218"/>
    <x v="0"/>
    <s v="US"/>
    <s v="USD"/>
    <n v="1331621940"/>
    <n v="1329671572"/>
    <b v="0"/>
    <n v="33"/>
    <b v="1"/>
    <s v="music/electronic music"/>
    <n v="24"/>
    <n v="36.909999999999997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s v="US"/>
    <s v="USD"/>
    <n v="1437674545"/>
    <n v="1436464945"/>
    <b v="0"/>
    <n v="14"/>
    <b v="1"/>
    <s v="music/electronic music"/>
    <n v="24"/>
    <n v="87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s v="US"/>
    <s v="USD"/>
    <n v="1446451200"/>
    <n v="1445539113"/>
    <b v="0"/>
    <n v="9"/>
    <b v="1"/>
    <s v="music/electronic music"/>
    <n v="24"/>
    <n v="135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s v="US"/>
    <s v="USD"/>
    <n v="1346198400"/>
    <n v="1344281383"/>
    <b v="0"/>
    <n v="76"/>
    <b v="1"/>
    <s v="music/electronic music"/>
    <n v="24"/>
    <n v="16.01000000000000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216"/>
    <x v="0"/>
    <s v="US"/>
    <s v="USD"/>
    <n v="1440004512"/>
    <n v="1437412512"/>
    <b v="0"/>
    <n v="19"/>
    <b v="1"/>
    <s v="music/electronic music"/>
    <n v="24"/>
    <n v="64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1215"/>
    <x v="0"/>
    <s v="US"/>
    <s v="USD"/>
    <n v="1374888436"/>
    <n v="1372296436"/>
    <b v="0"/>
    <n v="69"/>
    <b v="1"/>
    <s v="music/electronic music"/>
    <n v="24"/>
    <n v="17.6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s v="US"/>
    <s v="USD"/>
    <n v="1461369600"/>
    <n v="1458748809"/>
    <b v="0"/>
    <n v="218"/>
    <b v="1"/>
    <s v="games/tabletop games"/>
    <n v="24"/>
    <n v="5.51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s v="CA"/>
    <s v="CAD"/>
    <n v="1435418568"/>
    <n v="1432826568"/>
    <b v="0"/>
    <n v="100"/>
    <b v="1"/>
    <s v="games/tabletop games"/>
    <n v="24"/>
    <n v="1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s v="US"/>
    <s v="USD"/>
    <n v="1477767600"/>
    <n v="1475337675"/>
    <b v="0"/>
    <n v="296"/>
    <b v="1"/>
    <s v="games/tabletop games"/>
    <n v="24"/>
    <n v="4.0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s v="GB"/>
    <s v="GBP"/>
    <n v="1411326015"/>
    <n v="1408734015"/>
    <b v="0"/>
    <n v="1204"/>
    <b v="1"/>
    <s v="games/tabletop games"/>
    <n v="24"/>
    <n v="1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200"/>
    <x v="0"/>
    <s v="US"/>
    <s v="USD"/>
    <n v="1455253140"/>
    <n v="1452625822"/>
    <b v="0"/>
    <n v="321"/>
    <b v="1"/>
    <s v="games/tabletop games"/>
    <n v="24"/>
    <n v="3.74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s v="GB"/>
    <s v="GBP"/>
    <n v="1384374155"/>
    <n v="1381778555"/>
    <b v="0"/>
    <n v="301"/>
    <b v="1"/>
    <s v="games/tabletop games"/>
    <n v="24"/>
    <n v="3.99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s v="DE"/>
    <s v="EUR"/>
    <n v="1439707236"/>
    <n v="1437115236"/>
    <b v="0"/>
    <n v="144"/>
    <b v="1"/>
    <s v="games/tabletop games"/>
    <n v="24"/>
    <n v="8.33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s v="US"/>
    <s v="USD"/>
    <n v="1378180800"/>
    <n v="1375113391"/>
    <b v="0"/>
    <n v="539"/>
    <b v="1"/>
    <s v="games/tabletop games"/>
    <n v="24"/>
    <n v="2.2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s v="US"/>
    <s v="USD"/>
    <n v="1398460127"/>
    <n v="1395868127"/>
    <b v="0"/>
    <n v="498"/>
    <b v="1"/>
    <s v="games/tabletop games"/>
    <n v="24"/>
    <n v="2.4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1197"/>
    <x v="0"/>
    <s v="US"/>
    <s v="USD"/>
    <n v="1372136400"/>
    <n v="1369864301"/>
    <b v="0"/>
    <n v="1113"/>
    <b v="1"/>
    <s v="games/tabletop games"/>
    <n v="24"/>
    <n v="1.08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1185"/>
    <x v="0"/>
    <s v="US"/>
    <s v="USD"/>
    <n v="1405738800"/>
    <n v="1402945408"/>
    <b v="0"/>
    <n v="988"/>
    <b v="1"/>
    <s v="games/tabletop games"/>
    <n v="24"/>
    <n v="1.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1185"/>
    <x v="0"/>
    <s v="GB"/>
    <s v="GBP"/>
    <n v="1450051200"/>
    <n v="1448269539"/>
    <b v="0"/>
    <n v="391"/>
    <b v="1"/>
    <s v="games/tabletop games"/>
    <n v="25"/>
    <n v="3.0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s v="US"/>
    <s v="USD"/>
    <n v="1483645647"/>
    <n v="1481053647"/>
    <b v="0"/>
    <n v="28"/>
    <b v="1"/>
    <s v="games/tabletop games"/>
    <n v="25"/>
    <n v="42.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183.19"/>
    <x v="0"/>
    <s v="CA"/>
    <s v="CAD"/>
    <n v="1427585511"/>
    <n v="1424997111"/>
    <b v="0"/>
    <n v="147"/>
    <b v="1"/>
    <s v="games/tabletop games"/>
    <n v="25"/>
    <n v="8.0500000000000007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180"/>
    <x v="0"/>
    <s v="US"/>
    <s v="USD"/>
    <n v="1454338123"/>
    <n v="1451746123"/>
    <b v="0"/>
    <n v="680"/>
    <b v="1"/>
    <s v="games/tabletop games"/>
    <n v="25"/>
    <n v="1.74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1175"/>
    <x v="0"/>
    <s v="US"/>
    <s v="USD"/>
    <n v="1415779140"/>
    <n v="1412294683"/>
    <b v="0"/>
    <n v="983"/>
    <b v="1"/>
    <s v="games/tabletop games"/>
    <n v="26"/>
    <n v="1.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1175"/>
    <x v="0"/>
    <s v="DE"/>
    <s v="EUR"/>
    <n v="1489157716"/>
    <n v="1486565716"/>
    <b v="0"/>
    <n v="79"/>
    <b v="1"/>
    <s v="games/tabletop games"/>
    <n v="26"/>
    <n v="14.87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1174"/>
    <x v="0"/>
    <s v="US"/>
    <s v="USD"/>
    <n v="1385870520"/>
    <n v="1382742014"/>
    <b v="0"/>
    <n v="426"/>
    <b v="1"/>
    <s v="games/tabletop games"/>
    <n v="26"/>
    <n v="2.76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s v="US"/>
    <s v="USD"/>
    <n v="1461354544"/>
    <n v="1458762544"/>
    <b v="0"/>
    <n v="96"/>
    <b v="1"/>
    <s v="games/tabletop games"/>
    <n v="25"/>
    <n v="12.1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1168"/>
    <x v="0"/>
    <s v="GB"/>
    <s v="GBP"/>
    <n v="1488484300"/>
    <n v="1485892300"/>
    <b v="0"/>
    <n v="163"/>
    <b v="1"/>
    <s v="games/tabletop games"/>
    <n v="26"/>
    <n v="7.1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165"/>
    <x v="0"/>
    <s v="US"/>
    <s v="USD"/>
    <n v="1385521320"/>
    <n v="1382449733"/>
    <b v="0"/>
    <n v="2525"/>
    <b v="1"/>
    <s v="games/tabletop games"/>
    <n v="26"/>
    <n v="0.46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s v="US"/>
    <s v="USD"/>
    <n v="1489374000"/>
    <n v="1488823290"/>
    <b v="0"/>
    <n v="2035"/>
    <b v="1"/>
    <s v="games/tabletop games"/>
    <n v="26"/>
    <n v="0.5699999999999999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156"/>
    <x v="0"/>
    <s v="US"/>
    <s v="USD"/>
    <n v="1476649800"/>
    <n v="1475609946"/>
    <b v="0"/>
    <n v="290"/>
    <b v="1"/>
    <s v="games/tabletop games"/>
    <n v="26"/>
    <n v="3.99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155"/>
    <x v="0"/>
    <s v="US"/>
    <s v="USD"/>
    <n v="1393005600"/>
    <n v="1390323617"/>
    <b v="0"/>
    <n v="1980"/>
    <b v="1"/>
    <s v="games/tabletop games"/>
    <n v="26"/>
    <n v="0.57999999999999996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s v="GB"/>
    <s v="GBP"/>
    <n v="1441393210"/>
    <n v="1438801210"/>
    <b v="0"/>
    <n v="57"/>
    <b v="1"/>
    <s v="games/tabletop games"/>
    <n v="26"/>
    <n v="20.18"/>
    <s v="games"/>
    <s v="tabletop games"/>
    <x v="2246"/>
    <d v="2015-09-04T19:00:10"/>
  </r>
  <r>
    <n v="2247"/>
    <s v="Foragers"/>
    <s v="Take on the role of an ancient forager in this fun strategy game from the designer of Biblios."/>
    <n v="4500"/>
    <n v="1150"/>
    <x v="0"/>
    <s v="US"/>
    <s v="USD"/>
    <n v="1438185565"/>
    <n v="1436975965"/>
    <b v="0"/>
    <n v="380"/>
    <b v="1"/>
    <s v="games/tabletop games"/>
    <n v="26"/>
    <n v="3.03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s v="GB"/>
    <s v="GBP"/>
    <n v="1481749278"/>
    <n v="1479157278"/>
    <b v="0"/>
    <n v="128"/>
    <b v="1"/>
    <s v="games/tabletop games"/>
    <n v="26"/>
    <n v="8.9700000000000006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1147"/>
    <x v="0"/>
    <s v="US"/>
    <s v="USD"/>
    <n v="1364917965"/>
    <n v="1362329565"/>
    <b v="0"/>
    <n v="180"/>
    <b v="1"/>
    <s v="games/tabletop games"/>
    <n v="25"/>
    <n v="6.3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1145"/>
    <x v="0"/>
    <s v="US"/>
    <s v="USD"/>
    <n v="1480727273"/>
    <n v="1478131673"/>
    <b v="0"/>
    <n v="571"/>
    <b v="1"/>
    <s v="games/tabletop games"/>
    <n v="25"/>
    <n v="2.0099999999999998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5"/>
    <x v="0"/>
    <s v="US"/>
    <s v="USD"/>
    <n v="1408177077"/>
    <n v="1406362677"/>
    <b v="0"/>
    <n v="480"/>
    <b v="1"/>
    <s v="games/tabletop games"/>
    <n v="25"/>
    <n v="2.3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s v="ES"/>
    <s v="EUR"/>
    <n v="1470469938"/>
    <n v="1469173938"/>
    <b v="0"/>
    <n v="249"/>
    <b v="1"/>
    <s v="games/tabletop games"/>
    <n v="25"/>
    <n v="4.5999999999999996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s v="US"/>
    <s v="USD"/>
    <n v="1447862947"/>
    <n v="1445267347"/>
    <b v="0"/>
    <n v="84"/>
    <b v="1"/>
    <s v="games/tabletop games"/>
    <n v="25"/>
    <n v="13.63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1142"/>
    <x v="0"/>
    <s v="US"/>
    <s v="USD"/>
    <n v="1485271968"/>
    <n v="1484667168"/>
    <b v="0"/>
    <n v="197"/>
    <b v="1"/>
    <s v="games/tabletop games"/>
    <n v="25"/>
    <n v="5.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42"/>
    <x v="0"/>
    <s v="US"/>
    <s v="USD"/>
    <n v="1462661451"/>
    <n v="1460069451"/>
    <b v="0"/>
    <n v="271"/>
    <b v="1"/>
    <s v="games/tabletop games"/>
    <n v="25"/>
    <n v="4.21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140"/>
    <x v="0"/>
    <s v="GB"/>
    <s v="GBP"/>
    <n v="1479811846"/>
    <n v="1478602246"/>
    <b v="0"/>
    <n v="50"/>
    <b v="1"/>
    <s v="games/tabletop games"/>
    <n v="25"/>
    <n v="22.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s v="GB"/>
    <s v="GBP"/>
    <n v="1466377200"/>
    <n v="1463351329"/>
    <b v="0"/>
    <n v="169"/>
    <b v="1"/>
    <s v="games/tabletop games"/>
    <n v="25"/>
    <n v="6.72"/>
    <s v="games"/>
    <s v="tabletop games"/>
    <x v="2257"/>
    <d v="2016-06-19T23:00:00"/>
  </r>
  <r>
    <n v="2258"/>
    <s v="A Sundered World"/>
    <s v="A Dungeon World campaign setting that takes place after the end of the worlds."/>
    <n v="4500"/>
    <n v="1130"/>
    <x v="0"/>
    <s v="US"/>
    <s v="USD"/>
    <n v="1434045687"/>
    <n v="1431453687"/>
    <b v="0"/>
    <n v="205"/>
    <b v="1"/>
    <s v="games/tabletop games"/>
    <n v="25"/>
    <n v="5.51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130"/>
    <x v="0"/>
    <s v="GB"/>
    <s v="GBP"/>
    <n v="1481224736"/>
    <n v="1480360736"/>
    <b v="0"/>
    <n v="206"/>
    <b v="1"/>
    <s v="games/tabletop games"/>
    <n v="25"/>
    <n v="5.49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1130"/>
    <x v="0"/>
    <s v="US"/>
    <s v="USD"/>
    <n v="1395876250"/>
    <n v="1393287850"/>
    <b v="0"/>
    <n v="84"/>
    <b v="1"/>
    <s v="games/tabletop games"/>
    <n v="25"/>
    <n v="13.4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s v="AU"/>
    <s v="AUD"/>
    <n v="1487093020"/>
    <n v="1485278620"/>
    <b v="0"/>
    <n v="210"/>
    <b v="1"/>
    <s v="games/tabletop games"/>
    <n v="25"/>
    <n v="5.38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1126"/>
    <x v="0"/>
    <s v="US"/>
    <s v="USD"/>
    <n v="1416268800"/>
    <n v="1413295358"/>
    <b v="0"/>
    <n v="181"/>
    <b v="1"/>
    <s v="games/tabletop games"/>
    <n v="25"/>
    <n v="6.2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1126"/>
    <x v="0"/>
    <s v="SE"/>
    <s v="SEK"/>
    <n v="1422734313"/>
    <n v="1420919913"/>
    <b v="0"/>
    <n v="60"/>
    <b v="1"/>
    <s v="games/tabletop games"/>
    <n v="25"/>
    <n v="18.77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s v="US"/>
    <s v="USD"/>
    <n v="1463972400"/>
    <n v="1462543114"/>
    <b v="0"/>
    <n v="445"/>
    <b v="1"/>
    <s v="games/tabletop games"/>
    <n v="25"/>
    <n v="2.5299999999999998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s v="GB"/>
    <s v="GBP"/>
    <n v="1479846507"/>
    <n v="1479241707"/>
    <b v="0"/>
    <n v="17"/>
    <b v="1"/>
    <s v="games/tabletop games"/>
    <n v="25"/>
    <n v="66.0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1120"/>
    <x v="0"/>
    <s v="US"/>
    <s v="USD"/>
    <n v="1461722400"/>
    <n v="1460235592"/>
    <b v="0"/>
    <n v="194"/>
    <b v="1"/>
    <s v="games/tabletop games"/>
    <n v="25"/>
    <n v="5.77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s v="US"/>
    <s v="USD"/>
    <n v="1419123600"/>
    <n v="1416945297"/>
    <b v="0"/>
    <n v="404"/>
    <b v="1"/>
    <s v="games/tabletop games"/>
    <n v="25"/>
    <n v="2.77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1115"/>
    <x v="0"/>
    <s v="US"/>
    <s v="USD"/>
    <n v="1489283915"/>
    <n v="1486691915"/>
    <b v="0"/>
    <n v="194"/>
    <b v="1"/>
    <s v="games/tabletop games"/>
    <n v="25"/>
    <n v="5.75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s v="US"/>
    <s v="USD"/>
    <n v="1488862800"/>
    <n v="1486745663"/>
    <b v="0"/>
    <n v="902"/>
    <b v="1"/>
    <s v="games/tabletop games"/>
    <n v="25"/>
    <n v="1.24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111"/>
    <x v="0"/>
    <s v="US"/>
    <s v="USD"/>
    <n v="1484085540"/>
    <n v="1482353513"/>
    <b v="0"/>
    <n v="1670"/>
    <b v="1"/>
    <s v="games/tabletop games"/>
    <n v="25"/>
    <n v="0.67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s v="US"/>
    <s v="USD"/>
    <n v="1481328004"/>
    <n v="1478736004"/>
    <b v="0"/>
    <n v="1328"/>
    <b v="1"/>
    <s v="games/tabletop games"/>
    <n v="25"/>
    <n v="0.84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108"/>
    <x v="0"/>
    <s v="US"/>
    <s v="USD"/>
    <n v="1449506836"/>
    <n v="1446914836"/>
    <b v="0"/>
    <n v="944"/>
    <b v="1"/>
    <s v="games/tabletop games"/>
    <n v="25"/>
    <n v="1.1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s v="CA"/>
    <s v="CAD"/>
    <n v="1489320642"/>
    <n v="1487164242"/>
    <b v="0"/>
    <n v="147"/>
    <b v="1"/>
    <s v="games/tabletop games"/>
    <n v="25"/>
    <n v="7.5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s v="US"/>
    <s v="USD"/>
    <n v="1393156857"/>
    <n v="1390564857"/>
    <b v="0"/>
    <n v="99"/>
    <b v="1"/>
    <s v="games/tabletop games"/>
    <n v="25"/>
    <n v="11.16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1102"/>
    <x v="0"/>
    <s v="GB"/>
    <s v="GBP"/>
    <n v="1419259679"/>
    <n v="1416667679"/>
    <b v="0"/>
    <n v="79"/>
    <b v="1"/>
    <s v="games/tabletop games"/>
    <n v="25"/>
    <n v="13.9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s v="US"/>
    <s v="USD"/>
    <n v="1388936289"/>
    <n v="1386344289"/>
    <b v="0"/>
    <n v="75"/>
    <b v="1"/>
    <s v="games/tabletop games"/>
    <n v="25"/>
    <n v="14.68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01"/>
    <x v="0"/>
    <s v="US"/>
    <s v="USD"/>
    <n v="1330359423"/>
    <n v="1327767423"/>
    <b v="0"/>
    <n v="207"/>
    <b v="1"/>
    <s v="games/tabletop games"/>
    <n v="26"/>
    <n v="5.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1100"/>
    <x v="0"/>
    <s v="IT"/>
    <s v="EUR"/>
    <n v="1451861940"/>
    <n v="1448902867"/>
    <b v="0"/>
    <n v="102"/>
    <b v="1"/>
    <s v="games/tabletop games"/>
    <n v="26"/>
    <n v="10.7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100"/>
    <x v="0"/>
    <s v="US"/>
    <s v="USD"/>
    <n v="1423022400"/>
    <n v="1421436099"/>
    <b v="0"/>
    <n v="32"/>
    <b v="1"/>
    <s v="games/tabletop games"/>
    <n v="26"/>
    <n v="34.380000000000003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s v="US"/>
    <s v="USD"/>
    <n v="1442501991"/>
    <n v="1439909991"/>
    <b v="0"/>
    <n v="480"/>
    <b v="1"/>
    <s v="games/tabletop games"/>
    <n v="26"/>
    <n v="2.29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1097"/>
    <x v="0"/>
    <s v="US"/>
    <s v="USD"/>
    <n v="1311576600"/>
    <n v="1306219897"/>
    <b v="0"/>
    <n v="11"/>
    <b v="1"/>
    <s v="music/rock"/>
    <n v="26"/>
    <n v="99.73"/>
    <s v="music"/>
    <s v="rock"/>
    <x v="2281"/>
    <d v="2011-07-25T06:50:00"/>
  </r>
  <r>
    <n v="2282"/>
    <s v="Sage King's Debut Album"/>
    <s v="Sage King is recording his debut album and wants YOU to be a part of the creation process"/>
    <n v="4200"/>
    <n v="1096"/>
    <x v="0"/>
    <s v="US"/>
    <s v="USD"/>
    <n v="1452744686"/>
    <n v="1447560686"/>
    <b v="0"/>
    <n v="12"/>
    <b v="1"/>
    <s v="music/rock"/>
    <n v="26"/>
    <n v="91.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s v="US"/>
    <s v="USD"/>
    <n v="1336528804"/>
    <n v="1331348404"/>
    <b v="0"/>
    <n v="48"/>
    <b v="1"/>
    <s v="music/rock"/>
    <n v="26"/>
    <n v="22.73"/>
    <s v="music"/>
    <s v="rock"/>
    <x v="2283"/>
    <d v="2012-05-09T02:00:04"/>
  </r>
  <r>
    <n v="2284"/>
    <s v="Make a record, write a song, take the Vinyl Skyway. "/>
    <s v="The Vinyl Skyway reunite to make a third album. "/>
    <n v="4200"/>
    <n v="1090"/>
    <x v="0"/>
    <s v="US"/>
    <s v="USD"/>
    <n v="1299902400"/>
    <n v="1297451245"/>
    <b v="0"/>
    <n v="59"/>
    <b v="1"/>
    <s v="music/rock"/>
    <n v="26"/>
    <n v="18.47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s v="US"/>
    <s v="USD"/>
    <n v="1340944043"/>
    <n v="1338352043"/>
    <b v="0"/>
    <n v="79"/>
    <b v="1"/>
    <s v="music/rock"/>
    <n v="26"/>
    <n v="13.77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082.5"/>
    <x v="0"/>
    <s v="US"/>
    <s v="USD"/>
    <n v="1378439940"/>
    <n v="1376003254"/>
    <b v="0"/>
    <n v="14"/>
    <b v="1"/>
    <s v="music/rock"/>
    <n v="26"/>
    <n v="77.319999999999993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s v="US"/>
    <s v="USD"/>
    <n v="1403539260"/>
    <n v="1401724860"/>
    <b v="0"/>
    <n v="106"/>
    <b v="1"/>
    <s v="music/rock"/>
    <n v="26"/>
    <n v="10.21000000000000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s v="US"/>
    <s v="USD"/>
    <n v="1340733600"/>
    <n v="1339098689"/>
    <b v="0"/>
    <n v="25"/>
    <b v="1"/>
    <s v="music/rock"/>
    <n v="26"/>
    <n v="43.28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081"/>
    <x v="0"/>
    <s v="US"/>
    <s v="USD"/>
    <n v="1386372120"/>
    <n v="1382659060"/>
    <b v="0"/>
    <n v="25"/>
    <b v="1"/>
    <s v="music/rock"/>
    <n v="27"/>
    <n v="43.2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s v="US"/>
    <s v="USD"/>
    <n v="1259686800"/>
    <n v="1252908330"/>
    <b v="0"/>
    <n v="29"/>
    <b v="1"/>
    <s v="music/rock"/>
    <n v="27"/>
    <n v="37.2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s v="US"/>
    <s v="USD"/>
    <n v="1335153600"/>
    <n v="1332199618"/>
    <b v="0"/>
    <n v="43"/>
    <b v="1"/>
    <s v="music/rock"/>
    <n v="27"/>
    <n v="25.12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1078"/>
    <x v="0"/>
    <s v="US"/>
    <s v="USD"/>
    <n v="1334767476"/>
    <n v="1332175476"/>
    <b v="0"/>
    <n v="46"/>
    <b v="1"/>
    <s v="music/rock"/>
    <n v="27"/>
    <n v="23.4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4000"/>
    <n v="1073"/>
    <x v="0"/>
    <s v="US"/>
    <s v="USD"/>
    <n v="1348545540"/>
    <n v="1346345999"/>
    <b v="0"/>
    <n v="27"/>
    <b v="1"/>
    <s v="music/rock"/>
    <n v="27"/>
    <n v="39.7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s v="US"/>
    <s v="USD"/>
    <n v="1358702480"/>
    <n v="1356110480"/>
    <b v="0"/>
    <n v="112"/>
    <b v="1"/>
    <s v="music/rock"/>
    <n v="27"/>
    <n v="9.57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s v="US"/>
    <s v="USD"/>
    <n v="1359240856"/>
    <n v="1356648856"/>
    <b v="0"/>
    <n v="34"/>
    <b v="1"/>
    <s v="music/rock"/>
    <n v="27"/>
    <n v="31.4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66.8"/>
    <x v="0"/>
    <s v="US"/>
    <s v="USD"/>
    <n v="1330018426"/>
    <n v="1326994426"/>
    <b v="0"/>
    <n v="145"/>
    <b v="1"/>
    <s v="music/rock"/>
    <n v="27"/>
    <n v="7.36"/>
    <s v="music"/>
    <s v="rock"/>
    <x v="2296"/>
    <d v="2012-02-23T17:33:46"/>
  </r>
  <r>
    <n v="2297"/>
    <s v="Company Company: Debut EP"/>
    <s v="New Jersey Alternative Rock band COCO needs YOUR help self-releasing debut EP!"/>
    <n v="4000"/>
    <n v="1066"/>
    <x v="0"/>
    <s v="US"/>
    <s v="USD"/>
    <n v="1331697540"/>
    <n v="1328749249"/>
    <b v="0"/>
    <n v="19"/>
    <b v="1"/>
    <s v="music/rock"/>
    <n v="27"/>
    <n v="56.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1066"/>
    <x v="0"/>
    <s v="US"/>
    <s v="USD"/>
    <n v="1395861033"/>
    <n v="1393272633"/>
    <b v="0"/>
    <n v="288"/>
    <b v="1"/>
    <s v="music/rock"/>
    <n v="27"/>
    <n v="3.7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65.23"/>
    <x v="0"/>
    <s v="US"/>
    <s v="USD"/>
    <n v="1296953209"/>
    <n v="1295657209"/>
    <b v="0"/>
    <n v="14"/>
    <b v="1"/>
    <s v="music/rock"/>
    <n v="27"/>
    <n v="76.09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1065"/>
    <x v="0"/>
    <s v="US"/>
    <s v="USD"/>
    <n v="1340904416"/>
    <n v="1339694816"/>
    <b v="0"/>
    <n v="7"/>
    <b v="1"/>
    <s v="music/rock"/>
    <n v="27"/>
    <n v="152.13999999999999"/>
    <s v="music"/>
    <s v="rock"/>
    <x v="2300"/>
    <d v="2012-06-28T17:26:56"/>
  </r>
  <r>
    <n v="2301"/>
    <s v="Time Crash"/>
    <s v="We are America's first trock band, and we're ready to bring you our first album!"/>
    <n v="4000"/>
    <n v="1064"/>
    <x v="0"/>
    <s v="US"/>
    <s v="USD"/>
    <n v="1371785496"/>
    <n v="1369193496"/>
    <b v="1"/>
    <n v="211"/>
    <b v="1"/>
    <s v="music/indie rock"/>
    <n v="27"/>
    <n v="5.0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s v="US"/>
    <s v="USD"/>
    <n v="1388473200"/>
    <n v="1385585434"/>
    <b v="1"/>
    <n v="85"/>
    <b v="1"/>
    <s v="music/indie rock"/>
    <n v="27"/>
    <n v="12.51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s v="US"/>
    <s v="USD"/>
    <n v="1323747596"/>
    <n v="1320287996"/>
    <b v="1"/>
    <n v="103"/>
    <b v="1"/>
    <s v="music/indie rock"/>
    <n v="27"/>
    <n v="10.29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s v="US"/>
    <s v="USD"/>
    <n v="1293857940"/>
    <n v="1290281691"/>
    <b v="1"/>
    <n v="113"/>
    <b v="1"/>
    <s v="music/indie rock"/>
    <n v="27"/>
    <n v="9.3800000000000008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s v="US"/>
    <s v="USD"/>
    <n v="1407520800"/>
    <n v="1405356072"/>
    <b v="1"/>
    <n v="167"/>
    <b v="1"/>
    <s v="music/indie rock"/>
    <n v="26"/>
    <n v="6.3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1056"/>
    <x v="0"/>
    <s v="US"/>
    <s v="USD"/>
    <n v="1331352129"/>
    <n v="1328760129"/>
    <b v="1"/>
    <n v="73"/>
    <b v="1"/>
    <s v="music/indie rock"/>
    <n v="26"/>
    <n v="14.47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s v="US"/>
    <s v="USD"/>
    <n v="1336245328"/>
    <n v="1333653333"/>
    <b v="1"/>
    <n v="75"/>
    <b v="1"/>
    <s v="music/indie rock"/>
    <n v="26"/>
    <n v="14.07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s v="US"/>
    <s v="USD"/>
    <n v="1409274000"/>
    <n v="1406847996"/>
    <b v="1"/>
    <n v="614"/>
    <b v="1"/>
    <s v="music/indie rock"/>
    <n v="26"/>
    <n v="1.7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1050.5"/>
    <x v="0"/>
    <s v="US"/>
    <s v="USD"/>
    <n v="1362872537"/>
    <n v="1359848537"/>
    <b v="1"/>
    <n v="107"/>
    <b v="1"/>
    <s v="music/indie rock"/>
    <n v="26"/>
    <n v="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s v="US"/>
    <s v="USD"/>
    <n v="1363889015"/>
    <n v="1361300615"/>
    <b v="1"/>
    <n v="1224"/>
    <b v="1"/>
    <s v="music/indie rock"/>
    <n v="26"/>
    <n v="0.86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1050"/>
    <x v="0"/>
    <s v="US"/>
    <s v="USD"/>
    <n v="1399421189"/>
    <n v="1396829189"/>
    <b v="1"/>
    <n v="104"/>
    <b v="1"/>
    <s v="music/indie rock"/>
    <n v="26"/>
    <n v="1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1050"/>
    <x v="0"/>
    <s v="US"/>
    <s v="USD"/>
    <n v="1397862000"/>
    <n v="1395155478"/>
    <b v="1"/>
    <n v="79"/>
    <b v="1"/>
    <s v="music/indie rock"/>
    <n v="26"/>
    <n v="13.29"/>
    <s v="music"/>
    <s v="indie rock"/>
    <x v="2312"/>
    <d v="2014-04-18T23:00:00"/>
  </r>
  <r>
    <n v="2313"/>
    <s v="A SUNNY DAY IN GLASGOW"/>
    <s v="A Sunny Day in Glasgow are recording a new album and we need your help!"/>
    <n v="4000"/>
    <n v="1048"/>
    <x v="0"/>
    <s v="US"/>
    <s v="USD"/>
    <n v="1336086026"/>
    <n v="1333494026"/>
    <b v="1"/>
    <n v="157"/>
    <b v="1"/>
    <s v="music/indie rock"/>
    <n v="26"/>
    <n v="6.68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s v="US"/>
    <s v="USD"/>
    <n v="1339074857"/>
    <n v="1336482857"/>
    <b v="1"/>
    <n v="50"/>
    <b v="1"/>
    <s v="music/indie rock"/>
    <n v="26"/>
    <n v="20.9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1046"/>
    <x v="0"/>
    <s v="US"/>
    <s v="USD"/>
    <n v="1336238743"/>
    <n v="1333646743"/>
    <b v="1"/>
    <n v="64"/>
    <b v="1"/>
    <s v="music/indie rock"/>
    <n v="26"/>
    <n v="16.3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s v="US"/>
    <s v="USD"/>
    <n v="1260383040"/>
    <n v="1253726650"/>
    <b v="1"/>
    <n v="200"/>
    <b v="1"/>
    <s v="music/indie rock"/>
    <n v="26"/>
    <n v="5.2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s v="US"/>
    <s v="USD"/>
    <n v="1266210000"/>
    <n v="1263474049"/>
    <b v="1"/>
    <n v="22"/>
    <b v="1"/>
    <s v="music/indie rock"/>
    <n v="26"/>
    <n v="47.33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s v="US"/>
    <s v="USD"/>
    <n v="1253937540"/>
    <n v="1251214014"/>
    <b v="1"/>
    <n v="163"/>
    <b v="1"/>
    <s v="music/indie rock"/>
    <n v="26"/>
    <n v="6.38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s v="US"/>
    <s v="USD"/>
    <n v="1387072685"/>
    <n v="1384480685"/>
    <b v="1"/>
    <n v="77"/>
    <b v="1"/>
    <s v="music/indie rock"/>
    <n v="26"/>
    <n v="13.51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s v="US"/>
    <s v="USD"/>
    <n v="1396463800"/>
    <n v="1393443400"/>
    <b v="1"/>
    <n v="89"/>
    <b v="1"/>
    <s v="music/indie rock"/>
    <n v="26"/>
    <n v="11.69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1040"/>
    <x v="3"/>
    <s v="AT"/>
    <s v="EUR"/>
    <n v="1491282901"/>
    <n v="1488694501"/>
    <b v="0"/>
    <n v="64"/>
    <b v="0"/>
    <s v="food/small batch"/>
    <n v="26"/>
    <n v="16.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1036"/>
    <x v="3"/>
    <s v="US"/>
    <s v="USD"/>
    <n v="1491769769"/>
    <n v="1489181369"/>
    <b v="0"/>
    <n v="4"/>
    <b v="0"/>
    <s v="food/small batch"/>
    <n v="26"/>
    <n v="259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035"/>
    <x v="3"/>
    <s v="US"/>
    <s v="USD"/>
    <n v="1490033247"/>
    <n v="1489428447"/>
    <b v="0"/>
    <n v="4"/>
    <b v="0"/>
    <s v="food/small batch"/>
    <n v="26"/>
    <n v="258.75"/>
    <s v="food"/>
    <s v="small batch"/>
    <x v="2323"/>
    <d v="2017-03-20T18:07:27"/>
  </r>
  <r>
    <n v="2324"/>
    <s v="Pies not Lies"/>
    <s v="A city centre shop selling great locally made food with room to chat and learn about eachother."/>
    <n v="4000"/>
    <n v="1035"/>
    <x v="3"/>
    <s v="GB"/>
    <s v="GBP"/>
    <n v="1490559285"/>
    <n v="1487970885"/>
    <b v="0"/>
    <n v="61"/>
    <b v="0"/>
    <s v="food/small batch"/>
    <n v="26"/>
    <n v="16.97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1035"/>
    <x v="3"/>
    <s v="US"/>
    <s v="USD"/>
    <n v="1490830331"/>
    <n v="1488241931"/>
    <b v="0"/>
    <n v="7"/>
    <b v="0"/>
    <s v="food/small batch"/>
    <n v="26"/>
    <n v="147.8600000000000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s v="US"/>
    <s v="USD"/>
    <n v="1493571600"/>
    <n v="1489106948"/>
    <b v="0"/>
    <n v="1"/>
    <b v="0"/>
    <s v="food/small batch"/>
    <n v="26"/>
    <n v="1035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031.6400000000001"/>
    <x v="0"/>
    <s v="US"/>
    <s v="USD"/>
    <n v="1409090440"/>
    <n v="1406066440"/>
    <b v="1"/>
    <n v="3355"/>
    <b v="1"/>
    <s v="food/small batch"/>
    <n v="26"/>
    <n v="0.31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s v="US"/>
    <s v="USD"/>
    <n v="1434307537"/>
    <n v="1431715537"/>
    <b v="1"/>
    <n v="537"/>
    <b v="1"/>
    <s v="food/small batch"/>
    <n v="26"/>
    <n v="1.92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1030"/>
    <x v="0"/>
    <s v="US"/>
    <s v="USD"/>
    <n v="1405609146"/>
    <n v="1403017146"/>
    <b v="1"/>
    <n v="125"/>
    <b v="1"/>
    <s v="food/small batch"/>
    <n v="26"/>
    <n v="8.2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s v="US"/>
    <s v="USD"/>
    <n v="1451001600"/>
    <n v="1448400943"/>
    <b v="1"/>
    <n v="163"/>
    <b v="1"/>
    <s v="food/small batch"/>
    <n v="26"/>
    <n v="6.29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026"/>
    <x v="0"/>
    <s v="US"/>
    <s v="USD"/>
    <n v="1408320490"/>
    <n v="1405728490"/>
    <b v="1"/>
    <n v="283"/>
    <b v="1"/>
    <s v="food/small batch"/>
    <n v="26"/>
    <n v="3.6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s v="US"/>
    <s v="USD"/>
    <n v="1423235071"/>
    <n v="1420643071"/>
    <b v="1"/>
    <n v="352"/>
    <b v="1"/>
    <s v="food/small batch"/>
    <n v="26"/>
    <n v="2.91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s v="US"/>
    <s v="USD"/>
    <n v="1401385800"/>
    <n v="1399563390"/>
    <b v="1"/>
    <n v="94"/>
    <b v="1"/>
    <s v="food/small batch"/>
    <n v="26"/>
    <n v="10.9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s v="US"/>
    <s v="USD"/>
    <n v="1402494243"/>
    <n v="1399902243"/>
    <b v="1"/>
    <n v="221"/>
    <b v="1"/>
    <s v="food/small batch"/>
    <n v="26"/>
    <n v="4.6399999999999997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21"/>
    <x v="0"/>
    <s v="US"/>
    <s v="USD"/>
    <n v="1394316695"/>
    <n v="1390860695"/>
    <b v="1"/>
    <n v="2165"/>
    <b v="1"/>
    <s v="food/small batch"/>
    <n v="26"/>
    <n v="0.4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020"/>
    <x v="0"/>
    <s v="US"/>
    <s v="USD"/>
    <n v="1403796143"/>
    <n v="1401204143"/>
    <b v="1"/>
    <n v="179"/>
    <b v="1"/>
    <s v="food/small batch"/>
    <n v="26"/>
    <n v="5.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s v="US"/>
    <s v="USD"/>
    <n v="1404077484"/>
    <n v="1401485484"/>
    <b v="1"/>
    <n v="123"/>
    <b v="1"/>
    <s v="food/small batch"/>
    <n v="26"/>
    <n v="8.2899999999999991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s v="US"/>
    <s v="USD"/>
    <n v="1482134340"/>
    <n v="1479496309"/>
    <b v="1"/>
    <n v="1104"/>
    <b v="1"/>
    <s v="food/small batch"/>
    <n v="26"/>
    <n v="0.9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1016"/>
    <x v="0"/>
    <s v="US"/>
    <s v="USD"/>
    <n v="1477841138"/>
    <n v="1475249138"/>
    <b v="1"/>
    <n v="403"/>
    <b v="1"/>
    <s v="food/small batch"/>
    <n v="25"/>
    <n v="2.52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1015"/>
    <x v="1"/>
    <s v="US"/>
    <s v="USD"/>
    <n v="1436729504"/>
    <n v="1434137504"/>
    <b v="0"/>
    <n v="0"/>
    <b v="0"/>
    <s v="technology/web"/>
    <n v="25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1"/>
    <s v="US"/>
    <s v="USD"/>
    <n v="1412571600"/>
    <n v="1410799870"/>
    <b v="0"/>
    <n v="0"/>
    <b v="0"/>
    <s v="technology/web"/>
    <n v="25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1011"/>
    <x v="1"/>
    <s v="US"/>
    <s v="USD"/>
    <n v="1452282420"/>
    <n v="1447962505"/>
    <b v="0"/>
    <n v="1"/>
    <b v="0"/>
    <s v="technology/web"/>
    <n v="25"/>
    <n v="1011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1"/>
    <s v="CA"/>
    <s v="CAD"/>
    <n v="1466789269"/>
    <n v="1464197269"/>
    <b v="0"/>
    <n v="1"/>
    <b v="0"/>
    <s v="technology/web"/>
    <n v="25"/>
    <n v="1010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1010"/>
    <x v="1"/>
    <s v="US"/>
    <s v="USD"/>
    <n v="1427845140"/>
    <n v="1424822556"/>
    <b v="0"/>
    <n v="0"/>
    <b v="0"/>
    <s v="technology/web"/>
    <n v="25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1006"/>
    <x v="1"/>
    <s v="US"/>
    <s v="USD"/>
    <n v="1476731431"/>
    <n v="1472843431"/>
    <b v="0"/>
    <n v="3"/>
    <b v="0"/>
    <s v="technology/web"/>
    <n v="25"/>
    <n v="335.3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005"/>
    <x v="1"/>
    <s v="US"/>
    <s v="USD"/>
    <n v="1472135676"/>
    <n v="1469543676"/>
    <b v="0"/>
    <n v="1"/>
    <b v="0"/>
    <s v="technology/web"/>
    <n v="25"/>
    <n v="100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1"/>
    <s v="US"/>
    <s v="USD"/>
    <n v="1456006938"/>
    <n v="1450822938"/>
    <b v="0"/>
    <n v="5"/>
    <b v="0"/>
    <s v="technology/web"/>
    <n v="25"/>
    <n v="201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1"/>
    <s v="SE"/>
    <s v="SEK"/>
    <n v="1439318228"/>
    <n v="1436812628"/>
    <b v="0"/>
    <n v="0"/>
    <b v="0"/>
    <s v="technology/web"/>
    <n v="25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1003"/>
    <x v="1"/>
    <s v="IE"/>
    <s v="EUR"/>
    <n v="1483474370"/>
    <n v="1480882370"/>
    <b v="0"/>
    <n v="0"/>
    <b v="0"/>
    <s v="technology/web"/>
    <n v="25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4000"/>
    <n v="1003"/>
    <x v="1"/>
    <s v="NZ"/>
    <s v="NZD"/>
    <n v="1430360739"/>
    <n v="1427768739"/>
    <b v="0"/>
    <n v="7"/>
    <b v="0"/>
    <s v="technology/web"/>
    <n v="25"/>
    <n v="143.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1"/>
    <s v="US"/>
    <s v="USD"/>
    <n v="1433603552"/>
    <n v="1428419552"/>
    <b v="0"/>
    <n v="0"/>
    <b v="0"/>
    <s v="technology/web"/>
    <n v="25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1"/>
    <s v="US"/>
    <s v="USD"/>
    <n v="1429632822"/>
    <n v="1428596022"/>
    <b v="0"/>
    <n v="0"/>
    <b v="0"/>
    <s v="technology/web"/>
    <n v="25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4000"/>
    <n v="1001"/>
    <x v="1"/>
    <s v="US"/>
    <s v="USD"/>
    <n v="1420910460"/>
    <n v="1415726460"/>
    <b v="0"/>
    <n v="1"/>
    <b v="0"/>
    <s v="technology/web"/>
    <n v="25"/>
    <n v="1001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1001"/>
    <x v="1"/>
    <s v="AU"/>
    <s v="AUD"/>
    <n v="1430604136"/>
    <n v="1428012136"/>
    <b v="0"/>
    <n v="2"/>
    <b v="0"/>
    <s v="technology/web"/>
    <n v="25"/>
    <n v="500.5"/>
    <s v="technology"/>
    <s v="web"/>
    <x v="2355"/>
    <d v="2015-05-02T22:02:16"/>
  </r>
  <r>
    <n v="2356"/>
    <s v="HardstyleUnited.com (Canceled)"/>
    <s v="HardstyleUnited.com The Global Hardstyle community. Your Hardstyle community."/>
    <n v="4000"/>
    <n v="1001"/>
    <x v="1"/>
    <s v="NL"/>
    <s v="EUR"/>
    <n v="1433530104"/>
    <n v="1430938104"/>
    <b v="0"/>
    <n v="0"/>
    <b v="0"/>
    <s v="technology/web"/>
    <n v="25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1001"/>
    <x v="1"/>
    <s v="GB"/>
    <s v="GBP"/>
    <n v="1445093578"/>
    <n v="1442501578"/>
    <b v="0"/>
    <n v="0"/>
    <b v="0"/>
    <s v="technology/web"/>
    <n v="25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1001"/>
    <x v="1"/>
    <s v="GB"/>
    <s v="GBP"/>
    <n v="1422664740"/>
    <n v="1417818036"/>
    <b v="0"/>
    <n v="0"/>
    <b v="0"/>
    <s v="technology/web"/>
    <n v="25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000.99"/>
    <x v="1"/>
    <s v="US"/>
    <s v="USD"/>
    <n v="1438616124"/>
    <n v="1433432124"/>
    <b v="0"/>
    <n v="3"/>
    <b v="0"/>
    <s v="technology/web"/>
    <n v="25"/>
    <n v="333.66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1000.01"/>
    <x v="1"/>
    <s v="CA"/>
    <s v="CAD"/>
    <n v="1454864280"/>
    <n v="1452272280"/>
    <b v="0"/>
    <n v="1"/>
    <b v="0"/>
    <s v="technology/web"/>
    <n v="25"/>
    <n v="1000.01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1000"/>
    <x v="1"/>
    <s v="CA"/>
    <s v="CAD"/>
    <n v="1462053600"/>
    <n v="1459975008"/>
    <b v="0"/>
    <n v="0"/>
    <b v="0"/>
    <s v="technology/web"/>
    <n v="25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000"/>
    <x v="1"/>
    <s v="US"/>
    <s v="USD"/>
    <n v="1418315470"/>
    <n v="1415723470"/>
    <b v="0"/>
    <n v="2"/>
    <b v="0"/>
    <s v="technology/web"/>
    <n v="25"/>
    <n v="50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1"/>
    <s v="US"/>
    <s v="USD"/>
    <n v="1451348200"/>
    <n v="1447460200"/>
    <b v="0"/>
    <n v="0"/>
    <b v="0"/>
    <s v="technology/web"/>
    <n v="25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1000"/>
    <x v="1"/>
    <s v="US"/>
    <s v="USD"/>
    <n v="1445898356"/>
    <n v="1441146356"/>
    <b v="0"/>
    <n v="0"/>
    <b v="0"/>
    <s v="technology/web"/>
    <n v="25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1000"/>
    <x v="1"/>
    <s v="IT"/>
    <s v="EUR"/>
    <n v="1453071600"/>
    <n v="1449596425"/>
    <b v="0"/>
    <n v="0"/>
    <b v="0"/>
    <s v="technology/web"/>
    <n v="25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1"/>
    <s v="GB"/>
    <s v="GBP"/>
    <n v="1445431533"/>
    <n v="1442839533"/>
    <b v="0"/>
    <n v="27"/>
    <b v="0"/>
    <s v="technology/web"/>
    <n v="25"/>
    <n v="37.04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1"/>
    <s v="US"/>
    <s v="USD"/>
    <n v="1461622616"/>
    <n v="1456442216"/>
    <b v="0"/>
    <n v="14"/>
    <b v="0"/>
    <s v="technology/web"/>
    <n v="25"/>
    <n v="71.43000000000000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1"/>
    <s v="US"/>
    <s v="USD"/>
    <n v="1429028365"/>
    <n v="1425143965"/>
    <b v="0"/>
    <n v="2"/>
    <b v="0"/>
    <s v="technology/web"/>
    <n v="25"/>
    <n v="50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1"/>
    <s v="US"/>
    <s v="USD"/>
    <n v="1455132611"/>
    <n v="1452540611"/>
    <b v="0"/>
    <n v="0"/>
    <b v="0"/>
    <s v="technology/web"/>
    <n v="25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1"/>
    <s v="US"/>
    <s v="USD"/>
    <n v="1418877141"/>
    <n v="1416285141"/>
    <b v="0"/>
    <n v="4"/>
    <b v="0"/>
    <s v="technology/web"/>
    <n v="25"/>
    <n v="250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1000"/>
    <x v="1"/>
    <s v="US"/>
    <s v="USD"/>
    <n v="1435257596"/>
    <n v="1432665596"/>
    <b v="0"/>
    <n v="0"/>
    <b v="0"/>
    <s v="technology/web"/>
    <n v="25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1"/>
    <s v="AU"/>
    <s v="AUD"/>
    <n v="1429839571"/>
    <n v="1427247571"/>
    <b v="0"/>
    <n v="6"/>
    <b v="0"/>
    <s v="technology/web"/>
    <n v="25"/>
    <n v="166.67"/>
    <s v="technology"/>
    <s v="web"/>
    <x v="2372"/>
    <d v="2015-04-24T01:39:31"/>
  </r>
  <r>
    <n v="2373"/>
    <s v="Cykelauktion.com (Canceled)"/>
    <s v="We want to create a safe marketplace for buying and selling bicycles."/>
    <n v="4000"/>
    <n v="997"/>
    <x v="1"/>
    <s v="SE"/>
    <s v="SEK"/>
    <n v="1440863624"/>
    <n v="1438271624"/>
    <b v="0"/>
    <n v="1"/>
    <b v="0"/>
    <s v="technology/web"/>
    <n v="25"/>
    <n v="99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995"/>
    <x v="1"/>
    <s v="US"/>
    <s v="USD"/>
    <n v="1423772060"/>
    <n v="1421180060"/>
    <b v="0"/>
    <n v="1"/>
    <b v="0"/>
    <s v="technology/web"/>
    <n v="25"/>
    <n v="99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1"/>
    <s v="US"/>
    <s v="USD"/>
    <n v="1473451437"/>
    <n v="1470859437"/>
    <b v="0"/>
    <n v="0"/>
    <b v="0"/>
    <s v="technology/web"/>
    <n v="25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986"/>
    <x v="1"/>
    <s v="US"/>
    <s v="USD"/>
    <n v="1449785566"/>
    <n v="1447193566"/>
    <b v="0"/>
    <n v="4"/>
    <b v="0"/>
    <s v="technology/web"/>
    <n v="25"/>
    <n v="246.5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980"/>
    <x v="1"/>
    <s v="CA"/>
    <s v="CAD"/>
    <n v="1480110783"/>
    <n v="1477515183"/>
    <b v="0"/>
    <n v="0"/>
    <b v="0"/>
    <s v="technology/web"/>
    <n v="25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4000"/>
    <n v="980"/>
    <x v="1"/>
    <s v="US"/>
    <s v="USD"/>
    <n v="1440548330"/>
    <n v="1438042730"/>
    <b v="0"/>
    <n v="0"/>
    <b v="0"/>
    <s v="technology/web"/>
    <n v="25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4000"/>
    <n v="979"/>
    <x v="1"/>
    <s v="US"/>
    <s v="USD"/>
    <n v="1444004616"/>
    <n v="1440116616"/>
    <b v="0"/>
    <n v="0"/>
    <b v="0"/>
    <s v="technology/web"/>
    <n v="24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977"/>
    <x v="1"/>
    <s v="US"/>
    <s v="USD"/>
    <n v="1443726142"/>
    <n v="1441134142"/>
    <b v="0"/>
    <n v="3"/>
    <b v="0"/>
    <s v="technology/web"/>
    <n v="24"/>
    <n v="325.6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971"/>
    <x v="1"/>
    <s v="US"/>
    <s v="USD"/>
    <n v="1428704848"/>
    <n v="1426112848"/>
    <b v="0"/>
    <n v="7"/>
    <b v="0"/>
    <s v="technology/web"/>
    <n v="24"/>
    <n v="138.71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970"/>
    <x v="1"/>
    <s v="US"/>
    <s v="USD"/>
    <n v="1438662603"/>
    <n v="1436502603"/>
    <b v="0"/>
    <n v="2"/>
    <b v="0"/>
    <s v="technology/web"/>
    <n v="24"/>
    <n v="48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1"/>
    <s v="NZ"/>
    <s v="NZD"/>
    <n v="1424568107"/>
    <n v="1421976107"/>
    <b v="0"/>
    <n v="3"/>
    <b v="0"/>
    <s v="technology/web"/>
    <n v="24"/>
    <n v="322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1"/>
    <s v="US"/>
    <s v="USD"/>
    <n v="1415932643"/>
    <n v="1413337043"/>
    <b v="0"/>
    <n v="8"/>
    <b v="0"/>
    <s v="technology/web"/>
    <n v="24"/>
    <n v="119.13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1"/>
    <s v="US"/>
    <s v="USD"/>
    <n v="1438793432"/>
    <n v="1436201432"/>
    <b v="0"/>
    <n v="7"/>
    <b v="0"/>
    <s v="technology/web"/>
    <n v="24"/>
    <n v="135.71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930"/>
    <x v="1"/>
    <s v="CA"/>
    <s v="CAD"/>
    <n v="1420920424"/>
    <n v="1415736424"/>
    <b v="0"/>
    <n v="0"/>
    <b v="0"/>
    <s v="technology/web"/>
    <n v="23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1"/>
    <s v="US"/>
    <s v="USD"/>
    <n v="1469199740"/>
    <n v="1465311740"/>
    <b v="0"/>
    <n v="3"/>
    <b v="0"/>
    <s v="technology/web"/>
    <n v="23"/>
    <n v="308.6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1"/>
    <s v="US"/>
    <s v="USD"/>
    <n v="1421350140"/>
    <n v="1418761759"/>
    <b v="0"/>
    <n v="8"/>
    <b v="0"/>
    <s v="technology/web"/>
    <n v="23"/>
    <n v="115.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1"/>
    <s v="FR"/>
    <s v="EUR"/>
    <n v="1437861540"/>
    <n v="1435160452"/>
    <b v="0"/>
    <n v="1"/>
    <b v="0"/>
    <s v="technology/web"/>
    <n v="23"/>
    <n v="924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1"/>
    <s v="AU"/>
    <s v="AUD"/>
    <n v="1420352264"/>
    <n v="1416896264"/>
    <b v="0"/>
    <n v="0"/>
    <b v="0"/>
    <s v="technology/web"/>
    <n v="23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920"/>
    <x v="1"/>
    <s v="US"/>
    <s v="USD"/>
    <n v="1427825044"/>
    <n v="1425236644"/>
    <b v="0"/>
    <n v="1"/>
    <b v="0"/>
    <s v="technology/web"/>
    <n v="23"/>
    <n v="920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916"/>
    <x v="1"/>
    <s v="US"/>
    <s v="USD"/>
    <n v="1446087223"/>
    <n v="1443495223"/>
    <b v="0"/>
    <n v="0"/>
    <b v="0"/>
    <s v="technology/web"/>
    <n v="23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911"/>
    <x v="1"/>
    <s v="US"/>
    <s v="USD"/>
    <n v="1439048017"/>
    <n v="1436456017"/>
    <b v="0"/>
    <n v="1"/>
    <b v="0"/>
    <s v="technology/web"/>
    <n v="23"/>
    <n v="911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1"/>
    <s v="IE"/>
    <s v="EUR"/>
    <n v="1424940093"/>
    <n v="1422348093"/>
    <b v="0"/>
    <n v="2"/>
    <b v="0"/>
    <s v="technology/web"/>
    <n v="23"/>
    <n v="455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910"/>
    <x v="1"/>
    <s v="US"/>
    <s v="USD"/>
    <n v="1484038620"/>
    <n v="1481597687"/>
    <b v="0"/>
    <n v="0"/>
    <b v="0"/>
    <s v="technology/web"/>
    <n v="23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909"/>
    <x v="1"/>
    <s v="CH"/>
    <s v="CHF"/>
    <n v="1444940558"/>
    <n v="1442348558"/>
    <b v="0"/>
    <n v="1"/>
    <b v="0"/>
    <s v="technology/web"/>
    <n v="23"/>
    <n v="909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909"/>
    <x v="1"/>
    <s v="US"/>
    <s v="USD"/>
    <n v="1420233256"/>
    <n v="1417641256"/>
    <b v="0"/>
    <n v="0"/>
    <b v="0"/>
    <s v="technology/web"/>
    <n v="23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905"/>
    <x v="1"/>
    <s v="US"/>
    <s v="USD"/>
    <n v="1435874384"/>
    <n v="1433282384"/>
    <b v="0"/>
    <n v="0"/>
    <b v="0"/>
    <s v="technology/web"/>
    <n v="23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1"/>
    <s v="SE"/>
    <s v="SEK"/>
    <n v="1418934506"/>
    <n v="1415910506"/>
    <b v="0"/>
    <n v="0"/>
    <b v="0"/>
    <s v="technology/web"/>
    <n v="23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1"/>
    <s v="AU"/>
    <s v="AUD"/>
    <n v="1460615164"/>
    <n v="1458023164"/>
    <b v="0"/>
    <n v="0"/>
    <b v="0"/>
    <s v="technology/web"/>
    <n v="23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2"/>
    <s v="US"/>
    <s v="USD"/>
    <n v="1457207096"/>
    <n v="1452023096"/>
    <b v="0"/>
    <n v="9"/>
    <b v="0"/>
    <s v="food/food trucks"/>
    <n v="23"/>
    <n v="100.35"/>
    <s v="food"/>
    <s v="food trucks"/>
    <x v="2401"/>
    <d v="2016-03-05T19:44:56"/>
  </r>
  <r>
    <n v="2402"/>
    <s v="Cupcake Truck Unite"/>
    <s v="Small town, delicious treats, and a mobile truck"/>
    <n v="3800"/>
    <n v="900"/>
    <x v="2"/>
    <s v="US"/>
    <s v="USD"/>
    <n v="1431533931"/>
    <n v="1428941931"/>
    <b v="0"/>
    <n v="1"/>
    <b v="0"/>
    <s v="food/food trucks"/>
    <n v="24"/>
    <n v="900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2"/>
    <s v="GB"/>
    <s v="GBP"/>
    <n v="1459368658"/>
    <n v="1454188258"/>
    <b v="0"/>
    <n v="12"/>
    <b v="0"/>
    <s v="food/food trucks"/>
    <n v="24"/>
    <n v="75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898"/>
    <x v="2"/>
    <s v="US"/>
    <s v="USD"/>
    <n v="1451782607"/>
    <n v="1449190607"/>
    <b v="0"/>
    <n v="0"/>
    <b v="0"/>
    <s v="food/food trucks"/>
    <n v="24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895"/>
    <x v="2"/>
    <s v="US"/>
    <s v="USD"/>
    <n v="1472911375"/>
    <n v="1471096975"/>
    <b v="0"/>
    <n v="20"/>
    <b v="0"/>
    <s v="food/food trucks"/>
    <n v="24"/>
    <n v="44.75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895"/>
    <x v="2"/>
    <s v="US"/>
    <s v="USD"/>
    <n v="1421635190"/>
    <n v="1418179190"/>
    <b v="0"/>
    <n v="16"/>
    <b v="0"/>
    <s v="food/food trucks"/>
    <n v="24"/>
    <n v="55.9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2"/>
    <s v="US"/>
    <s v="USD"/>
    <n v="1428732000"/>
    <n v="1426772928"/>
    <b v="0"/>
    <n v="33"/>
    <b v="0"/>
    <s v="food/food trucks"/>
    <n v="24"/>
    <n v="27"/>
    <s v="food"/>
    <s v="food trucks"/>
    <x v="2407"/>
    <d v="2015-04-11T06:00:00"/>
  </r>
  <r>
    <n v="2408"/>
    <s v="Sabroso On Wheels"/>
    <s v="A US Army Vet trying to get a Peruvian food truck going! Really good Peruvian food now mobile!"/>
    <n v="3750"/>
    <n v="890"/>
    <x v="2"/>
    <s v="US"/>
    <s v="USD"/>
    <n v="1415247757"/>
    <n v="1412652157"/>
    <b v="0"/>
    <n v="2"/>
    <b v="0"/>
    <s v="food/food trucks"/>
    <n v="24"/>
    <n v="44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890"/>
    <x v="2"/>
    <s v="US"/>
    <s v="USD"/>
    <n v="1439931675"/>
    <n v="1437339675"/>
    <b v="0"/>
    <n v="6"/>
    <b v="0"/>
    <s v="food/food trucks"/>
    <n v="24"/>
    <n v="148.3300000000000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2"/>
    <s v="AU"/>
    <s v="AUD"/>
    <n v="1441619275"/>
    <n v="1439027275"/>
    <b v="0"/>
    <n v="0"/>
    <b v="0"/>
    <s v="food/food trucks"/>
    <n v="24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886"/>
    <x v="2"/>
    <s v="US"/>
    <s v="USD"/>
    <n v="1440524082"/>
    <n v="1437932082"/>
    <b v="0"/>
    <n v="3"/>
    <b v="0"/>
    <s v="food/food trucks"/>
    <n v="24"/>
    <n v="295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2"/>
    <s v="FR"/>
    <s v="EUR"/>
    <n v="1480185673"/>
    <n v="1476294073"/>
    <b v="0"/>
    <n v="0"/>
    <b v="0"/>
    <s v="food/food trucks"/>
    <n v="24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885"/>
    <x v="2"/>
    <s v="US"/>
    <s v="USD"/>
    <n v="1401579000"/>
    <n v="1398911882"/>
    <b v="0"/>
    <n v="3"/>
    <b v="0"/>
    <s v="food/food trucks"/>
    <n v="24"/>
    <n v="295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2"/>
    <s v="US"/>
    <s v="USD"/>
    <n v="1440215940"/>
    <n v="1436805660"/>
    <b v="0"/>
    <n v="13"/>
    <b v="0"/>
    <s v="food/food trucks"/>
    <n v="24"/>
    <n v="67.7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881"/>
    <x v="2"/>
    <s v="US"/>
    <s v="USD"/>
    <n v="1468615346"/>
    <n v="1466023346"/>
    <b v="0"/>
    <n v="6"/>
    <b v="0"/>
    <s v="food/food trucks"/>
    <n v="24"/>
    <n v="146.83000000000001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2"/>
    <s v="US"/>
    <s v="USD"/>
    <n v="1426345200"/>
    <n v="1421343743"/>
    <b v="0"/>
    <n v="1"/>
    <b v="0"/>
    <s v="food/food trucks"/>
    <n v="25"/>
    <n v="881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2"/>
    <s v="US"/>
    <s v="USD"/>
    <n v="1407705187"/>
    <n v="1405113187"/>
    <b v="0"/>
    <n v="0"/>
    <b v="0"/>
    <s v="food/food trucks"/>
    <n v="25"/>
    <e v="#DIV/0!"/>
    <s v="food"/>
    <s v="food trucks"/>
    <x v="2417"/>
    <d v="2014-08-10T21:13:07"/>
  </r>
  <r>
    <n v="2418"/>
    <s v="Mexican food truck"/>
    <s v="I want to start my food truck business."/>
    <n v="3500"/>
    <n v="879"/>
    <x v="2"/>
    <s v="US"/>
    <s v="USD"/>
    <n v="1427225644"/>
    <n v="1422045244"/>
    <b v="0"/>
    <n v="5"/>
    <b v="0"/>
    <s v="food/food trucks"/>
    <n v="25"/>
    <n v="175.8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2"/>
    <s v="US"/>
    <s v="USD"/>
    <n v="1424281389"/>
    <n v="1419097389"/>
    <b v="0"/>
    <n v="0"/>
    <b v="0"/>
    <s v="food/food trucks"/>
    <n v="25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2"/>
    <s v="US"/>
    <s v="USD"/>
    <n v="1415583695"/>
    <n v="1410396095"/>
    <b v="0"/>
    <n v="36"/>
    <b v="0"/>
    <s v="food/food trucks"/>
    <n v="25"/>
    <n v="24.31"/>
    <s v="food"/>
    <s v="food trucks"/>
    <x v="2420"/>
    <d v="2014-11-10T01:41:35"/>
  </r>
  <r>
    <n v="2421"/>
    <s v="hot dog cart"/>
    <s v="help me start Merrill's first hot dog cart in this empty lot"/>
    <n v="3500"/>
    <n v="875"/>
    <x v="2"/>
    <s v="US"/>
    <s v="USD"/>
    <n v="1424536196"/>
    <n v="1421944196"/>
    <b v="0"/>
    <n v="1"/>
    <b v="0"/>
    <s v="food/food trucks"/>
    <n v="25"/>
    <n v="875"/>
    <s v="food"/>
    <s v="food trucks"/>
    <x v="2421"/>
    <d v="2015-02-21T16:29:56"/>
  </r>
  <r>
    <n v="2422"/>
    <s v="Help starting a family owned food truck"/>
    <s v="Family owned business serving BBQ and seafood to the public"/>
    <n v="3500"/>
    <n v="872"/>
    <x v="2"/>
    <s v="US"/>
    <s v="USD"/>
    <n v="1426091036"/>
    <n v="1423502636"/>
    <b v="0"/>
    <n v="1"/>
    <b v="0"/>
    <s v="food/food trucks"/>
    <n v="25"/>
    <n v="872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67"/>
    <x v="2"/>
    <s v="US"/>
    <s v="USD"/>
    <n v="1420044890"/>
    <n v="1417452890"/>
    <b v="0"/>
    <n v="1"/>
    <b v="0"/>
    <s v="food/food trucks"/>
    <n v="25"/>
    <n v="867"/>
    <s v="food"/>
    <s v="food trucks"/>
    <x v="2423"/>
    <d v="2014-12-31T16:54:50"/>
  </r>
  <r>
    <n v="2424"/>
    <s v="Lily and Memphs"/>
    <s v="Great and creative food from the heart in the form of a sweet food truck!"/>
    <n v="3500"/>
    <n v="865"/>
    <x v="2"/>
    <s v="US"/>
    <s v="USD"/>
    <n v="1414445108"/>
    <n v="1411853108"/>
    <b v="0"/>
    <n v="9"/>
    <b v="0"/>
    <s v="food/food trucks"/>
    <n v="25"/>
    <n v="96.11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861"/>
    <x v="2"/>
    <s v="US"/>
    <s v="USD"/>
    <n v="1439006692"/>
    <n v="1433822692"/>
    <b v="0"/>
    <n v="0"/>
    <b v="0"/>
    <s v="food/food trucks"/>
    <n v="25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860"/>
    <x v="2"/>
    <s v="US"/>
    <s v="USD"/>
    <n v="1458715133"/>
    <n v="1455262733"/>
    <b v="0"/>
    <n v="1"/>
    <b v="0"/>
    <s v="food/food trucks"/>
    <n v="25"/>
    <n v="860"/>
    <s v="food"/>
    <s v="food trucks"/>
    <x v="2427"/>
    <d v="2016-03-23T06:38:53"/>
  </r>
  <r>
    <n v="2428"/>
    <s v="Premium Burgers"/>
    <s v="From Moo 2 You! We want to offer premium burgers to a taco flooded environment."/>
    <n v="3500"/>
    <n v="858"/>
    <x v="2"/>
    <s v="US"/>
    <s v="USD"/>
    <n v="1426182551"/>
    <n v="1423594151"/>
    <b v="0"/>
    <n v="1"/>
    <b v="0"/>
    <s v="food/food trucks"/>
    <n v="25"/>
    <n v="858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2"/>
    <s v="NO"/>
    <s v="NOK"/>
    <n v="1486313040"/>
    <n v="1483131966"/>
    <b v="0"/>
    <n v="4"/>
    <b v="0"/>
    <s v="food/food trucks"/>
    <n v="24"/>
    <n v="213.7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852"/>
    <x v="2"/>
    <s v="US"/>
    <s v="USD"/>
    <n v="1455246504"/>
    <n v="1452654504"/>
    <b v="0"/>
    <n v="2"/>
    <b v="0"/>
    <s v="food/food trucks"/>
    <n v="24"/>
    <n v="426"/>
    <s v="food"/>
    <s v="food trucks"/>
    <x v="2430"/>
    <d v="2016-02-12T03:08:24"/>
  </r>
  <r>
    <n v="2431"/>
    <s v="Murphy's good eatin'"/>
    <s v="Go to Colorado and run a food truck with homemade food of all kinds."/>
    <n v="3500"/>
    <n v="852"/>
    <x v="2"/>
    <s v="US"/>
    <s v="USD"/>
    <n v="1467080613"/>
    <n v="1461896613"/>
    <b v="0"/>
    <n v="2"/>
    <b v="0"/>
    <s v="food/food trucks"/>
    <n v="24"/>
    <n v="426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850"/>
    <x v="2"/>
    <s v="US"/>
    <s v="USD"/>
    <n v="1425791697"/>
    <n v="1423199697"/>
    <b v="0"/>
    <n v="2"/>
    <b v="0"/>
    <s v="food/food trucks"/>
    <n v="24"/>
    <n v="425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850"/>
    <x v="2"/>
    <s v="US"/>
    <s v="USD"/>
    <n v="1456608943"/>
    <n v="1454016943"/>
    <b v="0"/>
    <n v="0"/>
    <b v="0"/>
    <s v="food/food trucks"/>
    <n v="24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850"/>
    <x v="2"/>
    <s v="US"/>
    <s v="USD"/>
    <n v="1438662474"/>
    <n v="1435206474"/>
    <b v="0"/>
    <n v="2"/>
    <b v="0"/>
    <s v="food/food trucks"/>
    <n v="24"/>
    <n v="425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2"/>
    <s v="SE"/>
    <s v="SEK"/>
    <n v="1444027186"/>
    <n v="1441435186"/>
    <b v="0"/>
    <n v="4"/>
    <b v="0"/>
    <s v="food/food trucks"/>
    <n v="24"/>
    <n v="212.5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2"/>
    <s v="CA"/>
    <s v="CAD"/>
    <n v="1454078770"/>
    <n v="1448894770"/>
    <b v="0"/>
    <n v="2"/>
    <b v="0"/>
    <s v="food/food trucks"/>
    <n v="24"/>
    <n v="42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842"/>
    <x v="2"/>
    <s v="US"/>
    <s v="USD"/>
    <n v="1426615200"/>
    <n v="1422400188"/>
    <b v="0"/>
    <n v="0"/>
    <b v="0"/>
    <s v="food/food trucks"/>
    <n v="24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838"/>
    <x v="2"/>
    <s v="US"/>
    <s v="USD"/>
    <n v="1449529062"/>
    <n v="1444341462"/>
    <b v="0"/>
    <n v="1"/>
    <b v="0"/>
    <s v="food/food trucks"/>
    <n v="24"/>
    <n v="838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837"/>
    <x v="2"/>
    <s v="US"/>
    <s v="USD"/>
    <n v="1445197129"/>
    <n v="1442605129"/>
    <b v="0"/>
    <n v="0"/>
    <b v="0"/>
    <s v="food/food trucks"/>
    <n v="24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835"/>
    <x v="2"/>
    <s v="BE"/>
    <s v="EUR"/>
    <n v="1455399313"/>
    <n v="1452807313"/>
    <b v="0"/>
    <n v="2"/>
    <b v="0"/>
    <s v="food/food trucks"/>
    <n v="24"/>
    <n v="417.5"/>
    <s v="food"/>
    <s v="food trucks"/>
    <x v="2440"/>
    <d v="2016-02-13T21:35:13"/>
  </r>
  <r>
    <n v="2441"/>
    <s v="Bring Alchemy Pops to the People!"/>
    <s v="YOU can help Alchemy Pops POP up on a street near you!"/>
    <n v="3500"/>
    <n v="831"/>
    <x v="0"/>
    <s v="US"/>
    <s v="USD"/>
    <n v="1437627540"/>
    <n v="1435806054"/>
    <b v="0"/>
    <n v="109"/>
    <b v="1"/>
    <s v="food/small batch"/>
    <n v="24"/>
    <n v="7.62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s v="US"/>
    <s v="USD"/>
    <n v="1408114822"/>
    <n v="1405522822"/>
    <b v="0"/>
    <n v="311"/>
    <b v="1"/>
    <s v="food/small batch"/>
    <n v="24"/>
    <n v="2.6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s v="US"/>
    <s v="USD"/>
    <n v="1464199591"/>
    <n v="1461607591"/>
    <b v="0"/>
    <n v="61"/>
    <b v="1"/>
    <s v="food/small batch"/>
    <n v="24"/>
    <n v="13.5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s v="US"/>
    <s v="USD"/>
    <n v="1443242021"/>
    <n v="1440650021"/>
    <b v="0"/>
    <n v="115"/>
    <b v="1"/>
    <s v="food/small batch"/>
    <n v="23"/>
    <n v="7.14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s v="US"/>
    <s v="USD"/>
    <n v="1480174071"/>
    <n v="1477578471"/>
    <b v="0"/>
    <n v="111"/>
    <b v="1"/>
    <s v="food/small batch"/>
    <n v="23"/>
    <n v="7.4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s v="US"/>
    <s v="USD"/>
    <n v="1478923200"/>
    <n v="1476184593"/>
    <b v="0"/>
    <n v="337"/>
    <b v="1"/>
    <s v="food/small batch"/>
    <n v="23"/>
    <n v="2.430000000000000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s v="US"/>
    <s v="USD"/>
    <n v="1472621760"/>
    <n v="1472110513"/>
    <b v="0"/>
    <n v="9"/>
    <b v="1"/>
    <s v="food/small batch"/>
    <n v="23"/>
    <n v="90.56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s v="US"/>
    <s v="USD"/>
    <n v="1417321515"/>
    <n v="1414725915"/>
    <b v="0"/>
    <n v="120"/>
    <b v="1"/>
    <s v="food/small batch"/>
    <n v="23"/>
    <n v="6.78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s v="US"/>
    <s v="USD"/>
    <n v="1414465860"/>
    <n v="1411177456"/>
    <b v="0"/>
    <n v="102"/>
    <b v="1"/>
    <s v="food/small batch"/>
    <n v="23"/>
    <n v="7.98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813"/>
    <x v="0"/>
    <s v="US"/>
    <s v="USD"/>
    <n v="1488750490"/>
    <n v="1487022490"/>
    <b v="0"/>
    <n v="186"/>
    <b v="1"/>
    <s v="food/small batch"/>
    <n v="23"/>
    <n v="4.3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s v="US"/>
    <s v="USD"/>
    <n v="1451430000"/>
    <n v="1448914500"/>
    <b v="0"/>
    <n v="15"/>
    <b v="1"/>
    <s v="food/small batch"/>
    <n v="23"/>
    <n v="54.07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s v="US"/>
    <s v="USD"/>
    <n v="1486053409"/>
    <n v="1483461409"/>
    <b v="0"/>
    <n v="67"/>
    <b v="1"/>
    <s v="food/small batch"/>
    <n v="23"/>
    <n v="12.09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s v="US"/>
    <s v="USD"/>
    <n v="1489207808"/>
    <n v="1486183808"/>
    <b v="0"/>
    <n v="130"/>
    <b v="1"/>
    <s v="food/small batch"/>
    <n v="23"/>
    <n v="6.2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807"/>
    <x v="0"/>
    <s v="US"/>
    <s v="USD"/>
    <n v="1461177950"/>
    <n v="1458758750"/>
    <b v="0"/>
    <n v="16"/>
    <b v="1"/>
    <s v="food/small batch"/>
    <n v="23"/>
    <n v="50.4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805.07"/>
    <x v="0"/>
    <s v="US"/>
    <s v="USD"/>
    <n v="1488063839"/>
    <n v="1485471839"/>
    <b v="0"/>
    <n v="67"/>
    <b v="1"/>
    <s v="food/small batch"/>
    <n v="23"/>
    <n v="12.02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805"/>
    <x v="0"/>
    <s v="US"/>
    <s v="USD"/>
    <n v="1458826056"/>
    <n v="1456237656"/>
    <b v="0"/>
    <n v="124"/>
    <b v="1"/>
    <s v="food/small batch"/>
    <n v="23"/>
    <n v="6.49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805"/>
    <x v="0"/>
    <s v="US"/>
    <s v="USD"/>
    <n v="1465498800"/>
    <n v="1462481718"/>
    <b v="0"/>
    <n v="80"/>
    <b v="1"/>
    <s v="food/small batch"/>
    <n v="23"/>
    <n v="10.0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s v="US"/>
    <s v="USD"/>
    <n v="1458742685"/>
    <n v="1454858285"/>
    <b v="0"/>
    <n v="282"/>
    <b v="1"/>
    <s v="food/small batch"/>
    <n v="23"/>
    <n v="2.84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s v="US"/>
    <s v="USD"/>
    <n v="1483417020"/>
    <n v="1480480167"/>
    <b v="0"/>
    <n v="68"/>
    <b v="1"/>
    <s v="food/small batch"/>
    <n v="23"/>
    <n v="11.78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800"/>
    <x v="0"/>
    <s v="US"/>
    <s v="USD"/>
    <n v="1317438000"/>
    <n v="1314577097"/>
    <b v="0"/>
    <n v="86"/>
    <b v="1"/>
    <s v="music/indie rock"/>
    <n v="23"/>
    <n v="9.3000000000000007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s v="US"/>
    <s v="USD"/>
    <n v="1342672096"/>
    <n v="1340944096"/>
    <b v="0"/>
    <n v="115"/>
    <b v="1"/>
    <s v="music/indie rock"/>
    <n v="23"/>
    <n v="6.96"/>
    <s v="music"/>
    <s v="indie rock"/>
    <x v="2462"/>
    <d v="2012-07-19T04:28:16"/>
  </r>
  <r>
    <n v="2463"/>
    <s v="Emma Ate the Lion &quot;Songs Two Count Too&quot;"/>
    <s v="Emma Ate The Lion's debut full length album"/>
    <n v="3500"/>
    <n v="800"/>
    <x v="0"/>
    <s v="US"/>
    <s v="USD"/>
    <n v="1366138800"/>
    <n v="1362710425"/>
    <b v="0"/>
    <n v="75"/>
    <b v="1"/>
    <s v="music/indie rock"/>
    <n v="23"/>
    <n v="10.67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800"/>
    <x v="0"/>
    <s v="CA"/>
    <s v="CAD"/>
    <n v="1443641340"/>
    <n v="1441143397"/>
    <b v="0"/>
    <n v="43"/>
    <b v="1"/>
    <s v="music/indie rock"/>
    <n v="23"/>
    <n v="18.600000000000001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800"/>
    <x v="0"/>
    <s v="US"/>
    <s v="USD"/>
    <n v="1348420548"/>
    <n v="1345828548"/>
    <b v="0"/>
    <n v="48"/>
    <b v="1"/>
    <s v="music/indie rock"/>
    <n v="23"/>
    <n v="16.67000000000000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s v="US"/>
    <s v="USD"/>
    <n v="1368066453"/>
    <n v="1365474453"/>
    <b v="0"/>
    <n v="52"/>
    <b v="1"/>
    <s v="music/indie rock"/>
    <n v="23"/>
    <n v="15.3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797"/>
    <x v="0"/>
    <s v="US"/>
    <s v="USD"/>
    <n v="1336669200"/>
    <n v="1335473931"/>
    <b v="0"/>
    <n v="43"/>
    <b v="1"/>
    <s v="music/indie rock"/>
    <n v="23"/>
    <n v="18.53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796"/>
    <x v="0"/>
    <s v="US"/>
    <s v="USD"/>
    <n v="1351400400"/>
    <n v="1348285321"/>
    <b v="0"/>
    <n v="58"/>
    <b v="1"/>
    <s v="music/indie rock"/>
    <n v="23"/>
    <n v="13.72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s v="US"/>
    <s v="USD"/>
    <n v="1297160329"/>
    <n v="1295000329"/>
    <b v="0"/>
    <n v="47"/>
    <b v="1"/>
    <s v="music/indie rock"/>
    <n v="23"/>
    <n v="16.9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795"/>
    <x v="0"/>
    <s v="US"/>
    <s v="USD"/>
    <n v="1337824055"/>
    <n v="1335232055"/>
    <b v="0"/>
    <n v="36"/>
    <b v="1"/>
    <s v="music/indie rock"/>
    <n v="23"/>
    <n v="22.08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s v="US"/>
    <s v="USD"/>
    <n v="1327535392"/>
    <n v="1324079392"/>
    <b v="0"/>
    <n v="17"/>
    <b v="1"/>
    <s v="music/indie rock"/>
    <n v="23"/>
    <n v="46.76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s v="US"/>
    <s v="USD"/>
    <n v="1283562180"/>
    <n v="1277433980"/>
    <b v="0"/>
    <n v="104"/>
    <b v="1"/>
    <s v="music/indie rock"/>
    <n v="23"/>
    <n v="7.6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s v="US"/>
    <s v="USD"/>
    <n v="1352573869"/>
    <n v="1349978269"/>
    <b v="0"/>
    <n v="47"/>
    <b v="1"/>
    <s v="music/indie rock"/>
    <n v="23"/>
    <n v="16.77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s v="US"/>
    <s v="USD"/>
    <n v="1286756176"/>
    <n v="1282868176"/>
    <b v="0"/>
    <n v="38"/>
    <b v="1"/>
    <s v="music/indie rock"/>
    <n v="22"/>
    <n v="20.68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783"/>
    <x v="0"/>
    <s v="US"/>
    <s v="USD"/>
    <n v="1278799200"/>
    <n v="1273647255"/>
    <b v="0"/>
    <n v="81"/>
    <b v="1"/>
    <s v="music/indie rock"/>
    <n v="22"/>
    <n v="9.6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780"/>
    <x v="0"/>
    <s v="US"/>
    <s v="USD"/>
    <n v="1415004770"/>
    <n v="1412149970"/>
    <b v="0"/>
    <n v="55"/>
    <b v="1"/>
    <s v="music/indie rock"/>
    <n v="22"/>
    <n v="14.18"/>
    <s v="music"/>
    <s v="indie rock"/>
    <x v="2476"/>
    <d v="2014-11-03T08:52:50"/>
  </r>
  <r>
    <n v="2477"/>
    <s v="Debut Album"/>
    <s v="Releasing my first album in August, and I need your help in order to get it done!"/>
    <n v="3500"/>
    <n v="780"/>
    <x v="0"/>
    <s v="US"/>
    <s v="USD"/>
    <n v="1344789345"/>
    <n v="1340901345"/>
    <b v="0"/>
    <n v="41"/>
    <b v="1"/>
    <s v="music/indie rock"/>
    <n v="22"/>
    <n v="19.02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s v="US"/>
    <s v="USD"/>
    <n v="1358117313"/>
    <n v="1355525313"/>
    <b v="0"/>
    <n v="79"/>
    <b v="1"/>
    <s v="music/indie rock"/>
    <n v="22"/>
    <n v="9.8699999999999992"/>
    <s v="music"/>
    <s v="indie rock"/>
    <x v="2478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773"/>
    <x v="0"/>
    <s v="US"/>
    <s v="USD"/>
    <n v="1444516084"/>
    <n v="1439332084"/>
    <b v="0"/>
    <n v="8"/>
    <b v="1"/>
    <s v="music/indie rock"/>
    <n v="22"/>
    <n v="96.63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s v="US"/>
    <s v="USD"/>
    <n v="1335799808"/>
    <n v="1333207808"/>
    <b v="0"/>
    <n v="95"/>
    <b v="1"/>
    <s v="music/indie rock"/>
    <n v="22"/>
    <n v="8.06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764"/>
    <x v="0"/>
    <s v="US"/>
    <s v="USD"/>
    <n v="1312224383"/>
    <n v="1308336383"/>
    <b v="0"/>
    <n v="25"/>
    <b v="1"/>
    <s v="music/indie rock"/>
    <n v="22"/>
    <n v="30.56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763"/>
    <x v="0"/>
    <s v="US"/>
    <s v="USD"/>
    <n v="1335891603"/>
    <n v="1330711203"/>
    <b v="0"/>
    <n v="19"/>
    <b v="1"/>
    <s v="music/indie rock"/>
    <n v="22"/>
    <n v="40.159999999999997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s v="US"/>
    <s v="USD"/>
    <n v="1318463879"/>
    <n v="1315439879"/>
    <b v="0"/>
    <n v="41"/>
    <b v="1"/>
    <s v="music/indie rock"/>
    <n v="22"/>
    <n v="18.5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s v="US"/>
    <s v="USD"/>
    <n v="1335113976"/>
    <n v="1332521976"/>
    <b v="0"/>
    <n v="30"/>
    <b v="1"/>
    <s v="music/indie rock"/>
    <n v="22"/>
    <n v="25.33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s v="US"/>
    <s v="USD"/>
    <n v="1321459908"/>
    <n v="1318864308"/>
    <b v="0"/>
    <n v="65"/>
    <b v="1"/>
    <s v="music/indie rock"/>
    <n v="22"/>
    <n v="11.66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752"/>
    <x v="0"/>
    <s v="US"/>
    <s v="USD"/>
    <n v="1340429276"/>
    <n v="1335245276"/>
    <b v="0"/>
    <n v="16"/>
    <b v="1"/>
    <s v="music/indie rock"/>
    <n v="21"/>
    <n v="47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s v="US"/>
    <s v="USD"/>
    <n v="1295142660"/>
    <n v="1293739714"/>
    <b v="0"/>
    <n v="10"/>
    <b v="1"/>
    <s v="music/indie rock"/>
    <n v="21"/>
    <n v="75"/>
    <s v="music"/>
    <s v="indie rock"/>
    <x v="2491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750"/>
    <x v="0"/>
    <s v="US"/>
    <s v="USD"/>
    <n v="1367208140"/>
    <n v="1363320140"/>
    <b v="0"/>
    <n v="259"/>
    <b v="1"/>
    <s v="music/indie rock"/>
    <n v="21"/>
    <n v="2.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s v="US"/>
    <s v="USD"/>
    <n v="1337786944"/>
    <n v="1335194944"/>
    <b v="0"/>
    <n v="39"/>
    <b v="1"/>
    <s v="music/indie rock"/>
    <n v="21"/>
    <n v="19.1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s v="US"/>
    <s v="USD"/>
    <n v="1339022575"/>
    <n v="1336430575"/>
    <b v="0"/>
    <n v="42"/>
    <b v="1"/>
    <s v="music/indie rock"/>
    <n v="21"/>
    <n v="17.73999999999999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735"/>
    <x v="0"/>
    <s v="US"/>
    <s v="USD"/>
    <n v="1364597692"/>
    <n v="1361577292"/>
    <b v="0"/>
    <n v="10"/>
    <b v="1"/>
    <s v="music/indie rock"/>
    <n v="21"/>
    <n v="73.5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s v="US"/>
    <s v="USD"/>
    <n v="1312578338"/>
    <n v="1309986338"/>
    <b v="0"/>
    <n v="56"/>
    <b v="1"/>
    <s v="music/indie rock"/>
    <n v="21"/>
    <n v="13.0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731"/>
    <x v="0"/>
    <s v="US"/>
    <s v="USD"/>
    <n v="1422400387"/>
    <n v="1421190787"/>
    <b v="0"/>
    <n v="20"/>
    <b v="1"/>
    <s v="music/indie rock"/>
    <n v="21"/>
    <n v="36.549999999999997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s v="US"/>
    <s v="USD"/>
    <n v="1356976800"/>
    <n v="1352820837"/>
    <b v="0"/>
    <n v="170"/>
    <b v="1"/>
    <s v="music/indie rock"/>
    <n v="21"/>
    <n v="4.29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730"/>
    <x v="0"/>
    <s v="US"/>
    <s v="USD"/>
    <n v="1340476375"/>
    <n v="1337884375"/>
    <b v="0"/>
    <n v="29"/>
    <b v="1"/>
    <s v="music/indie rock"/>
    <n v="21"/>
    <n v="25.17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2"/>
    <s v="CA"/>
    <s v="CAD"/>
    <n v="1443379104"/>
    <n v="1440787104"/>
    <b v="0"/>
    <n v="7"/>
    <b v="0"/>
    <s v="food/restaurants"/>
    <n v="21"/>
    <n v="104.29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727"/>
    <x v="2"/>
    <s v="US"/>
    <s v="USD"/>
    <n v="1411328918"/>
    <n v="1407440918"/>
    <b v="0"/>
    <n v="5"/>
    <b v="0"/>
    <s v="food/restaurants"/>
    <n v="21"/>
    <n v="145.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726"/>
    <x v="2"/>
    <s v="US"/>
    <s v="USD"/>
    <n v="1465333560"/>
    <n v="1462743308"/>
    <b v="0"/>
    <n v="0"/>
    <b v="0"/>
    <s v="food/restaurants"/>
    <n v="21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725"/>
    <x v="2"/>
    <s v="US"/>
    <s v="USD"/>
    <n v="1416014534"/>
    <n v="1413418934"/>
    <b v="0"/>
    <n v="0"/>
    <b v="0"/>
    <s v="food/restaurants"/>
    <n v="21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722"/>
    <x v="2"/>
    <s v="US"/>
    <s v="USD"/>
    <n v="1426292416"/>
    <n v="1423704016"/>
    <b v="0"/>
    <n v="0"/>
    <b v="0"/>
    <s v="food/restaurants"/>
    <n v="21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721"/>
    <x v="2"/>
    <s v="GB"/>
    <s v="GBP"/>
    <n v="1443906000"/>
    <n v="1441955269"/>
    <b v="0"/>
    <n v="2"/>
    <b v="0"/>
    <s v="food/restaurants"/>
    <n v="22"/>
    <n v="360.5"/>
    <s v="food"/>
    <s v="restaurants"/>
    <x v="2506"/>
    <d v="2015-10-03T21:00:00"/>
  </r>
  <r>
    <n v="2507"/>
    <s v="Help Cafe Talavera get a New Kitchen!"/>
    <s v="Unique dishes for a unique city!."/>
    <n v="3350"/>
    <n v="720.01"/>
    <x v="2"/>
    <s v="US"/>
    <s v="USD"/>
    <n v="1431308704"/>
    <n v="1428716704"/>
    <b v="0"/>
    <n v="0"/>
    <b v="0"/>
    <s v="food/restaurants"/>
    <n v="21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718"/>
    <x v="2"/>
    <s v="US"/>
    <s v="USD"/>
    <n v="1408056634"/>
    <n v="1405464634"/>
    <b v="0"/>
    <n v="0"/>
    <b v="0"/>
    <s v="food/restaurants"/>
    <n v="21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715"/>
    <x v="2"/>
    <s v="GB"/>
    <s v="GBP"/>
    <n v="1429554349"/>
    <n v="1424719549"/>
    <b v="0"/>
    <n v="28"/>
    <b v="0"/>
    <s v="food/restaurants"/>
    <n v="21"/>
    <n v="25.5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2"/>
    <s v="US"/>
    <s v="USD"/>
    <n v="1431647772"/>
    <n v="1426463772"/>
    <b v="0"/>
    <n v="2"/>
    <b v="0"/>
    <s v="food/restaurants"/>
    <n v="22"/>
    <n v="35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715"/>
    <x v="2"/>
    <s v="GB"/>
    <s v="GBP"/>
    <n v="1454323413"/>
    <n v="1451731413"/>
    <b v="0"/>
    <n v="0"/>
    <b v="0"/>
    <s v="food/restaurants"/>
    <n v="22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715"/>
    <x v="2"/>
    <s v="US"/>
    <s v="USD"/>
    <n v="1418504561"/>
    <n v="1417208561"/>
    <b v="0"/>
    <n v="0"/>
    <b v="0"/>
    <s v="food/restaurants"/>
    <n v="22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714"/>
    <x v="2"/>
    <s v="DE"/>
    <s v="EUR"/>
    <n v="1488067789"/>
    <n v="1482883789"/>
    <b v="0"/>
    <n v="0"/>
    <b v="0"/>
    <s v="food/restaurants"/>
    <n v="22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713"/>
    <x v="2"/>
    <s v="US"/>
    <s v="USD"/>
    <n v="1408526477"/>
    <n v="1407057677"/>
    <b v="0"/>
    <n v="4"/>
    <b v="0"/>
    <s v="food/restaurants"/>
    <n v="22"/>
    <n v="178.2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2"/>
    <s v="US"/>
    <s v="USD"/>
    <n v="1424635753"/>
    <n v="1422043753"/>
    <b v="0"/>
    <n v="12"/>
    <b v="0"/>
    <s v="food/restaurants"/>
    <n v="22"/>
    <n v="59.33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710"/>
    <x v="2"/>
    <s v="US"/>
    <s v="USD"/>
    <n v="1417279252"/>
    <n v="1414683652"/>
    <b v="0"/>
    <n v="0"/>
    <b v="0"/>
    <s v="food/restaurants"/>
    <n v="22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705"/>
    <x v="2"/>
    <s v="CA"/>
    <s v="CAD"/>
    <n v="1426788930"/>
    <n v="1424200530"/>
    <b v="0"/>
    <n v="33"/>
    <b v="0"/>
    <s v="food/restaurants"/>
    <n v="21"/>
    <n v="21.36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701"/>
    <x v="2"/>
    <s v="US"/>
    <s v="USD"/>
    <n v="1415899228"/>
    <n v="1413303628"/>
    <b v="0"/>
    <n v="0"/>
    <b v="0"/>
    <s v="food/restaurants"/>
    <n v="21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3300"/>
    <n v="700"/>
    <x v="2"/>
    <s v="US"/>
    <s v="USD"/>
    <n v="1405741404"/>
    <n v="1403149404"/>
    <b v="0"/>
    <n v="4"/>
    <b v="0"/>
    <s v="food/restaurants"/>
    <n v="21"/>
    <n v="17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2"/>
    <s v="US"/>
    <s v="USD"/>
    <n v="1476559260"/>
    <n v="1472567085"/>
    <b v="0"/>
    <n v="0"/>
    <b v="0"/>
    <s v="food/restaurants"/>
    <n v="21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s v="US"/>
    <s v="USD"/>
    <n v="1444778021"/>
    <n v="1442963621"/>
    <b v="0"/>
    <n v="132"/>
    <b v="1"/>
    <s v="music/classical music"/>
    <n v="21"/>
    <n v="5.27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s v="US"/>
    <s v="USD"/>
    <n v="1461336720"/>
    <n v="1459431960"/>
    <b v="0"/>
    <n v="27"/>
    <b v="1"/>
    <s v="music/classical music"/>
    <n v="21"/>
    <n v="25.56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684"/>
    <x v="0"/>
    <s v="US"/>
    <s v="USD"/>
    <n v="1416270292"/>
    <n v="1413674692"/>
    <b v="0"/>
    <n v="26"/>
    <b v="1"/>
    <s v="music/classical music"/>
    <n v="21"/>
    <n v="26.31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684"/>
    <x v="0"/>
    <s v="US"/>
    <s v="USD"/>
    <n v="1419136200"/>
    <n v="1416338557"/>
    <b v="0"/>
    <n v="43"/>
    <b v="1"/>
    <s v="music/classical music"/>
    <n v="21"/>
    <n v="15.9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683"/>
    <x v="0"/>
    <s v="US"/>
    <s v="USD"/>
    <n v="1340914571"/>
    <n v="1338322571"/>
    <b v="0"/>
    <n v="80"/>
    <b v="1"/>
    <s v="music/classical music"/>
    <n v="21"/>
    <n v="8.5399999999999991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s v="US"/>
    <s v="USD"/>
    <n v="1418014740"/>
    <n v="1415585474"/>
    <b v="0"/>
    <n v="33"/>
    <b v="1"/>
    <s v="music/classical music"/>
    <n v="21"/>
    <n v="20.6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679.44"/>
    <x v="0"/>
    <s v="US"/>
    <s v="USD"/>
    <n v="1382068740"/>
    <n v="1380477691"/>
    <b v="0"/>
    <n v="71"/>
    <b v="1"/>
    <s v="music/classical music"/>
    <n v="21"/>
    <n v="9.57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678"/>
    <x v="0"/>
    <s v="GB"/>
    <s v="GBP"/>
    <n v="1440068400"/>
    <n v="1438459303"/>
    <b v="0"/>
    <n v="81"/>
    <b v="1"/>
    <s v="music/classical music"/>
    <n v="21"/>
    <n v="8.3699999999999992"/>
    <s v="music"/>
    <s v="classical music"/>
    <x v="2528"/>
    <d v="2015-08-20T11:00:00"/>
  </r>
  <r>
    <n v="2529"/>
    <s v="UrbanArias is DC's Contemporary Opera Company"/>
    <s v="Opera. Short. New."/>
    <n v="3200"/>
    <n v="677"/>
    <x v="0"/>
    <s v="US"/>
    <s v="USD"/>
    <n v="1332636975"/>
    <n v="1328752575"/>
    <b v="0"/>
    <n v="76"/>
    <b v="1"/>
    <s v="music/classical music"/>
    <n v="21"/>
    <n v="8.91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s v="US"/>
    <s v="USD"/>
    <n v="1429505400"/>
    <n v="1426711505"/>
    <b v="0"/>
    <n v="48"/>
    <b v="1"/>
    <s v="music/classical music"/>
    <n v="21"/>
    <n v="14.08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675"/>
    <x v="0"/>
    <s v="US"/>
    <s v="USD"/>
    <n v="1439611140"/>
    <n v="1437668354"/>
    <b v="0"/>
    <n v="61"/>
    <b v="1"/>
    <s v="music/classical music"/>
    <n v="21"/>
    <n v="11.07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s v="US"/>
    <s v="USD"/>
    <n v="1345148566"/>
    <n v="1342556566"/>
    <b v="0"/>
    <n v="60"/>
    <b v="1"/>
    <s v="music/classical music"/>
    <n v="21"/>
    <n v="11.1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s v="US"/>
    <s v="USD"/>
    <n v="1362160868"/>
    <n v="1359568911"/>
    <b v="0"/>
    <n v="136"/>
    <b v="1"/>
    <s v="music/classical music"/>
    <n v="21"/>
    <n v="4.9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s v="US"/>
    <s v="USD"/>
    <n v="1262325600"/>
    <n v="1257871712"/>
    <b v="0"/>
    <n v="14"/>
    <b v="1"/>
    <s v="music/classical music"/>
    <n v="21"/>
    <n v="47.71"/>
    <s v="music"/>
    <s v="classical music"/>
    <x v="2534"/>
    <d v="2010-01-01T06:00:00"/>
  </r>
  <r>
    <n v="2535"/>
    <s v="Mark Hayes Requiem Recording"/>
    <s v="Mark Hayes: Requiem Recording"/>
    <n v="3200"/>
    <n v="666"/>
    <x v="0"/>
    <s v="US"/>
    <s v="USD"/>
    <n v="1417463945"/>
    <n v="1414781945"/>
    <b v="0"/>
    <n v="78"/>
    <b v="1"/>
    <s v="music/classical music"/>
    <n v="21"/>
    <n v="8.5399999999999991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s v="US"/>
    <s v="USD"/>
    <n v="1375151566"/>
    <n v="1373337166"/>
    <b v="0"/>
    <n v="4"/>
    <b v="1"/>
    <s v="music/classical music"/>
    <n v="21"/>
    <n v="166.3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s v="US"/>
    <s v="USD"/>
    <n v="1312212855"/>
    <n v="1307028855"/>
    <b v="0"/>
    <n v="11"/>
    <b v="1"/>
    <s v="music/classical music"/>
    <n v="21"/>
    <n v="6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3100"/>
    <n v="658"/>
    <x v="0"/>
    <s v="US"/>
    <s v="USD"/>
    <n v="1361681940"/>
    <n v="1359029661"/>
    <b v="0"/>
    <n v="185"/>
    <b v="1"/>
    <s v="music/classical music"/>
    <n v="21"/>
    <n v="3.5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657"/>
    <x v="0"/>
    <s v="US"/>
    <s v="USD"/>
    <n v="1422913152"/>
    <n v="1417729152"/>
    <b v="0"/>
    <n v="59"/>
    <b v="1"/>
    <s v="music/classical music"/>
    <n v="22"/>
    <n v="11.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s v="US"/>
    <s v="USD"/>
    <n v="1319904721"/>
    <n v="1314720721"/>
    <b v="0"/>
    <n v="27"/>
    <b v="1"/>
    <s v="music/classical music"/>
    <n v="22"/>
    <n v="24.2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s v="GB"/>
    <s v="GBP"/>
    <n v="1380192418"/>
    <n v="1375008418"/>
    <b v="0"/>
    <n v="63"/>
    <b v="1"/>
    <s v="music/classical music"/>
    <n v="22"/>
    <n v="10.33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651"/>
    <x v="0"/>
    <s v="US"/>
    <s v="USD"/>
    <n v="1380599940"/>
    <n v="1377252857"/>
    <b v="0"/>
    <n v="13"/>
    <b v="1"/>
    <s v="music/classical music"/>
    <n v="22"/>
    <n v="50.08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s v="US"/>
    <s v="USD"/>
    <n v="1293937200"/>
    <n v="1291257298"/>
    <b v="0"/>
    <n v="13"/>
    <b v="1"/>
    <s v="music/classical music"/>
    <n v="22"/>
    <n v="50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650"/>
    <x v="0"/>
    <s v="US"/>
    <s v="USD"/>
    <n v="1341750569"/>
    <n v="1339158569"/>
    <b v="0"/>
    <n v="57"/>
    <b v="1"/>
    <s v="music/classical music"/>
    <n v="22"/>
    <n v="11.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s v="US"/>
    <s v="USD"/>
    <n v="1424997000"/>
    <n v="1421983138"/>
    <b v="0"/>
    <n v="61"/>
    <b v="1"/>
    <s v="music/classical music"/>
    <n v="22"/>
    <n v="10.66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650"/>
    <x v="0"/>
    <s v="US"/>
    <s v="USD"/>
    <n v="1380949200"/>
    <n v="1378586179"/>
    <b v="0"/>
    <n v="65"/>
    <b v="1"/>
    <s v="music/classical music"/>
    <n v="22"/>
    <n v="10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s v="US"/>
    <s v="USD"/>
    <n v="1333560803"/>
    <n v="1330972403"/>
    <b v="0"/>
    <n v="134"/>
    <b v="1"/>
    <s v="music/classical music"/>
    <n v="22"/>
    <n v="4.8499999999999996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s v="FR"/>
    <s v="EUR"/>
    <n v="1475209620"/>
    <n v="1473087637"/>
    <b v="0"/>
    <n v="37"/>
    <b v="1"/>
    <s v="music/classical music"/>
    <n v="22"/>
    <n v="17.57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645"/>
    <x v="0"/>
    <s v="GB"/>
    <s v="GBP"/>
    <n v="1370019600"/>
    <n v="1366999870"/>
    <b v="0"/>
    <n v="37"/>
    <b v="1"/>
    <s v="music/classical music"/>
    <n v="22"/>
    <n v="17.43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s v="US"/>
    <s v="USD"/>
    <n v="1444276740"/>
    <n v="1439392406"/>
    <b v="0"/>
    <n v="150"/>
    <b v="1"/>
    <s v="music/classical music"/>
    <n v="22"/>
    <n v="4.3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s v="US"/>
    <s v="USD"/>
    <n v="1332362880"/>
    <n v="1329890585"/>
    <b v="0"/>
    <n v="56"/>
    <b v="1"/>
    <s v="music/classical music"/>
    <n v="21"/>
    <n v="11.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s v="US"/>
    <s v="USD"/>
    <n v="1348202807"/>
    <n v="1343018807"/>
    <b v="0"/>
    <n v="60"/>
    <b v="1"/>
    <s v="music/classical music"/>
    <n v="21"/>
    <n v="10.68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s v="US"/>
    <s v="USD"/>
    <n v="1356392857"/>
    <n v="1352504857"/>
    <b v="0"/>
    <n v="34"/>
    <b v="1"/>
    <s v="music/classical music"/>
    <n v="21"/>
    <n v="18.82"/>
    <s v="music"/>
    <s v="classical music"/>
    <x v="2556"/>
    <d v="2012-12-24T23:47:37"/>
  </r>
  <r>
    <n v="2557"/>
    <s v="European Tour"/>
    <s v="Raising money for our concert tour of Switzerland and Germany in June/July 2014"/>
    <n v="3000"/>
    <n v="640"/>
    <x v="0"/>
    <s v="GB"/>
    <s v="GBP"/>
    <n v="1400176386"/>
    <n v="1397584386"/>
    <b v="0"/>
    <n v="36"/>
    <b v="1"/>
    <s v="music/classical music"/>
    <n v="21"/>
    <n v="17.78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640"/>
    <x v="0"/>
    <s v="AU"/>
    <s v="AUD"/>
    <n v="1430488740"/>
    <n v="1427747906"/>
    <b v="0"/>
    <n v="18"/>
    <b v="1"/>
    <s v="music/classical music"/>
    <n v="21"/>
    <n v="35.56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640"/>
    <x v="0"/>
    <s v="US"/>
    <s v="USD"/>
    <n v="1321385820"/>
    <n v="1318539484"/>
    <b v="0"/>
    <n v="25"/>
    <b v="1"/>
    <s v="music/classical music"/>
    <n v="21"/>
    <n v="2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637"/>
    <x v="1"/>
    <s v="CA"/>
    <s v="CAD"/>
    <n v="1444740089"/>
    <n v="1442148089"/>
    <b v="0"/>
    <n v="0"/>
    <b v="0"/>
    <s v="food/food trucks"/>
    <n v="21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1"/>
    <s v="DE"/>
    <s v="EUR"/>
    <n v="1476189339"/>
    <n v="1471005339"/>
    <b v="0"/>
    <n v="3"/>
    <b v="0"/>
    <s v="food/food trucks"/>
    <n v="21"/>
    <n v="212"/>
    <s v="food"/>
    <s v="food trucks"/>
    <x v="2562"/>
    <d v="2016-10-11T12:35:39"/>
  </r>
  <r>
    <n v="2563"/>
    <s v="Phoenix Pearl Boba Tea Truck (Canceled)"/>
    <s v="Michigan based bubble tea and specialty ice cream food truck"/>
    <n v="3000"/>
    <n v="636"/>
    <x v="1"/>
    <s v="US"/>
    <s v="USD"/>
    <n v="1438226451"/>
    <n v="1433042451"/>
    <b v="0"/>
    <n v="0"/>
    <b v="0"/>
    <s v="food/food trucks"/>
    <n v="21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636"/>
    <x v="1"/>
    <s v="CA"/>
    <s v="CAD"/>
    <n v="1406854699"/>
    <n v="1404262699"/>
    <b v="0"/>
    <n v="0"/>
    <b v="0"/>
    <s v="food/food trucks"/>
    <n v="21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635"/>
    <x v="1"/>
    <s v="US"/>
    <s v="USD"/>
    <n v="1462827000"/>
    <n v="1457710589"/>
    <b v="0"/>
    <n v="1"/>
    <b v="0"/>
    <s v="food/food trucks"/>
    <n v="21"/>
    <n v="635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633"/>
    <x v="1"/>
    <s v="US"/>
    <s v="USD"/>
    <n v="1408663948"/>
    <n v="1406071948"/>
    <b v="0"/>
    <n v="0"/>
    <b v="0"/>
    <s v="food/food trucks"/>
    <n v="21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633"/>
    <x v="1"/>
    <s v="US"/>
    <s v="USD"/>
    <n v="1429823138"/>
    <n v="1427231138"/>
    <b v="0"/>
    <n v="2"/>
    <b v="0"/>
    <s v="food/food trucks"/>
    <n v="21"/>
    <n v="316.5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1"/>
    <s v="GB"/>
    <s v="GBP"/>
    <n v="1472745594"/>
    <n v="1470153594"/>
    <b v="0"/>
    <n v="1"/>
    <b v="0"/>
    <s v="food/food trucks"/>
    <n v="21"/>
    <n v="632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631"/>
    <x v="1"/>
    <s v="US"/>
    <s v="USD"/>
    <n v="1442457112"/>
    <n v="1439865112"/>
    <b v="0"/>
    <n v="2"/>
    <b v="0"/>
    <s v="food/food trucks"/>
    <n v="21"/>
    <n v="315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1"/>
    <s v="US"/>
    <s v="USD"/>
    <n v="1486590035"/>
    <n v="1483998035"/>
    <b v="0"/>
    <n v="2"/>
    <b v="0"/>
    <s v="food/food trucks"/>
    <n v="21"/>
    <n v="315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629.99"/>
    <x v="1"/>
    <s v="AU"/>
    <s v="AUD"/>
    <n v="1463645521"/>
    <n v="1458461521"/>
    <b v="0"/>
    <n v="4"/>
    <b v="0"/>
    <s v="food/food trucks"/>
    <n v="21"/>
    <n v="157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628"/>
    <x v="1"/>
    <s v="US"/>
    <s v="USD"/>
    <n v="1428893517"/>
    <n v="1426301517"/>
    <b v="0"/>
    <n v="0"/>
    <b v="0"/>
    <s v="food/food trucks"/>
    <n v="21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1"/>
    <s v="US"/>
    <s v="USD"/>
    <n v="1408803149"/>
    <n v="1404915149"/>
    <b v="0"/>
    <n v="0"/>
    <b v="0"/>
    <s v="food/food trucks"/>
    <n v="21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622"/>
    <x v="1"/>
    <s v="US"/>
    <s v="USD"/>
    <n v="1421030194"/>
    <n v="1418438194"/>
    <b v="0"/>
    <n v="0"/>
    <b v="0"/>
    <s v="food/food trucks"/>
    <n v="21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3000"/>
    <n v="621"/>
    <x v="1"/>
    <s v="US"/>
    <s v="USD"/>
    <n v="1428707647"/>
    <n v="1424823247"/>
    <b v="0"/>
    <n v="0"/>
    <b v="0"/>
    <s v="food/food trucks"/>
    <n v="21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620"/>
    <x v="1"/>
    <s v="US"/>
    <s v="USD"/>
    <n v="1407181297"/>
    <n v="1405021297"/>
    <b v="0"/>
    <n v="0"/>
    <b v="0"/>
    <s v="food/food trucks"/>
    <n v="21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1"/>
    <s v="US"/>
    <s v="USD"/>
    <n v="1444410000"/>
    <n v="1440203579"/>
    <b v="0"/>
    <n v="0"/>
    <b v="0"/>
    <s v="food/food trucks"/>
    <n v="21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1"/>
    <s v="US"/>
    <s v="USD"/>
    <n v="1410810903"/>
    <n v="1405626903"/>
    <b v="0"/>
    <n v="12"/>
    <b v="0"/>
    <s v="food/food trucks"/>
    <n v="21"/>
    <n v="51.67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620"/>
    <x v="1"/>
    <s v="US"/>
    <s v="USD"/>
    <n v="1431745200"/>
    <n v="1429170603"/>
    <b v="0"/>
    <n v="2"/>
    <b v="0"/>
    <s v="food/food trucks"/>
    <n v="21"/>
    <n v="310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618"/>
    <x v="2"/>
    <s v="US"/>
    <s v="USD"/>
    <n v="1447689898"/>
    <n v="1445094298"/>
    <b v="0"/>
    <n v="11"/>
    <b v="0"/>
    <s v="food/food trucks"/>
    <n v="21"/>
    <n v="56.18"/>
    <s v="food"/>
    <s v="food trucks"/>
    <x v="2581"/>
    <d v="2015-11-16T16:04:58"/>
  </r>
  <r>
    <n v="2582"/>
    <s v="Drunken Wings"/>
    <s v="The place where chicken meets liquor for the first time!"/>
    <n v="3000"/>
    <n v="615"/>
    <x v="2"/>
    <s v="US"/>
    <s v="USD"/>
    <n v="1477784634"/>
    <n v="1475192634"/>
    <b v="0"/>
    <n v="1"/>
    <b v="0"/>
    <s v="food/food trucks"/>
    <n v="21"/>
    <n v="615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611"/>
    <x v="2"/>
    <s v="US"/>
    <s v="USD"/>
    <n v="1426526880"/>
    <n v="1421346480"/>
    <b v="0"/>
    <n v="5"/>
    <b v="0"/>
    <s v="food/food trucks"/>
    <n v="20"/>
    <n v="122.2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610"/>
    <x v="2"/>
    <s v="US"/>
    <s v="USD"/>
    <n v="1434341369"/>
    <n v="1431749369"/>
    <b v="0"/>
    <n v="0"/>
    <b v="0"/>
    <s v="food/food trucks"/>
    <n v="2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610"/>
    <x v="2"/>
    <s v="US"/>
    <s v="USD"/>
    <n v="1404601632"/>
    <n v="1402009632"/>
    <b v="0"/>
    <n v="1"/>
    <b v="0"/>
    <s v="food/food trucks"/>
    <n v="20"/>
    <n v="61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610"/>
    <x v="2"/>
    <s v="US"/>
    <s v="USD"/>
    <n v="1451491953"/>
    <n v="1448899953"/>
    <b v="0"/>
    <n v="6"/>
    <b v="0"/>
    <s v="food/food trucks"/>
    <n v="20"/>
    <n v="101.67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2"/>
    <s v="US"/>
    <s v="USD"/>
    <n v="1427807640"/>
    <n v="1423325626"/>
    <b v="0"/>
    <n v="8"/>
    <b v="0"/>
    <s v="food/food trucks"/>
    <n v="20"/>
    <n v="75.88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607"/>
    <x v="2"/>
    <s v="DK"/>
    <s v="DKK"/>
    <n v="1458733927"/>
    <n v="1456145527"/>
    <b v="0"/>
    <n v="1"/>
    <b v="0"/>
    <s v="food/food trucks"/>
    <n v="20"/>
    <n v="607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605"/>
    <x v="2"/>
    <s v="US"/>
    <s v="USD"/>
    <n v="1457901924"/>
    <n v="1452721524"/>
    <b v="0"/>
    <n v="2"/>
    <b v="0"/>
    <s v="food/food trucks"/>
    <n v="20"/>
    <n v="302.5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605"/>
    <x v="2"/>
    <s v="US"/>
    <s v="USD"/>
    <n v="1412536421"/>
    <n v="1409944421"/>
    <b v="0"/>
    <n v="1"/>
    <b v="0"/>
    <s v="food/food trucks"/>
    <n v="20"/>
    <n v="60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605"/>
    <x v="2"/>
    <s v="US"/>
    <s v="USD"/>
    <n v="1429993026"/>
    <n v="1427401026"/>
    <b v="0"/>
    <n v="0"/>
    <b v="0"/>
    <s v="food/food trucks"/>
    <n v="2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601"/>
    <x v="2"/>
    <s v="US"/>
    <s v="USD"/>
    <n v="1407453228"/>
    <n v="1404861228"/>
    <b v="0"/>
    <n v="1"/>
    <b v="0"/>
    <s v="food/food trucks"/>
    <n v="20"/>
    <n v="601"/>
    <s v="food"/>
    <s v="food trucks"/>
    <x v="2594"/>
    <d v="2014-08-07T23:13:48"/>
  </r>
  <r>
    <n v="2595"/>
    <s v="Food Truck for Little Fox Bakery"/>
    <s v="Looking to put the best baked goods in Bowling Green on wheels"/>
    <n v="3000"/>
    <n v="601"/>
    <x v="2"/>
    <s v="US"/>
    <s v="USD"/>
    <n v="1487915500"/>
    <n v="1485323500"/>
    <b v="0"/>
    <n v="19"/>
    <b v="0"/>
    <s v="food/food trucks"/>
    <n v="20"/>
    <n v="31.63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600"/>
    <x v="2"/>
    <s v="CA"/>
    <s v="CAD"/>
    <n v="1407427009"/>
    <n v="1404835009"/>
    <b v="0"/>
    <n v="27"/>
    <b v="0"/>
    <s v="food/food trucks"/>
    <n v="20"/>
    <n v="22.22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2"/>
    <s v="GB"/>
    <s v="GBP"/>
    <n v="1466323917"/>
    <n v="1463731917"/>
    <b v="0"/>
    <n v="7"/>
    <b v="0"/>
    <s v="food/food trucks"/>
    <n v="20"/>
    <n v="85.71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600"/>
    <x v="2"/>
    <s v="US"/>
    <s v="USD"/>
    <n v="1407089147"/>
    <n v="1403201147"/>
    <b v="0"/>
    <n v="5"/>
    <b v="0"/>
    <s v="food/food trucks"/>
    <n v="20"/>
    <n v="120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597"/>
    <x v="2"/>
    <s v="US"/>
    <s v="USD"/>
    <n v="1458938200"/>
    <n v="1453757800"/>
    <b v="0"/>
    <n v="30"/>
    <b v="0"/>
    <s v="food/food trucks"/>
    <n v="20"/>
    <n v="19.89999999999999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595"/>
    <x v="0"/>
    <s v="US"/>
    <s v="USD"/>
    <n v="1347508740"/>
    <n v="1346276349"/>
    <b v="1"/>
    <n v="151"/>
    <b v="1"/>
    <s v="technology/space exploration"/>
    <n v="20"/>
    <n v="3.94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593"/>
    <x v="0"/>
    <s v="US"/>
    <s v="USD"/>
    <n v="1415827200"/>
    <n v="1412358968"/>
    <b v="1"/>
    <n v="489"/>
    <b v="1"/>
    <s v="technology/space exploration"/>
    <n v="20"/>
    <n v="1.21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3000"/>
    <n v="592"/>
    <x v="0"/>
    <s v="US"/>
    <s v="USD"/>
    <n v="1387835654"/>
    <n v="1386626054"/>
    <b v="1"/>
    <n v="50"/>
    <b v="1"/>
    <s v="technology/space exploration"/>
    <n v="20"/>
    <n v="11.84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591"/>
    <x v="0"/>
    <s v="US"/>
    <s v="USD"/>
    <n v="1335662023"/>
    <n v="1333070023"/>
    <b v="1"/>
    <n v="321"/>
    <b v="1"/>
    <s v="technology/space exploration"/>
    <n v="20"/>
    <n v="1.84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s v="US"/>
    <s v="USD"/>
    <n v="1466168390"/>
    <n v="1463576390"/>
    <b v="1"/>
    <n v="1762"/>
    <b v="1"/>
    <s v="technology/space exploration"/>
    <n v="20"/>
    <n v="0.33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590"/>
    <x v="0"/>
    <s v="US"/>
    <s v="USD"/>
    <n v="1398791182"/>
    <n v="1396026382"/>
    <b v="1"/>
    <n v="385"/>
    <b v="1"/>
    <s v="technology/space exploration"/>
    <n v="20"/>
    <n v="1.53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s v="US"/>
    <s v="USD"/>
    <n v="1342330951"/>
    <n v="1339738951"/>
    <b v="1"/>
    <n v="676"/>
    <b v="1"/>
    <s v="technology/space exploration"/>
    <n v="20"/>
    <n v="0.8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585"/>
    <x v="0"/>
    <s v="US"/>
    <s v="USD"/>
    <n v="1471849140"/>
    <n v="1468444125"/>
    <b v="1"/>
    <n v="577"/>
    <b v="1"/>
    <s v="technology/space exploration"/>
    <n v="20"/>
    <n v="1.0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s v="DE"/>
    <s v="EUR"/>
    <n v="1483397940"/>
    <n v="1480493014"/>
    <b v="1"/>
    <n v="3663"/>
    <b v="1"/>
    <s v="technology/space exploration"/>
    <n v="20"/>
    <n v="0.1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s v="US"/>
    <s v="USD"/>
    <n v="1420773970"/>
    <n v="1418095570"/>
    <b v="1"/>
    <n v="294"/>
    <b v="1"/>
    <s v="technology/space exploration"/>
    <n v="19"/>
    <n v="1.97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576"/>
    <x v="0"/>
    <s v="US"/>
    <s v="USD"/>
    <n v="1348256294"/>
    <n v="1345664294"/>
    <b v="1"/>
    <n v="28"/>
    <b v="1"/>
    <s v="technology/space exploration"/>
    <n v="19"/>
    <n v="2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s v="US"/>
    <s v="USD"/>
    <n v="1398834000"/>
    <n v="1396371612"/>
    <b v="1"/>
    <n v="100"/>
    <b v="1"/>
    <s v="technology/space exploration"/>
    <n v="19"/>
    <n v="5.7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s v="GB"/>
    <s v="GBP"/>
    <n v="1462017600"/>
    <n v="1458820564"/>
    <b v="0"/>
    <n v="72"/>
    <b v="1"/>
    <s v="technology/space exploration"/>
    <n v="19"/>
    <n v="7.92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570"/>
    <x v="0"/>
    <s v="US"/>
    <s v="USD"/>
    <n v="1440546729"/>
    <n v="1437954729"/>
    <b v="1"/>
    <n v="238"/>
    <b v="1"/>
    <s v="technology/space exploration"/>
    <n v="19"/>
    <n v="2.39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s v="US"/>
    <s v="USD"/>
    <n v="1413838751"/>
    <n v="1411246751"/>
    <b v="1"/>
    <n v="159"/>
    <b v="1"/>
    <s v="technology/space exploration"/>
    <n v="19"/>
    <n v="3.58"/>
    <s v="technology"/>
    <s v="space exploration"/>
    <x v="2617"/>
    <d v="2014-10-20T20:59:11"/>
  </r>
  <r>
    <n v="2618"/>
    <s v="SPACE ART FEATURING ASTRONAUTS #WeBelieveInAstronauts"/>
    <s v="LTD ED COLLECTIBLE SPACE ART FEAT. ASTRONAUTS"/>
    <n v="3000"/>
    <n v="570"/>
    <x v="0"/>
    <s v="US"/>
    <s v="USD"/>
    <n v="1449000061"/>
    <n v="1443812461"/>
    <b v="1"/>
    <n v="77"/>
    <b v="1"/>
    <s v="technology/space exploration"/>
    <n v="19"/>
    <n v="7.4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s v="US"/>
    <s v="USD"/>
    <n v="1445598000"/>
    <n v="1443302004"/>
    <b v="1"/>
    <n v="53"/>
    <b v="1"/>
    <s v="technology/space exploration"/>
    <n v="19"/>
    <n v="10.6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s v="AU"/>
    <s v="AUD"/>
    <n v="1444525200"/>
    <n v="1441339242"/>
    <b v="1"/>
    <n v="1251"/>
    <b v="1"/>
    <s v="technology/space exploration"/>
    <n v="19"/>
    <n v="0.4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s v="US"/>
    <s v="USD"/>
    <n v="1432230988"/>
    <n v="1429638988"/>
    <b v="1"/>
    <n v="465"/>
    <b v="1"/>
    <s v="technology/space exploration"/>
    <n v="19"/>
    <n v="1.21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s v="IT"/>
    <s v="EUR"/>
    <n v="1483120216"/>
    <n v="1479232216"/>
    <b v="0"/>
    <n v="74"/>
    <b v="1"/>
    <s v="technology/space exploration"/>
    <n v="19"/>
    <n v="7.62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561"/>
    <x v="0"/>
    <s v="US"/>
    <s v="USD"/>
    <n v="1480658966"/>
    <n v="1479449366"/>
    <b v="0"/>
    <n v="62"/>
    <b v="1"/>
    <s v="technology/space exploration"/>
    <n v="19"/>
    <n v="9.0500000000000007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s v="US"/>
    <s v="USD"/>
    <n v="1347530822"/>
    <n v="1345716422"/>
    <b v="0"/>
    <n v="3468"/>
    <b v="1"/>
    <s v="technology/space exploration"/>
    <n v="19"/>
    <n v="0.1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s v="DE"/>
    <s v="EUR"/>
    <n v="1478723208"/>
    <n v="1476559608"/>
    <b v="0"/>
    <n v="52"/>
    <b v="1"/>
    <s v="technology/space exploration"/>
    <n v="19"/>
    <n v="10.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560"/>
    <x v="0"/>
    <s v="US"/>
    <s v="USD"/>
    <n v="1433343869"/>
    <n v="1430751869"/>
    <b v="0"/>
    <n v="50"/>
    <b v="1"/>
    <s v="technology/space exploration"/>
    <n v="19"/>
    <n v="11.2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s v="US"/>
    <s v="USD"/>
    <n v="1448571261"/>
    <n v="1445975661"/>
    <b v="0"/>
    <n v="45"/>
    <b v="1"/>
    <s v="technology/space exploration"/>
    <n v="19"/>
    <n v="12.4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3000"/>
    <n v="558"/>
    <x v="0"/>
    <s v="US"/>
    <s v="USD"/>
    <n v="1417389067"/>
    <n v="1415661067"/>
    <b v="0"/>
    <n v="21"/>
    <b v="1"/>
    <s v="technology/space exploration"/>
    <n v="19"/>
    <n v="26.57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555"/>
    <x v="0"/>
    <s v="GB"/>
    <s v="GBP"/>
    <n v="1431608122"/>
    <n v="1429016122"/>
    <b v="0"/>
    <n v="100"/>
    <b v="1"/>
    <s v="technology/space exploration"/>
    <n v="19"/>
    <n v="5.5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s v="AU"/>
    <s v="AUD"/>
    <n v="1467280800"/>
    <n v="1464921112"/>
    <b v="0"/>
    <n v="81"/>
    <b v="1"/>
    <s v="technology/space exploration"/>
    <n v="18"/>
    <n v="6.83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553"/>
    <x v="0"/>
    <s v="US"/>
    <s v="USD"/>
    <n v="1440907427"/>
    <n v="1438488227"/>
    <b v="0"/>
    <n v="286"/>
    <b v="1"/>
    <s v="technology/space exploration"/>
    <n v="18"/>
    <n v="1.93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551"/>
    <x v="0"/>
    <s v="US"/>
    <s v="USD"/>
    <n v="1464485339"/>
    <n v="1462325339"/>
    <b v="0"/>
    <n v="42"/>
    <b v="1"/>
    <s v="technology/space exploration"/>
    <n v="18"/>
    <n v="13.12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550"/>
    <x v="0"/>
    <s v="US"/>
    <s v="USD"/>
    <n v="1393542000"/>
    <n v="1390938332"/>
    <b v="0"/>
    <n v="199"/>
    <b v="1"/>
    <s v="technology/space exploration"/>
    <n v="18"/>
    <n v="2.7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550"/>
    <x v="0"/>
    <s v="US"/>
    <s v="USD"/>
    <n v="1475163921"/>
    <n v="1472571921"/>
    <b v="0"/>
    <n v="25"/>
    <b v="1"/>
    <s v="technology/space exploration"/>
    <n v="18"/>
    <n v="22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s v="CA"/>
    <s v="CAD"/>
    <n v="1425937761"/>
    <n v="1422917361"/>
    <b v="0"/>
    <n v="84"/>
    <b v="1"/>
    <s v="technology/space exploration"/>
    <n v="18"/>
    <n v="6.55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s v="US"/>
    <s v="USD"/>
    <n v="1476579600"/>
    <n v="1474641914"/>
    <b v="0"/>
    <n v="50"/>
    <b v="1"/>
    <s v="technology/space exploration"/>
    <n v="18"/>
    <n v="11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550"/>
    <x v="0"/>
    <s v="US"/>
    <s v="USD"/>
    <n v="1476277875"/>
    <n v="1474895475"/>
    <b v="0"/>
    <n v="26"/>
    <b v="1"/>
    <s v="technology/space exploration"/>
    <n v="18"/>
    <n v="21.1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546"/>
    <x v="0"/>
    <s v="US"/>
    <s v="USD"/>
    <n v="1421358895"/>
    <n v="1418766895"/>
    <b v="0"/>
    <n v="14"/>
    <b v="1"/>
    <s v="technology/space exploration"/>
    <n v="18"/>
    <n v="39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545"/>
    <x v="0"/>
    <s v="GB"/>
    <s v="GBP"/>
    <n v="1424378748"/>
    <n v="1421786748"/>
    <b v="0"/>
    <n v="49"/>
    <b v="1"/>
    <s v="technology/space exploration"/>
    <n v="18"/>
    <n v="11.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545"/>
    <x v="2"/>
    <s v="US"/>
    <s v="USD"/>
    <n v="1410811740"/>
    <n v="1409341863"/>
    <b v="0"/>
    <n v="1"/>
    <b v="0"/>
    <s v="technology/space exploration"/>
    <n v="18"/>
    <n v="54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2"/>
    <s v="DE"/>
    <s v="EUR"/>
    <n v="1468565820"/>
    <n v="1465970108"/>
    <b v="0"/>
    <n v="0"/>
    <b v="0"/>
    <s v="technology/space exploration"/>
    <n v="18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1"/>
    <s v="US"/>
    <s v="USD"/>
    <n v="1482307140"/>
    <n v="1479218315"/>
    <b v="1"/>
    <n v="1501"/>
    <b v="0"/>
    <s v="technology/space exploration"/>
    <n v="18"/>
    <n v="0.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1"/>
    <s v="US"/>
    <s v="USD"/>
    <n v="1489172435"/>
    <n v="1486580435"/>
    <b v="1"/>
    <n v="52"/>
    <b v="0"/>
    <s v="technology/space exploration"/>
    <n v="18"/>
    <n v="10.38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1"/>
    <s v="AU"/>
    <s v="AUD"/>
    <n v="1415481203"/>
    <n v="1412885603"/>
    <b v="1"/>
    <n v="23"/>
    <b v="0"/>
    <s v="technology/space exploration"/>
    <n v="18"/>
    <n v="23.48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537"/>
    <x v="1"/>
    <s v="US"/>
    <s v="USD"/>
    <n v="1441783869"/>
    <n v="1439191869"/>
    <b v="1"/>
    <n v="535"/>
    <b v="0"/>
    <s v="technology/space exploration"/>
    <n v="18"/>
    <n v="1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1"/>
    <s v="CA"/>
    <s v="CAD"/>
    <n v="1439533019"/>
    <n v="1436941019"/>
    <b v="0"/>
    <n v="3"/>
    <b v="0"/>
    <s v="technology/space exploration"/>
    <n v="18"/>
    <n v="176.7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1"/>
    <s v="US"/>
    <s v="USD"/>
    <n v="1457543360"/>
    <n v="1454951360"/>
    <b v="0"/>
    <n v="6"/>
    <b v="0"/>
    <s v="technology/space exploration"/>
    <n v="18"/>
    <n v="88.33"/>
    <s v="technology"/>
    <s v="space exploration"/>
    <x v="2648"/>
    <d v="2016-03-09T17:09:20"/>
  </r>
  <r>
    <n v="2649"/>
    <s v="The Mission - Please Check Back Soon (Canceled)"/>
    <s v="They have launched a Kickstarter."/>
    <n v="3000"/>
    <n v="530"/>
    <x v="1"/>
    <s v="US"/>
    <s v="USD"/>
    <n v="1454370941"/>
    <n v="1449186941"/>
    <b v="0"/>
    <n v="3"/>
    <b v="0"/>
    <s v="technology/space exploration"/>
    <n v="18"/>
    <n v="176.67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530"/>
    <x v="1"/>
    <s v="US"/>
    <s v="USD"/>
    <n v="1482332343"/>
    <n v="1479740343"/>
    <b v="0"/>
    <n v="5"/>
    <b v="0"/>
    <s v="technology/space exploration"/>
    <n v="18"/>
    <n v="10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1"/>
    <s v="US"/>
    <s v="USD"/>
    <n v="1450380009"/>
    <n v="1447960809"/>
    <b v="0"/>
    <n v="17"/>
    <b v="0"/>
    <s v="technology/space exploration"/>
    <n v="18"/>
    <n v="31.03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1"/>
    <s v="AU"/>
    <s v="AUD"/>
    <n v="1418183325"/>
    <n v="1415591325"/>
    <b v="0"/>
    <n v="11"/>
    <b v="0"/>
    <s v="technology/space exploration"/>
    <n v="18"/>
    <n v="47.91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25"/>
    <x v="1"/>
    <s v="US"/>
    <s v="USD"/>
    <n v="1402632000"/>
    <n v="1399909127"/>
    <b v="0"/>
    <n v="70"/>
    <b v="0"/>
    <s v="technology/space exploration"/>
    <n v="18"/>
    <n v="7.5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1"/>
    <s v="US"/>
    <s v="USD"/>
    <n v="1429622726"/>
    <n v="1424442326"/>
    <b v="0"/>
    <n v="6"/>
    <b v="0"/>
    <s v="technology/space exploration"/>
    <n v="18"/>
    <n v="87.5"/>
    <s v="technology"/>
    <s v="space exploration"/>
    <x v="2654"/>
    <d v="2015-04-21T13:25:26"/>
  </r>
  <r>
    <n v="2655"/>
    <s v="Balloons (Canceled)"/>
    <s v="Thank you for your support!"/>
    <n v="3000"/>
    <n v="525"/>
    <x v="1"/>
    <s v="US"/>
    <s v="USD"/>
    <n v="1455048000"/>
    <n v="1452631647"/>
    <b v="0"/>
    <n v="43"/>
    <b v="0"/>
    <s v="technology/space exploration"/>
    <n v="18"/>
    <n v="12.21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521"/>
    <x v="1"/>
    <s v="US"/>
    <s v="USD"/>
    <n v="1489345200"/>
    <n v="1485966688"/>
    <b v="0"/>
    <n v="152"/>
    <b v="0"/>
    <s v="technology/space exploration"/>
    <n v="17"/>
    <n v="3.4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20"/>
    <x v="1"/>
    <s v="US"/>
    <s v="USD"/>
    <n v="1470187800"/>
    <n v="1467325053"/>
    <b v="0"/>
    <n v="59"/>
    <b v="0"/>
    <s v="technology/space exploration"/>
    <n v="17"/>
    <n v="8.81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520"/>
    <x v="1"/>
    <s v="US"/>
    <s v="USD"/>
    <n v="1469913194"/>
    <n v="1467321194"/>
    <b v="0"/>
    <n v="4"/>
    <b v="0"/>
    <s v="technology/space exploration"/>
    <n v="17"/>
    <n v="130"/>
    <s v="technology"/>
    <s v="space exploration"/>
    <x v="2658"/>
    <d v="2016-07-30T21:13:14"/>
  </r>
  <r>
    <n v="2659"/>
    <s v="test (Canceled)"/>
    <s v="test"/>
    <n v="3000"/>
    <n v="520"/>
    <x v="1"/>
    <s v="US"/>
    <s v="USD"/>
    <n v="1429321210"/>
    <n v="1426729210"/>
    <b v="0"/>
    <n v="10"/>
    <b v="0"/>
    <s v="technology/space exploration"/>
    <n v="17"/>
    <n v="52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1"/>
    <s v="US"/>
    <s v="USD"/>
    <n v="1448388418"/>
    <n v="1443200818"/>
    <b v="0"/>
    <n v="5"/>
    <b v="0"/>
    <s v="technology/space exploration"/>
    <n v="17"/>
    <n v="104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s v="US"/>
    <s v="USD"/>
    <n v="1382742010"/>
    <n v="1380150010"/>
    <b v="0"/>
    <n v="60"/>
    <b v="1"/>
    <s v="technology/makerspaces"/>
    <n v="17"/>
    <n v="8.6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s v="US"/>
    <s v="USD"/>
    <n v="1440179713"/>
    <n v="1437587713"/>
    <b v="0"/>
    <n v="80"/>
    <b v="1"/>
    <s v="technology/makerspaces"/>
    <n v="17"/>
    <n v="6.49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516"/>
    <x v="0"/>
    <s v="CA"/>
    <s v="CAD"/>
    <n v="1441378800"/>
    <n v="1438873007"/>
    <b v="0"/>
    <n v="56"/>
    <b v="1"/>
    <s v="technology/makerspaces"/>
    <n v="17"/>
    <n v="9.2100000000000009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s v="US"/>
    <s v="USD"/>
    <n v="1449644340"/>
    <n v="1446683797"/>
    <b v="0"/>
    <n v="104"/>
    <b v="1"/>
    <s v="technology/makerspaces"/>
    <n v="17"/>
    <n v="4.889999999999999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s v="US"/>
    <s v="USD"/>
    <n v="1443214800"/>
    <n v="1440008439"/>
    <b v="0"/>
    <n v="206"/>
    <b v="1"/>
    <s v="technology/makerspaces"/>
    <n v="17"/>
    <n v="2.46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s v="US"/>
    <s v="USD"/>
    <n v="1455142416"/>
    <n v="1452550416"/>
    <b v="0"/>
    <n v="18"/>
    <b v="1"/>
    <s v="technology/makerspaces"/>
    <n v="17"/>
    <n v="28.06"/>
    <s v="technology"/>
    <s v="makerspaces"/>
    <x v="2667"/>
    <d v="2016-02-10T22:13:36"/>
  </r>
  <r>
    <n v="2668"/>
    <s v="UOttawa Makermobile"/>
    <s v="Creativity on the go! |_x000a_CrÃ©ativitÃ© en mouvement !"/>
    <n v="3000"/>
    <n v="504"/>
    <x v="0"/>
    <s v="CA"/>
    <s v="CAD"/>
    <n v="1447079520"/>
    <n v="1443449265"/>
    <b v="0"/>
    <n v="28"/>
    <b v="1"/>
    <s v="technology/makerspaces"/>
    <n v="17"/>
    <n v="18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s v="US"/>
    <s v="USD"/>
    <n v="1452387096"/>
    <n v="1447203096"/>
    <b v="0"/>
    <n v="11"/>
    <b v="1"/>
    <s v="technology/makerspaces"/>
    <n v="17"/>
    <n v="45.82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2"/>
    <s v="AU"/>
    <s v="AUD"/>
    <n v="1406593780"/>
    <n v="1404174580"/>
    <b v="1"/>
    <n v="60"/>
    <b v="0"/>
    <s v="technology/makerspaces"/>
    <n v="17"/>
    <n v="8.39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2"/>
    <s v="US"/>
    <s v="USD"/>
    <n v="1419017880"/>
    <n v="1416419916"/>
    <b v="1"/>
    <n v="84"/>
    <b v="0"/>
    <s v="technology/makerspaces"/>
    <n v="17"/>
    <n v="5.9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502"/>
    <x v="2"/>
    <s v="US"/>
    <s v="USD"/>
    <n v="1451282400"/>
    <n v="1449436390"/>
    <b v="1"/>
    <n v="47"/>
    <b v="0"/>
    <s v="technology/makerspaces"/>
    <n v="17"/>
    <n v="10.68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501"/>
    <x v="2"/>
    <s v="US"/>
    <s v="USD"/>
    <n v="1414622700"/>
    <n v="1412081999"/>
    <b v="1"/>
    <n v="66"/>
    <b v="0"/>
    <s v="technology/makerspaces"/>
    <n v="17"/>
    <n v="7.59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2"/>
    <s v="US"/>
    <s v="USD"/>
    <n v="1467694740"/>
    <n v="1465398670"/>
    <b v="1"/>
    <n v="171"/>
    <b v="0"/>
    <s v="technology/makerspaces"/>
    <n v="17"/>
    <n v="2.9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2"/>
    <s v="US"/>
    <s v="USD"/>
    <n v="1415655289"/>
    <n v="1413059689"/>
    <b v="1"/>
    <n v="29"/>
    <b v="0"/>
    <s v="technology/makerspaces"/>
    <n v="17"/>
    <n v="17.239999999999998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500"/>
    <x v="2"/>
    <s v="CA"/>
    <s v="CAD"/>
    <n v="1463929174"/>
    <n v="1461337174"/>
    <b v="0"/>
    <n v="9"/>
    <b v="0"/>
    <s v="technology/makerspaces"/>
    <n v="17"/>
    <n v="55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500"/>
    <x v="2"/>
    <s v="US"/>
    <s v="USD"/>
    <n v="1404348143"/>
    <n v="1401756143"/>
    <b v="0"/>
    <n v="27"/>
    <b v="0"/>
    <s v="technology/makerspaces"/>
    <n v="17"/>
    <n v="18.52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500"/>
    <x v="2"/>
    <s v="ES"/>
    <s v="EUR"/>
    <n v="1443121765"/>
    <n v="1440529765"/>
    <b v="0"/>
    <n v="2"/>
    <b v="0"/>
    <s v="technology/makerspaces"/>
    <n v="17"/>
    <n v="2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500"/>
    <x v="2"/>
    <s v="US"/>
    <s v="USD"/>
    <n v="1425081694"/>
    <n v="1422489694"/>
    <b v="0"/>
    <n v="3"/>
    <b v="0"/>
    <s v="technology/makerspaces"/>
    <n v="17"/>
    <n v="166.67"/>
    <s v="technology"/>
    <s v="makerspaces"/>
    <x v="2679"/>
    <d v="2015-02-28T00:01:34"/>
  </r>
  <r>
    <n v="2680"/>
    <s v="iHeart Pillow"/>
    <s v="iHeartPillow, Connecting loved ones"/>
    <n v="3000"/>
    <n v="500"/>
    <x v="2"/>
    <s v="ES"/>
    <s v="EUR"/>
    <n v="1459915491"/>
    <n v="1457327091"/>
    <b v="0"/>
    <n v="4"/>
    <b v="0"/>
    <s v="technology/makerspaces"/>
    <n v="17"/>
    <n v="125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00"/>
    <x v="2"/>
    <s v="US"/>
    <s v="USD"/>
    <n v="1405027750"/>
    <n v="1402867750"/>
    <b v="0"/>
    <n v="2"/>
    <b v="0"/>
    <s v="food/food trucks"/>
    <n v="17"/>
    <n v="250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500"/>
    <x v="2"/>
    <s v="US"/>
    <s v="USD"/>
    <n v="1416635940"/>
    <n v="1413838540"/>
    <b v="0"/>
    <n v="20"/>
    <b v="0"/>
    <s v="food/food trucks"/>
    <n v="17"/>
    <n v="25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500"/>
    <x v="2"/>
    <s v="US"/>
    <s v="USD"/>
    <n v="1425233240"/>
    <n v="1422641240"/>
    <b v="0"/>
    <n v="3"/>
    <b v="0"/>
    <s v="food/food trucks"/>
    <n v="17"/>
    <n v="166.67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500"/>
    <x v="2"/>
    <s v="US"/>
    <s v="USD"/>
    <n v="1407621425"/>
    <n v="1404165425"/>
    <b v="0"/>
    <n v="4"/>
    <b v="0"/>
    <s v="food/food trucks"/>
    <n v="17"/>
    <n v="125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500"/>
    <x v="2"/>
    <s v="US"/>
    <s v="USD"/>
    <n v="1430149330"/>
    <n v="1424968930"/>
    <b v="0"/>
    <n v="1"/>
    <b v="0"/>
    <s v="food/food trucks"/>
    <n v="17"/>
    <n v="50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492"/>
    <x v="2"/>
    <s v="US"/>
    <s v="USD"/>
    <n v="1435591318"/>
    <n v="1432999318"/>
    <b v="0"/>
    <n v="0"/>
    <b v="0"/>
    <s v="food/food trucks"/>
    <n v="16"/>
    <e v="#DIV/0!"/>
    <s v="food"/>
    <s v="food trucks"/>
    <x v="2687"/>
    <d v="2015-06-29T15:21:58"/>
  </r>
  <r>
    <n v="2688"/>
    <s v="Mac N Cheez Food Truck"/>
    <s v="The amazing gourmet Mac N Cheez Food Truck Campaigne!"/>
    <n v="3000"/>
    <n v="490"/>
    <x v="2"/>
    <s v="US"/>
    <s v="USD"/>
    <n v="1424746800"/>
    <n v="1422067870"/>
    <b v="0"/>
    <n v="14"/>
    <b v="0"/>
    <s v="food/food trucks"/>
    <n v="16"/>
    <n v="3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488"/>
    <x v="2"/>
    <s v="US"/>
    <s v="USD"/>
    <n v="1469919890"/>
    <n v="1467327890"/>
    <b v="0"/>
    <n v="1"/>
    <b v="0"/>
    <s v="food/food trucks"/>
    <n v="16"/>
    <n v="488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2"/>
    <s v="US"/>
    <s v="USD"/>
    <n v="1433298676"/>
    <n v="1429410676"/>
    <b v="0"/>
    <n v="118"/>
    <b v="0"/>
    <s v="food/food trucks"/>
    <n v="16"/>
    <n v="4.13"/>
    <s v="food"/>
    <s v="food trucks"/>
    <x v="2690"/>
    <d v="2015-06-03T02:31:16"/>
  </r>
  <r>
    <n v="2691"/>
    <s v="Cook"/>
    <s v="A Great New local Food Truck serving up ethnic fusion inspired eats in Ottawa."/>
    <n v="3000"/>
    <n v="486"/>
    <x v="2"/>
    <s v="CA"/>
    <s v="CAD"/>
    <n v="1431278557"/>
    <n v="1427390557"/>
    <b v="0"/>
    <n v="2"/>
    <b v="0"/>
    <s v="food/food trucks"/>
    <n v="16"/>
    <n v="243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485"/>
    <x v="2"/>
    <s v="US"/>
    <s v="USD"/>
    <n v="1427266860"/>
    <n v="1424678460"/>
    <b v="0"/>
    <n v="1"/>
    <b v="0"/>
    <s v="food/food trucks"/>
    <n v="16"/>
    <n v="48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81.5"/>
    <x v="2"/>
    <s v="US"/>
    <s v="USD"/>
    <n v="1407899966"/>
    <n v="1405307966"/>
    <b v="0"/>
    <n v="3"/>
    <b v="0"/>
    <s v="food/food trucks"/>
    <n v="16"/>
    <n v="160.5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2"/>
    <s v="US"/>
    <s v="USD"/>
    <n v="1411701739"/>
    <n v="1409109739"/>
    <b v="0"/>
    <n v="1"/>
    <b v="0"/>
    <s v="food/food trucks"/>
    <n v="16"/>
    <n v="48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481"/>
    <x v="2"/>
    <s v="US"/>
    <s v="USD"/>
    <n v="1428981718"/>
    <n v="1423801318"/>
    <b v="0"/>
    <n v="3"/>
    <b v="0"/>
    <s v="food/food trucks"/>
    <n v="16"/>
    <n v="160.33000000000001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480"/>
    <x v="2"/>
    <s v="US"/>
    <s v="USD"/>
    <n v="1419538560"/>
    <n v="1416600960"/>
    <b v="0"/>
    <n v="38"/>
    <b v="0"/>
    <s v="food/food trucks"/>
    <n v="16"/>
    <n v="12.63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480"/>
    <x v="2"/>
    <s v="US"/>
    <s v="USD"/>
    <n v="1438552800"/>
    <n v="1435876423"/>
    <b v="0"/>
    <n v="52"/>
    <b v="0"/>
    <s v="food/food trucks"/>
    <n v="16"/>
    <n v="9.23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2"/>
    <s v="US"/>
    <s v="USD"/>
    <n v="1403904808"/>
    <n v="1401312808"/>
    <b v="0"/>
    <n v="2"/>
    <b v="0"/>
    <s v="food/food trucks"/>
    <n v="16"/>
    <n v="23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470"/>
    <x v="2"/>
    <s v="CA"/>
    <s v="CAD"/>
    <n v="1407533463"/>
    <n v="1404941463"/>
    <b v="0"/>
    <n v="0"/>
    <b v="0"/>
    <s v="food/food trucks"/>
    <n v="16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469"/>
    <x v="2"/>
    <s v="US"/>
    <s v="USD"/>
    <n v="1411073972"/>
    <n v="1408481972"/>
    <b v="0"/>
    <n v="4"/>
    <b v="0"/>
    <s v="food/food trucks"/>
    <n v="16"/>
    <n v="117.2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s v="IE"/>
    <s v="EUR"/>
    <n v="1491586534"/>
    <n v="1488911734"/>
    <b v="0"/>
    <n v="46"/>
    <b v="0"/>
    <s v="theater/spaces"/>
    <n v="16"/>
    <n v="10.1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s v="US"/>
    <s v="USD"/>
    <n v="1491416077"/>
    <n v="1488827677"/>
    <b v="1"/>
    <n v="26"/>
    <b v="0"/>
    <s v="theater/spaces"/>
    <n v="16"/>
    <n v="17.96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63"/>
    <x v="3"/>
    <s v="MX"/>
    <s v="MXN"/>
    <n v="1490196830"/>
    <n v="1485016430"/>
    <b v="0"/>
    <n v="45"/>
    <b v="0"/>
    <s v="theater/spaces"/>
    <n v="15"/>
    <n v="10.29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463"/>
    <x v="3"/>
    <s v="US"/>
    <s v="USD"/>
    <n v="1491421314"/>
    <n v="1487709714"/>
    <b v="0"/>
    <n v="7"/>
    <b v="0"/>
    <s v="theater/spaces"/>
    <n v="15"/>
    <n v="66.14"/>
    <s v="theater"/>
    <s v="spaces"/>
    <x v="2704"/>
    <d v="2017-04-05T19:41:54"/>
  </r>
  <r>
    <n v="2705"/>
    <s v="Fischer Theatre Marquee"/>
    <s v="Help light the lights at the historic Fischer Theatre in Danville, IL."/>
    <n v="3000"/>
    <n v="460"/>
    <x v="3"/>
    <s v="US"/>
    <s v="USD"/>
    <n v="1490389158"/>
    <n v="1486504758"/>
    <b v="0"/>
    <n v="8"/>
    <b v="0"/>
    <s v="theater/spaces"/>
    <n v="15"/>
    <n v="57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460"/>
    <x v="0"/>
    <s v="US"/>
    <s v="USD"/>
    <n v="1413442740"/>
    <n v="1410937483"/>
    <b v="1"/>
    <n v="263"/>
    <b v="1"/>
    <s v="theater/spaces"/>
    <n v="15"/>
    <n v="1.7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s v="US"/>
    <s v="USD"/>
    <n v="1369637940"/>
    <n v="1367088443"/>
    <b v="1"/>
    <n v="394"/>
    <b v="1"/>
    <s v="theater/spaces"/>
    <n v="15"/>
    <n v="1.17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0"/>
    <x v="0"/>
    <s v="GB"/>
    <s v="GBP"/>
    <n v="1469119526"/>
    <n v="1463935526"/>
    <b v="1"/>
    <n v="1049"/>
    <b v="1"/>
    <s v="theater/spaces"/>
    <n v="15"/>
    <n v="0.4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s v="US"/>
    <s v="USD"/>
    <n v="1475553540"/>
    <n v="1472528141"/>
    <b v="1"/>
    <n v="308"/>
    <b v="1"/>
    <s v="theater/spaces"/>
    <n v="15"/>
    <n v="1.49"/>
    <s v="theater"/>
    <s v="spaces"/>
    <x v="2709"/>
    <d v="2016-10-04T03:59:00"/>
  </r>
  <r>
    <n v="2710"/>
    <s v="House of Yes"/>
    <s v="Building Brooklyn's own creative venue for circus, theater and events of all types."/>
    <n v="3000"/>
    <n v="460"/>
    <x v="0"/>
    <s v="US"/>
    <s v="USD"/>
    <n v="1407549600"/>
    <n v="1404797428"/>
    <b v="1"/>
    <n v="1088"/>
    <b v="1"/>
    <s v="theater/spaces"/>
    <n v="15"/>
    <n v="0.42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455"/>
    <x v="0"/>
    <s v="GB"/>
    <s v="GBP"/>
    <n v="1403301660"/>
    <n v="1400694790"/>
    <b v="1"/>
    <n v="73"/>
    <b v="1"/>
    <s v="theater/spaces"/>
    <n v="15"/>
    <n v="6.23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s v="US"/>
    <s v="USD"/>
    <n v="1373738400"/>
    <n v="1370568560"/>
    <b v="1"/>
    <n v="143"/>
    <b v="1"/>
    <s v="theater/spaces"/>
    <n v="15"/>
    <n v="3.17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s v="US"/>
    <s v="USD"/>
    <n v="1450971684"/>
    <n v="1447515684"/>
    <b v="1"/>
    <n v="1420"/>
    <b v="1"/>
    <s v="theater/spaces"/>
    <n v="15"/>
    <n v="0.32"/>
    <s v="theater"/>
    <s v="spaces"/>
    <x v="2713"/>
    <d v="2015-12-24T15:41:24"/>
  </r>
  <r>
    <n v="2714"/>
    <s v="The Crane Theater"/>
    <s v="The Crane will be the new home for independent theater in Northeast Minneapolis"/>
    <n v="3000"/>
    <n v="452"/>
    <x v="0"/>
    <s v="US"/>
    <s v="USD"/>
    <n v="1476486000"/>
    <n v="1474040596"/>
    <b v="1"/>
    <n v="305"/>
    <b v="1"/>
    <s v="theater/spaces"/>
    <n v="15"/>
    <n v="1.4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s v="US"/>
    <s v="USD"/>
    <n v="1456047228"/>
    <n v="1453109628"/>
    <b v="1"/>
    <n v="551"/>
    <b v="1"/>
    <s v="theater/spaces"/>
    <n v="15"/>
    <n v="0.82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s v="DE"/>
    <s v="EUR"/>
    <n v="1444291193"/>
    <n v="1441699193"/>
    <b v="1"/>
    <n v="187"/>
    <b v="1"/>
    <s v="theater/spaces"/>
    <n v="15"/>
    <n v="2.4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450"/>
    <x v="0"/>
    <s v="US"/>
    <s v="USD"/>
    <n v="1417906649"/>
    <n v="1414015049"/>
    <b v="1"/>
    <n v="325"/>
    <b v="1"/>
    <s v="theater/spaces"/>
    <n v="15"/>
    <n v="1.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445"/>
    <x v="0"/>
    <s v="US"/>
    <s v="USD"/>
    <n v="1462316400"/>
    <n v="1459865945"/>
    <b v="1"/>
    <n v="148"/>
    <b v="1"/>
    <s v="theater/spaces"/>
    <n v="15"/>
    <n v="3.01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s v="US"/>
    <s v="USD"/>
    <n v="1460936694"/>
    <n v="1455756294"/>
    <b v="0"/>
    <n v="69"/>
    <b v="1"/>
    <s v="theater/spaces"/>
    <n v="15"/>
    <n v="6.45"/>
    <s v="theater"/>
    <s v="spaces"/>
    <x v="2719"/>
    <d v="2016-04-17T23:44:54"/>
  </r>
  <r>
    <n v="2720"/>
    <s v="The Comedy Project"/>
    <s v="An improv, sketch and experimental comedy and cocktail venue in downtown Grand Rapids, Michigan"/>
    <n v="3000"/>
    <n v="440"/>
    <x v="0"/>
    <s v="US"/>
    <s v="USD"/>
    <n v="1478866253"/>
    <n v="1476270653"/>
    <b v="0"/>
    <n v="173"/>
    <b v="1"/>
    <s v="theater/spaces"/>
    <n v="15"/>
    <n v="2.54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s v="GB"/>
    <s v="GBP"/>
    <n v="1378494000"/>
    <n v="1375880598"/>
    <b v="0"/>
    <n v="269"/>
    <b v="1"/>
    <s v="technology/hardware"/>
    <n v="15"/>
    <n v="1.64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s v="US"/>
    <s v="USD"/>
    <n v="1485722053"/>
    <n v="1480538053"/>
    <b v="0"/>
    <n v="185"/>
    <b v="1"/>
    <s v="technology/hardware"/>
    <n v="15"/>
    <n v="2.36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s v="US"/>
    <s v="USD"/>
    <n v="1420060088"/>
    <n v="1414872488"/>
    <b v="0"/>
    <n v="176"/>
    <b v="1"/>
    <s v="technology/hardware"/>
    <n v="15"/>
    <n v="2.4700000000000002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s v="GB"/>
    <s v="GBP"/>
    <n v="1439625059"/>
    <n v="1436860259"/>
    <b v="0"/>
    <n v="1019"/>
    <b v="1"/>
    <s v="technology/hardware"/>
    <n v="15"/>
    <n v="0.43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435"/>
    <x v="0"/>
    <s v="CA"/>
    <s v="CAD"/>
    <n v="1488390735"/>
    <n v="1484070735"/>
    <b v="0"/>
    <n v="113"/>
    <b v="1"/>
    <s v="technology/hardware"/>
    <n v="15"/>
    <n v="3.85"/>
    <s v="technology"/>
    <s v="hardware"/>
    <x v="2725"/>
    <d v="2017-03-01T17:52:15"/>
  </r>
  <r>
    <n v="2726"/>
    <s v="Krimston TWO - Dual SIM case for iPhone"/>
    <s v="Krimston TWO: iPhone Dual SIM Case"/>
    <n v="3000"/>
    <n v="433"/>
    <x v="0"/>
    <s v="US"/>
    <s v="USD"/>
    <n v="1461333311"/>
    <n v="1458741311"/>
    <b v="0"/>
    <n v="404"/>
    <b v="1"/>
    <s v="technology/hardware"/>
    <n v="14"/>
    <n v="1.07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s v="US"/>
    <s v="USD"/>
    <n v="1438964063"/>
    <n v="1436804063"/>
    <b v="0"/>
    <n v="707"/>
    <b v="1"/>
    <s v="technology/hardware"/>
    <n v="14"/>
    <n v="0.61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3000"/>
    <n v="430"/>
    <x v="0"/>
    <s v="US"/>
    <s v="USD"/>
    <n v="1451485434"/>
    <n v="1448461434"/>
    <b v="0"/>
    <n v="392"/>
    <b v="1"/>
    <s v="technology/hardware"/>
    <n v="14"/>
    <n v="1.1000000000000001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430"/>
    <x v="0"/>
    <s v="US"/>
    <s v="USD"/>
    <n v="1430459197"/>
    <n v="1427867197"/>
    <b v="0"/>
    <n v="23"/>
    <b v="1"/>
    <s v="technology/hardware"/>
    <n v="14"/>
    <n v="18.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30"/>
    <x v="0"/>
    <s v="US"/>
    <s v="USD"/>
    <n v="1366635575"/>
    <n v="1363611575"/>
    <b v="0"/>
    <n v="682"/>
    <b v="1"/>
    <s v="technology/hardware"/>
    <n v="14"/>
    <n v="0.63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s v="US"/>
    <s v="USD"/>
    <n v="1413604800"/>
    <n v="1408624622"/>
    <b v="0"/>
    <n v="37"/>
    <b v="1"/>
    <s v="technology/hardware"/>
    <n v="14"/>
    <n v="11.62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s v="US"/>
    <s v="USD"/>
    <n v="1369699200"/>
    <n v="1366917828"/>
    <b v="0"/>
    <n v="146"/>
    <b v="1"/>
    <s v="technology/hardware"/>
    <n v="14"/>
    <n v="2.95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s v="US"/>
    <s v="USD"/>
    <n v="1428643974"/>
    <n v="1423463574"/>
    <b v="0"/>
    <n v="119"/>
    <b v="1"/>
    <s v="technology/hardware"/>
    <n v="14"/>
    <n v="3.59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s v="US"/>
    <s v="USD"/>
    <n v="1476395940"/>
    <n v="1473782592"/>
    <b v="0"/>
    <n v="163"/>
    <b v="1"/>
    <s v="technology/hardware"/>
    <n v="14"/>
    <n v="2.61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s v="GB"/>
    <s v="GBP"/>
    <n v="1363204800"/>
    <n v="1360551250"/>
    <b v="0"/>
    <n v="339"/>
    <b v="1"/>
    <s v="technology/hardware"/>
    <n v="14"/>
    <n v="1.26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s v="CA"/>
    <s v="CAD"/>
    <n v="1398268773"/>
    <n v="1395676773"/>
    <b v="0"/>
    <n v="58"/>
    <b v="1"/>
    <s v="technology/hardware"/>
    <n v="14"/>
    <n v="7.33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s v="US"/>
    <s v="USD"/>
    <n v="1389812400"/>
    <n v="1386108087"/>
    <b v="0"/>
    <n v="456"/>
    <b v="1"/>
    <s v="technology/hardware"/>
    <n v="14"/>
    <n v="0.9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s v="US"/>
    <s v="USD"/>
    <n v="1478402804"/>
    <n v="1473218804"/>
    <b v="0"/>
    <n v="15"/>
    <b v="1"/>
    <s v="technology/hardware"/>
    <n v="14"/>
    <n v="28.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s v="GB"/>
    <s v="GBP"/>
    <n v="1399324717"/>
    <n v="1395436717"/>
    <b v="0"/>
    <n v="191"/>
    <b v="1"/>
    <s v="technology/hardware"/>
    <n v="15"/>
    <n v="2.23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425"/>
    <x v="0"/>
    <s v="US"/>
    <s v="USD"/>
    <n v="1426117552"/>
    <n v="1423529152"/>
    <b v="0"/>
    <n v="17"/>
    <b v="1"/>
    <s v="technology/hardware"/>
    <n v="15"/>
    <n v="25"/>
    <s v="technology"/>
    <s v="hardware"/>
    <x v="2740"/>
    <d v="2015-03-11T23:45:52"/>
  </r>
  <r>
    <n v="2741"/>
    <s v="Mrs. Brown and Her Lost Puppy."/>
    <s v="Help me publish my 1st children's book as an aspiring author!"/>
    <n v="2900"/>
    <n v="420.99"/>
    <x v="2"/>
    <s v="US"/>
    <s v="USD"/>
    <n v="1413770820"/>
    <n v="1412005602"/>
    <b v="0"/>
    <n v="4"/>
    <b v="0"/>
    <s v="publishing/children's books"/>
    <n v="15"/>
    <n v="105.2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420"/>
    <x v="2"/>
    <s v="US"/>
    <s v="USD"/>
    <n v="1337102187"/>
    <n v="1335892587"/>
    <b v="0"/>
    <n v="18"/>
    <b v="0"/>
    <s v="publishing/children's books"/>
    <n v="15"/>
    <n v="23.33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419"/>
    <x v="2"/>
    <s v="US"/>
    <s v="USD"/>
    <n v="1476863607"/>
    <n v="1474271607"/>
    <b v="0"/>
    <n v="0"/>
    <b v="0"/>
    <s v="publishing/children's books"/>
    <n v="15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2"/>
    <s v="US"/>
    <s v="USD"/>
    <n v="1330478998"/>
    <n v="1327886998"/>
    <b v="0"/>
    <n v="22"/>
    <b v="0"/>
    <s v="publishing/children's books"/>
    <n v="14"/>
    <n v="18.9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416"/>
    <x v="2"/>
    <s v="US"/>
    <s v="USD"/>
    <n v="1342309368"/>
    <n v="1337125368"/>
    <b v="0"/>
    <n v="49"/>
    <b v="0"/>
    <s v="publishing/children's books"/>
    <n v="15"/>
    <n v="8.4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415"/>
    <x v="2"/>
    <s v="US"/>
    <s v="USD"/>
    <n v="1409337911"/>
    <n v="1406745911"/>
    <b v="0"/>
    <n v="19"/>
    <b v="0"/>
    <s v="publishing/children's books"/>
    <n v="15"/>
    <n v="21.84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2"/>
    <s v="US"/>
    <s v="USD"/>
    <n v="1339816200"/>
    <n v="1337095997"/>
    <b v="0"/>
    <n v="4"/>
    <b v="0"/>
    <s v="publishing/children's books"/>
    <n v="15"/>
    <n v="103.2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411"/>
    <x v="2"/>
    <s v="US"/>
    <s v="USD"/>
    <n v="1472835802"/>
    <n v="1470243802"/>
    <b v="0"/>
    <n v="4"/>
    <b v="0"/>
    <s v="publishing/children's books"/>
    <n v="15"/>
    <n v="102.75"/>
    <s v="publishing"/>
    <s v="children's books"/>
    <x v="2748"/>
    <d v="2016-09-02T17:03:22"/>
  </r>
  <r>
    <n v="2749"/>
    <s v="A Tree is a Tree, no matter what you see.  CHILDREN'S BOOK"/>
    <s v="Self-publishing my children's book."/>
    <n v="2800"/>
    <n v="410"/>
    <x v="2"/>
    <s v="US"/>
    <s v="USD"/>
    <n v="1428171037"/>
    <n v="1425582637"/>
    <b v="0"/>
    <n v="2"/>
    <b v="0"/>
    <s v="publishing/children's books"/>
    <n v="15"/>
    <n v="20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410"/>
    <x v="2"/>
    <s v="US"/>
    <s v="USD"/>
    <n v="1341086400"/>
    <n v="1340055345"/>
    <b v="0"/>
    <n v="0"/>
    <b v="0"/>
    <s v="publishing/children's books"/>
    <n v="15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2"/>
    <s v="US"/>
    <s v="USD"/>
    <n v="1403039842"/>
    <n v="1397855842"/>
    <b v="0"/>
    <n v="0"/>
    <b v="0"/>
    <s v="publishing/children's books"/>
    <n v="15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2"/>
    <s v="US"/>
    <s v="USD"/>
    <n v="1324232504"/>
    <n v="1320776504"/>
    <b v="0"/>
    <n v="14"/>
    <b v="0"/>
    <s v="publishing/children's books"/>
    <n v="15"/>
    <n v="29.2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408"/>
    <x v="2"/>
    <s v="US"/>
    <s v="USD"/>
    <n v="1346017023"/>
    <n v="1343425023"/>
    <b v="0"/>
    <n v="8"/>
    <b v="0"/>
    <s v="publishing/children's books"/>
    <n v="15"/>
    <n v="51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405"/>
    <x v="2"/>
    <s v="US"/>
    <s v="USD"/>
    <n v="1410448551"/>
    <n v="1407856551"/>
    <b v="0"/>
    <n v="0"/>
    <b v="0"/>
    <s v="publishing/children's books"/>
    <n v="14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403"/>
    <x v="2"/>
    <s v="IE"/>
    <s v="EUR"/>
    <n v="1428519527"/>
    <n v="1425927527"/>
    <b v="0"/>
    <n v="15"/>
    <b v="0"/>
    <s v="publishing/children's books"/>
    <n v="14"/>
    <n v="26.87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403"/>
    <x v="2"/>
    <s v="US"/>
    <s v="USD"/>
    <n v="1389476201"/>
    <n v="1386884201"/>
    <b v="0"/>
    <n v="33"/>
    <b v="0"/>
    <s v="publishing/children's books"/>
    <n v="14"/>
    <n v="12.21"/>
    <s v="publishing"/>
    <s v="children's books"/>
    <x v="2756"/>
    <d v="2014-01-11T21:36:41"/>
  </r>
  <r>
    <n v="2757"/>
    <s v="C is for Crooked"/>
    <s v="A children's letter book that Lampoons Hillary Clinton"/>
    <n v="2800"/>
    <n v="403"/>
    <x v="2"/>
    <s v="US"/>
    <s v="USD"/>
    <n v="1470498332"/>
    <n v="1469202332"/>
    <b v="0"/>
    <n v="2"/>
    <b v="0"/>
    <s v="publishing/children's books"/>
    <n v="14"/>
    <n v="201.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2"/>
    <s v="AU"/>
    <s v="AUD"/>
    <n v="1476095783"/>
    <n v="1474886183"/>
    <b v="0"/>
    <n v="6"/>
    <b v="0"/>
    <s v="publishing/children's books"/>
    <n v="15"/>
    <n v="67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2"/>
    <s v="AU"/>
    <s v="AUD"/>
    <n v="1468658866"/>
    <n v="1464943666"/>
    <b v="0"/>
    <n v="2"/>
    <b v="0"/>
    <s v="publishing/children's books"/>
    <n v="15"/>
    <n v="200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2"/>
    <s v="GB"/>
    <s v="GBP"/>
    <n v="1371726258"/>
    <n v="1369134258"/>
    <b v="0"/>
    <n v="0"/>
    <b v="0"/>
    <s v="publishing/children's books"/>
    <n v="15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400.33"/>
    <x v="2"/>
    <s v="US"/>
    <s v="USD"/>
    <n v="1357176693"/>
    <n v="1354584693"/>
    <b v="0"/>
    <n v="4"/>
    <b v="0"/>
    <s v="publishing/children's books"/>
    <n v="15"/>
    <n v="100.08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400"/>
    <x v="2"/>
    <s v="US"/>
    <s v="USD"/>
    <n v="1332114795"/>
    <n v="1326934395"/>
    <b v="0"/>
    <n v="1"/>
    <b v="0"/>
    <s v="publishing/children's books"/>
    <n v="15"/>
    <n v="400"/>
    <s v="publishing"/>
    <s v="children's books"/>
    <x v="2762"/>
    <d v="2012-03-18T23:53:15"/>
  </r>
  <r>
    <n v="2763"/>
    <s v="My Christmas Star"/>
    <s v="How Santa finds childrens homes without getting lost by following certain stars."/>
    <n v="2750"/>
    <n v="400"/>
    <x v="2"/>
    <s v="US"/>
    <s v="USD"/>
    <n v="1369403684"/>
    <n v="1365515684"/>
    <b v="0"/>
    <n v="3"/>
    <b v="0"/>
    <s v="publishing/children's books"/>
    <n v="15"/>
    <n v="133.33000000000001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00"/>
    <x v="2"/>
    <s v="US"/>
    <s v="USD"/>
    <n v="1338404400"/>
    <n v="1335855631"/>
    <b v="0"/>
    <n v="4"/>
    <b v="0"/>
    <s v="publishing/children's books"/>
    <n v="15"/>
    <n v="100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400"/>
    <x v="2"/>
    <s v="US"/>
    <s v="USD"/>
    <n v="1351432428"/>
    <n v="1350050028"/>
    <b v="0"/>
    <n v="0"/>
    <b v="0"/>
    <s v="publishing/children's books"/>
    <n v="15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400"/>
    <x v="2"/>
    <s v="US"/>
    <s v="USD"/>
    <n v="1313078518"/>
    <n v="1310486518"/>
    <b v="0"/>
    <n v="4"/>
    <b v="0"/>
    <s v="publishing/children's books"/>
    <n v="15"/>
    <n v="100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97"/>
    <x v="2"/>
    <s v="CA"/>
    <s v="CAD"/>
    <n v="1439766050"/>
    <n v="1434582050"/>
    <b v="0"/>
    <n v="3"/>
    <b v="0"/>
    <s v="publishing/children's books"/>
    <n v="15"/>
    <n v="132.3300000000000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396"/>
    <x v="2"/>
    <s v="US"/>
    <s v="USD"/>
    <n v="1333028723"/>
    <n v="1330440323"/>
    <b v="0"/>
    <n v="34"/>
    <b v="0"/>
    <s v="publishing/children's books"/>
    <n v="15"/>
    <n v="11.65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391"/>
    <x v="2"/>
    <s v="GB"/>
    <s v="GBP"/>
    <n v="1401997790"/>
    <n v="1397677790"/>
    <b v="0"/>
    <n v="2"/>
    <b v="0"/>
    <s v="publishing/children's books"/>
    <n v="14"/>
    <n v="195.5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385"/>
    <x v="2"/>
    <s v="US"/>
    <s v="USD"/>
    <n v="1395158130"/>
    <n v="1392569730"/>
    <b v="0"/>
    <n v="33"/>
    <b v="0"/>
    <s v="publishing/children's books"/>
    <n v="14"/>
    <n v="11.67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2"/>
    <s v="US"/>
    <s v="USD"/>
    <n v="1359738000"/>
    <n v="1355489140"/>
    <b v="0"/>
    <n v="0"/>
    <b v="0"/>
    <s v="publishing/children's books"/>
    <n v="14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2"/>
    <s v="US"/>
    <s v="USD"/>
    <n v="1381006294"/>
    <n v="1379710294"/>
    <b v="0"/>
    <n v="0"/>
    <b v="0"/>
    <s v="publishing/children's books"/>
    <n v="15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381"/>
    <x v="2"/>
    <s v="CA"/>
    <s v="CAD"/>
    <n v="1461530721"/>
    <n v="1460666721"/>
    <b v="0"/>
    <n v="1"/>
    <b v="0"/>
    <s v="publishing/children's books"/>
    <n v="15"/>
    <n v="38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2"/>
    <s v="US"/>
    <s v="USD"/>
    <n v="1362711728"/>
    <n v="1360119728"/>
    <b v="0"/>
    <n v="13"/>
    <b v="0"/>
    <s v="publishing/children's books"/>
    <n v="15"/>
    <n v="29.23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380"/>
    <x v="2"/>
    <s v="US"/>
    <s v="USD"/>
    <n v="1323994754"/>
    <n v="1321402754"/>
    <b v="0"/>
    <n v="2"/>
    <b v="0"/>
    <s v="publishing/children's books"/>
    <n v="15"/>
    <n v="190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2"/>
    <s v="US"/>
    <s v="USD"/>
    <n v="1434092876"/>
    <n v="1431414476"/>
    <b v="0"/>
    <n v="36"/>
    <b v="0"/>
    <s v="publishing/children's books"/>
    <n v="15"/>
    <n v="10.56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2"/>
    <s v="US"/>
    <s v="USD"/>
    <n v="1437149004"/>
    <n v="1434557004"/>
    <b v="0"/>
    <n v="1"/>
    <b v="0"/>
    <s v="publishing/children's books"/>
    <n v="15"/>
    <n v="377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2"/>
    <s v="US"/>
    <s v="USD"/>
    <n v="1409009306"/>
    <n v="1406417306"/>
    <b v="0"/>
    <n v="15"/>
    <b v="0"/>
    <s v="publishing/children's books"/>
    <n v="15"/>
    <n v="25.0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2500"/>
    <n v="375"/>
    <x v="2"/>
    <s v="IT"/>
    <s v="EUR"/>
    <n v="1489142688"/>
    <n v="1486550688"/>
    <b v="0"/>
    <n v="0"/>
    <b v="0"/>
    <s v="publishing/children's books"/>
    <n v="15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375"/>
    <x v="0"/>
    <s v="US"/>
    <s v="USD"/>
    <n v="1423724400"/>
    <n v="1421274954"/>
    <b v="0"/>
    <n v="28"/>
    <b v="1"/>
    <s v="theater/plays"/>
    <n v="15"/>
    <n v="13.39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375"/>
    <x v="0"/>
    <s v="US"/>
    <s v="USD"/>
    <n v="1424149140"/>
    <n v="1421964718"/>
    <b v="0"/>
    <n v="18"/>
    <b v="1"/>
    <s v="theater/plays"/>
    <n v="15"/>
    <n v="20.83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s v="GB"/>
    <s v="GBP"/>
    <n v="1429793446"/>
    <n v="1428583846"/>
    <b v="0"/>
    <n v="61"/>
    <b v="1"/>
    <s v="theater/plays"/>
    <n v="15"/>
    <n v="6.15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s v="US"/>
    <s v="USD"/>
    <n v="1414608843"/>
    <n v="1412794443"/>
    <b v="0"/>
    <n v="108"/>
    <b v="1"/>
    <s v="theater/plays"/>
    <n v="15"/>
    <n v="3.4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369"/>
    <x v="0"/>
    <s v="US"/>
    <s v="USD"/>
    <n v="1470430800"/>
    <n v="1467865967"/>
    <b v="0"/>
    <n v="142"/>
    <b v="1"/>
    <s v="theater/plays"/>
    <n v="15"/>
    <n v="2.6"/>
    <s v="theater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s v="US"/>
    <s v="USD"/>
    <n v="1405658752"/>
    <n v="1403066752"/>
    <b v="0"/>
    <n v="38"/>
    <b v="1"/>
    <s v="theater/plays"/>
    <n v="14"/>
    <n v="9.5299999999999994"/>
    <s v="theater"/>
    <s v="plays"/>
    <x v="2787"/>
    <d v="2014-07-18T04:45:52"/>
  </r>
  <r>
    <n v="2788"/>
    <s v="ACT Underground Theatre, TLDC"/>
    <s v="MOVING FORWARD! WE HAVE REACHED GOAL BUT HAVE MORE TIME!! PLEASE CONSIDER PLEDGING."/>
    <n v="2500"/>
    <n v="361"/>
    <x v="0"/>
    <s v="US"/>
    <s v="USD"/>
    <n v="1469811043"/>
    <n v="1467219043"/>
    <b v="0"/>
    <n v="20"/>
    <b v="1"/>
    <s v="theater/plays"/>
    <n v="14"/>
    <n v="18.05"/>
    <s v="theater"/>
    <s v="plays"/>
    <x v="2788"/>
    <d v="2016-07-29T16:50:43"/>
  </r>
  <r>
    <n v="2789"/>
    <s v="The Adventurers Club"/>
    <s v="BNT's Biggest Adventure So Far: Our 2015 full length production!"/>
    <n v="2500"/>
    <n v="360"/>
    <x v="0"/>
    <s v="US"/>
    <s v="USD"/>
    <n v="1426132800"/>
    <n v="1424477934"/>
    <b v="0"/>
    <n v="24"/>
    <b v="1"/>
    <s v="theater/plays"/>
    <n v="14"/>
    <n v="1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s v="US"/>
    <s v="USD"/>
    <n v="1423693903"/>
    <n v="1421101903"/>
    <b v="0"/>
    <n v="66"/>
    <b v="1"/>
    <s v="theater/plays"/>
    <n v="14"/>
    <n v="5.4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s v="US"/>
    <s v="USD"/>
    <n v="1473393600"/>
    <n v="1470778559"/>
    <b v="0"/>
    <n v="28"/>
    <b v="1"/>
    <s v="theater/plays"/>
    <n v="14"/>
    <n v="12.8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359"/>
    <x v="0"/>
    <s v="US"/>
    <s v="USD"/>
    <n v="1439357559"/>
    <n v="1435469559"/>
    <b v="0"/>
    <n v="24"/>
    <b v="1"/>
    <s v="theater/plays"/>
    <n v="14"/>
    <n v="14.9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s v="AU"/>
    <s v="AUD"/>
    <n v="1437473005"/>
    <n v="1434881005"/>
    <b v="0"/>
    <n v="73"/>
    <b v="1"/>
    <s v="theater/plays"/>
    <n v="14"/>
    <n v="4.9000000000000004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s v="GB"/>
    <s v="GBP"/>
    <n v="1457031600"/>
    <n v="1455640559"/>
    <b v="0"/>
    <n v="3"/>
    <b v="1"/>
    <s v="theater/plays"/>
    <n v="14"/>
    <n v="119.33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355"/>
    <x v="0"/>
    <s v="US"/>
    <s v="USD"/>
    <n v="1402095600"/>
    <n v="1400675841"/>
    <b v="0"/>
    <n v="20"/>
    <b v="1"/>
    <s v="theater/plays"/>
    <n v="14"/>
    <n v="17.7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353"/>
    <x v="0"/>
    <s v="GB"/>
    <s v="GBP"/>
    <n v="1404564028"/>
    <n v="1401972028"/>
    <b v="0"/>
    <n v="21"/>
    <b v="1"/>
    <s v="theater/plays"/>
    <n v="14"/>
    <n v="16.809999999999999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s v="GB"/>
    <s v="GBP"/>
    <n v="1404858840"/>
    <n v="1402266840"/>
    <b v="0"/>
    <n v="94"/>
    <b v="1"/>
    <s v="theater/plays"/>
    <n v="14"/>
    <n v="3.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s v="GB"/>
    <s v="GBP"/>
    <n v="1438358400"/>
    <n v="1437063121"/>
    <b v="0"/>
    <n v="139"/>
    <b v="1"/>
    <s v="theater/plays"/>
    <n v="14"/>
    <n v="2.5299999999999998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350"/>
    <x v="0"/>
    <s v="GB"/>
    <s v="GBP"/>
    <n v="1466179200"/>
    <n v="1463466070"/>
    <b v="0"/>
    <n v="130"/>
    <b v="1"/>
    <s v="theater/plays"/>
    <n v="14"/>
    <n v="2.69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s v="GB"/>
    <s v="GBP"/>
    <n v="1420377366"/>
    <n v="1415193366"/>
    <b v="0"/>
    <n v="31"/>
    <b v="1"/>
    <s v="theater/plays"/>
    <n v="14"/>
    <n v="11.29"/>
    <s v="theater"/>
    <s v="plays"/>
    <x v="2800"/>
    <d v="2015-01-04T13:16:06"/>
  </r>
  <r>
    <n v="2801"/>
    <s v="A Dream Play"/>
    <s v="Arise Theatre Company's production of August Strindberg's expressionist masterpiece 'A Dream Play'."/>
    <n v="2500"/>
    <n v="350"/>
    <x v="0"/>
    <s v="AU"/>
    <s v="AUD"/>
    <n v="1412938800"/>
    <n v="1411019409"/>
    <b v="0"/>
    <n v="13"/>
    <b v="1"/>
    <s v="theater/plays"/>
    <n v="14"/>
    <n v="26.92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s v="GB"/>
    <s v="GBP"/>
    <n v="1438875107"/>
    <n v="1436283107"/>
    <b v="0"/>
    <n v="90"/>
    <b v="1"/>
    <s v="theater/plays"/>
    <n v="14"/>
    <n v="3.89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s v="US"/>
    <s v="USD"/>
    <n v="1437004800"/>
    <n v="1433295276"/>
    <b v="0"/>
    <n v="141"/>
    <b v="1"/>
    <s v="theater/plays"/>
    <n v="14"/>
    <n v="2.4500000000000002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345"/>
    <x v="0"/>
    <s v="GB"/>
    <s v="GBP"/>
    <n v="1411987990"/>
    <n v="1409395990"/>
    <b v="0"/>
    <n v="23"/>
    <b v="1"/>
    <s v="theater/plays"/>
    <n v="14"/>
    <n v="1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s v="GB"/>
    <s v="GBP"/>
    <n v="1440245273"/>
    <n v="1438085273"/>
    <b v="0"/>
    <n v="18"/>
    <b v="1"/>
    <s v="theater/plays"/>
    <n v="14"/>
    <n v="19.170000000000002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41"/>
    <x v="0"/>
    <s v="GB"/>
    <s v="GBP"/>
    <n v="1438772400"/>
    <n v="1435645490"/>
    <b v="0"/>
    <n v="76"/>
    <b v="1"/>
    <s v="theater/plays"/>
    <n v="14"/>
    <n v="4.49"/>
    <s v="theater"/>
    <s v="plays"/>
    <x v="2806"/>
    <d v="2015-08-05T11:00:00"/>
  </r>
  <r>
    <n v="2807"/>
    <s v="The Commission Theatre Co."/>
    <s v="Bringing Shakespeare back to the Playwrights"/>
    <n v="2500"/>
    <n v="340"/>
    <x v="0"/>
    <s v="US"/>
    <s v="USD"/>
    <n v="1435611438"/>
    <n v="1433019438"/>
    <b v="0"/>
    <n v="93"/>
    <b v="1"/>
    <s v="theater/plays"/>
    <n v="14"/>
    <n v="3.6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s v="US"/>
    <s v="USD"/>
    <n v="1440274735"/>
    <n v="1437682735"/>
    <b v="0"/>
    <n v="69"/>
    <b v="1"/>
    <s v="theater/plays"/>
    <n v="14"/>
    <n v="4.9000000000000004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335"/>
    <x v="0"/>
    <s v="GB"/>
    <s v="GBP"/>
    <n v="1424692503"/>
    <n v="1422100503"/>
    <b v="0"/>
    <n v="108"/>
    <b v="1"/>
    <s v="theater/plays"/>
    <n v="13"/>
    <n v="3.1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s v="CA"/>
    <s v="CAD"/>
    <n v="1428292800"/>
    <n v="1424368298"/>
    <b v="0"/>
    <n v="83"/>
    <b v="1"/>
    <s v="theater/plays"/>
    <n v="13"/>
    <n v="4.04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34"/>
    <x v="0"/>
    <s v="US"/>
    <s v="USD"/>
    <n v="1481737761"/>
    <n v="1479577761"/>
    <b v="0"/>
    <n v="96"/>
    <b v="1"/>
    <s v="theater/plays"/>
    <n v="13"/>
    <n v="3.48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330"/>
    <x v="0"/>
    <s v="GB"/>
    <s v="GBP"/>
    <n v="1431164115"/>
    <n v="1428572115"/>
    <b v="0"/>
    <n v="64"/>
    <b v="1"/>
    <s v="theater/plays"/>
    <n v="13"/>
    <n v="5.1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327"/>
    <x v="0"/>
    <s v="CA"/>
    <s v="CAD"/>
    <n v="1470595109"/>
    <n v="1468003109"/>
    <b v="0"/>
    <n v="14"/>
    <b v="1"/>
    <s v="theater/plays"/>
    <n v="13"/>
    <n v="23.3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s v="GB"/>
    <s v="GBP"/>
    <n v="1438531200"/>
    <n v="1435921992"/>
    <b v="0"/>
    <n v="169"/>
    <b v="1"/>
    <s v="theater/plays"/>
    <n v="13"/>
    <n v="1.9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325"/>
    <x v="0"/>
    <s v="GB"/>
    <s v="GBP"/>
    <n v="1425136462"/>
    <n v="1421680462"/>
    <b v="0"/>
    <n v="33"/>
    <b v="1"/>
    <s v="theater/plays"/>
    <n v="13"/>
    <n v="9.85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325"/>
    <x v="0"/>
    <s v="US"/>
    <s v="USD"/>
    <n v="1443018086"/>
    <n v="1441290086"/>
    <b v="0"/>
    <n v="102"/>
    <b v="1"/>
    <s v="theater/plays"/>
    <n v="13"/>
    <n v="3.19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s v="GB"/>
    <s v="GBP"/>
    <n v="1434285409"/>
    <n v="1431693409"/>
    <b v="0"/>
    <n v="104"/>
    <b v="1"/>
    <s v="theater/plays"/>
    <n v="13"/>
    <n v="3.13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s v="GB"/>
    <s v="GBP"/>
    <n v="1456444800"/>
    <n v="1454337589"/>
    <b v="0"/>
    <n v="20"/>
    <b v="1"/>
    <s v="theater/plays"/>
    <n v="13"/>
    <n v="16.25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s v="GB"/>
    <s v="GBP"/>
    <n v="1411510135"/>
    <n v="1408918135"/>
    <b v="0"/>
    <n v="35"/>
    <b v="1"/>
    <s v="theater/plays"/>
    <n v="13"/>
    <n v="9.14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s v="US"/>
    <s v="USD"/>
    <n v="1427469892"/>
    <n v="1424881492"/>
    <b v="0"/>
    <n v="94"/>
    <b v="1"/>
    <s v="theater/plays"/>
    <n v="13"/>
    <n v="3.4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s v="GB"/>
    <s v="GBP"/>
    <n v="1427842740"/>
    <n v="1425428206"/>
    <b v="0"/>
    <n v="14"/>
    <b v="1"/>
    <s v="theater/plays"/>
    <n v="13"/>
    <n v="22.86"/>
    <s v="theater"/>
    <s v="plays"/>
    <x v="2823"/>
    <d v="2015-03-31T22:59:00"/>
  </r>
  <r>
    <n v="2824"/>
    <s v="The Rooftop"/>
    <s v="I wrote a One Act play called The Rooftop for a Female Playwright's festival. Every little bit helps!"/>
    <n v="2500"/>
    <n v="317"/>
    <x v="0"/>
    <s v="US"/>
    <s v="USD"/>
    <n v="1434159780"/>
    <n v="1431412196"/>
    <b v="0"/>
    <n v="15"/>
    <b v="1"/>
    <s v="theater/plays"/>
    <n v="13"/>
    <n v="21.13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6"/>
    <x v="0"/>
    <s v="GB"/>
    <s v="GBP"/>
    <n v="1449255686"/>
    <n v="1446663686"/>
    <b v="0"/>
    <n v="51"/>
    <b v="1"/>
    <s v="theater/plays"/>
    <n v="13"/>
    <n v="6.2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s v="US"/>
    <s v="USD"/>
    <n v="1436511600"/>
    <n v="1434415812"/>
    <b v="0"/>
    <n v="19"/>
    <b v="1"/>
    <s v="theater/plays"/>
    <n v="12"/>
    <n v="16.42000000000000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s v="US"/>
    <s v="USD"/>
    <n v="1464971400"/>
    <n v="1462379066"/>
    <b v="0"/>
    <n v="23"/>
    <b v="1"/>
    <s v="theater/plays"/>
    <n v="12"/>
    <n v="13.52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310"/>
    <x v="0"/>
    <s v="GB"/>
    <s v="GBP"/>
    <n v="1443826800"/>
    <n v="1441606869"/>
    <b v="0"/>
    <n v="97"/>
    <b v="1"/>
    <s v="theater/plays"/>
    <n v="12"/>
    <n v="3.2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s v="theater"/>
    <s v="plays"/>
    <x v="2829"/>
    <d v="2016-06-02T10:25:18"/>
  </r>
  <r>
    <n v="2830"/>
    <s v="Nakhtik and Avalon"/>
    <s v="Avalon is a new South African Township play and Nakhtik is a  danced political lecture."/>
    <n v="2500"/>
    <n v="310"/>
    <x v="0"/>
    <s v="US"/>
    <s v="USD"/>
    <n v="1399867140"/>
    <n v="1398802148"/>
    <b v="0"/>
    <n v="11"/>
    <b v="1"/>
    <s v="theater/plays"/>
    <n v="12"/>
    <n v="28.18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10"/>
    <x v="0"/>
    <s v="US"/>
    <s v="USD"/>
    <n v="1437076070"/>
    <n v="1434484070"/>
    <b v="0"/>
    <n v="52"/>
    <b v="1"/>
    <s v="theater/plays"/>
    <n v="12"/>
    <n v="5.9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s v="theater"/>
    <s v="plays"/>
    <x v="2832"/>
    <d v="2014-11-23T22:00:00"/>
  </r>
  <r>
    <n v="2833"/>
    <s v="Star Man Rocket Man"/>
    <s v="A new play about exploring outer space"/>
    <n v="2500"/>
    <n v="302"/>
    <x v="0"/>
    <s v="US"/>
    <s v="USD"/>
    <n v="1444528800"/>
    <n v="1442804633"/>
    <b v="0"/>
    <n v="35"/>
    <b v="1"/>
    <s v="theater/plays"/>
    <n v="12"/>
    <n v="8.6300000000000008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301"/>
    <x v="0"/>
    <s v="GB"/>
    <s v="GBP"/>
    <n v="1422658930"/>
    <n v="1421362930"/>
    <b v="0"/>
    <n v="21"/>
    <b v="1"/>
    <s v="theater/plays"/>
    <n v="12"/>
    <n v="14.33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301"/>
    <x v="0"/>
    <s v="GB"/>
    <s v="GBP"/>
    <n v="1449273600"/>
    <n v="1446742417"/>
    <b v="0"/>
    <n v="93"/>
    <b v="1"/>
    <s v="theater/plays"/>
    <n v="12"/>
    <n v="3.24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s v="CA"/>
    <s v="CAD"/>
    <n v="1449701284"/>
    <n v="1446241684"/>
    <b v="0"/>
    <n v="21"/>
    <b v="1"/>
    <s v="theater/plays"/>
    <n v="12"/>
    <n v="14.33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s v="US"/>
    <s v="USD"/>
    <n v="1408942740"/>
    <n v="1406958354"/>
    <b v="0"/>
    <n v="31"/>
    <b v="1"/>
    <s v="theater/plays"/>
    <n v="12"/>
    <n v="9.68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300"/>
    <x v="2"/>
    <s v="GB"/>
    <s v="GBP"/>
    <n v="1450032297"/>
    <n v="1444844697"/>
    <b v="0"/>
    <n v="1"/>
    <b v="0"/>
    <s v="theater/plays"/>
    <n v="12"/>
    <n v="30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300"/>
    <x v="2"/>
    <s v="GB"/>
    <s v="GBP"/>
    <n v="1403348400"/>
    <n v="1401058295"/>
    <b v="0"/>
    <n v="0"/>
    <b v="0"/>
    <s v="theater/plays"/>
    <n v="12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300"/>
    <x v="2"/>
    <s v="US"/>
    <s v="USD"/>
    <n v="1465790400"/>
    <n v="1462210950"/>
    <b v="0"/>
    <n v="0"/>
    <b v="0"/>
    <s v="theater/plays"/>
    <n v="12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0"/>
    <x v="2"/>
    <s v="AT"/>
    <s v="EUR"/>
    <n v="1483535180"/>
    <n v="1480943180"/>
    <b v="0"/>
    <n v="1"/>
    <b v="0"/>
    <s v="theater/plays"/>
    <n v="12"/>
    <n v="30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2"/>
    <s v="US"/>
    <s v="USD"/>
    <n v="1433723033"/>
    <n v="1428539033"/>
    <b v="0"/>
    <n v="39"/>
    <b v="0"/>
    <s v="theater/plays"/>
    <n v="12"/>
    <n v="7.69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2"/>
    <s v="US"/>
    <s v="USD"/>
    <n v="1432917394"/>
    <n v="1429029394"/>
    <b v="0"/>
    <n v="0"/>
    <b v="0"/>
    <s v="theater/plays"/>
    <n v="12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2"/>
    <s v="US"/>
    <s v="USD"/>
    <n v="1432913659"/>
    <n v="1430321659"/>
    <b v="0"/>
    <n v="3"/>
    <b v="0"/>
    <s v="theater/plays"/>
    <n v="12"/>
    <n v="100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300"/>
    <x v="2"/>
    <s v="GB"/>
    <s v="GBP"/>
    <n v="1461406600"/>
    <n v="1458814600"/>
    <b v="0"/>
    <n v="1"/>
    <b v="0"/>
    <s v="theater/plays"/>
    <n v="12"/>
    <n v="300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2"/>
    <s v="US"/>
    <s v="USD"/>
    <n v="1409962211"/>
    <n v="1407370211"/>
    <b v="0"/>
    <n v="13"/>
    <b v="0"/>
    <s v="theater/plays"/>
    <n v="12"/>
    <n v="22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2"/>
    <s v="IE"/>
    <s v="EUR"/>
    <n v="1454109420"/>
    <n v="1453334629"/>
    <b v="0"/>
    <n v="0"/>
    <b v="0"/>
    <s v="theater/plays"/>
    <n v="12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292"/>
    <x v="2"/>
    <s v="US"/>
    <s v="USD"/>
    <n v="1403312703"/>
    <n v="1400720703"/>
    <b v="0"/>
    <n v="6"/>
    <b v="0"/>
    <s v="theater/plays"/>
    <n v="12"/>
    <n v="48.67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2"/>
    <s v="CA"/>
    <s v="CAD"/>
    <n v="1410669297"/>
    <n v="1405485297"/>
    <b v="0"/>
    <n v="0"/>
    <b v="0"/>
    <s v="theater/plays"/>
    <n v="12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289"/>
    <x v="2"/>
    <s v="GB"/>
    <s v="GBP"/>
    <n v="1431018719"/>
    <n v="1429290719"/>
    <b v="0"/>
    <n v="14"/>
    <b v="0"/>
    <s v="theater/plays"/>
    <n v="12"/>
    <n v="20.64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289"/>
    <x v="2"/>
    <s v="US"/>
    <s v="USD"/>
    <n v="1454110440"/>
    <n v="1451607071"/>
    <b v="0"/>
    <n v="5"/>
    <b v="0"/>
    <s v="theater/plays"/>
    <n v="12"/>
    <n v="57.8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289"/>
    <x v="2"/>
    <s v="US"/>
    <s v="USD"/>
    <n v="1439069640"/>
    <n v="1433897647"/>
    <b v="0"/>
    <n v="6"/>
    <b v="0"/>
    <s v="theater/plays"/>
    <n v="12"/>
    <n v="48.17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286"/>
    <x v="2"/>
    <s v="MX"/>
    <s v="MXN"/>
    <n v="1487613600"/>
    <n v="1482444295"/>
    <b v="0"/>
    <n v="15"/>
    <b v="0"/>
    <s v="theater/plays"/>
    <n v="11"/>
    <n v="19.07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285"/>
    <x v="2"/>
    <s v="NL"/>
    <s v="EUR"/>
    <n v="1417778880"/>
    <n v="1415711095"/>
    <b v="0"/>
    <n v="0"/>
    <b v="0"/>
    <s v="theater/plays"/>
    <n v="11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285"/>
    <x v="2"/>
    <s v="AU"/>
    <s v="AUD"/>
    <n v="1444984904"/>
    <n v="1439800904"/>
    <b v="0"/>
    <n v="1"/>
    <b v="0"/>
    <s v="theater/plays"/>
    <n v="11"/>
    <n v="28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84"/>
    <x v="2"/>
    <s v="US"/>
    <s v="USD"/>
    <n v="1466363576"/>
    <n v="1461179576"/>
    <b v="0"/>
    <n v="9"/>
    <b v="0"/>
    <s v="theater/plays"/>
    <n v="11"/>
    <n v="31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281"/>
    <x v="2"/>
    <s v="AU"/>
    <s v="AUD"/>
    <n v="1443103848"/>
    <n v="1441894248"/>
    <b v="0"/>
    <n v="3"/>
    <b v="0"/>
    <s v="theater/plays"/>
    <n v="11"/>
    <n v="93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280"/>
    <x v="2"/>
    <s v="US"/>
    <s v="USD"/>
    <n v="1403636229"/>
    <n v="1401044229"/>
    <b v="0"/>
    <n v="3"/>
    <b v="0"/>
    <s v="theater/plays"/>
    <n v="11"/>
    <n v="93.33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80"/>
    <x v="2"/>
    <s v="US"/>
    <s v="USD"/>
    <n v="1410279123"/>
    <n v="1405095123"/>
    <b v="0"/>
    <n v="1"/>
    <b v="0"/>
    <s v="theater/plays"/>
    <n v="11"/>
    <n v="280"/>
    <s v="theater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280"/>
    <x v="2"/>
    <s v="US"/>
    <s v="USD"/>
    <n v="1420512259"/>
    <n v="1415328259"/>
    <b v="0"/>
    <n v="0"/>
    <b v="0"/>
    <s v="theater/plays"/>
    <n v="11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280"/>
    <x v="2"/>
    <s v="US"/>
    <s v="USD"/>
    <n v="1476482400"/>
    <n v="1473893721"/>
    <b v="0"/>
    <n v="2"/>
    <b v="0"/>
    <s v="theater/plays"/>
    <n v="11"/>
    <n v="140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279"/>
    <x v="2"/>
    <s v="US"/>
    <s v="USD"/>
    <n v="1475697054"/>
    <n v="1473105054"/>
    <b v="0"/>
    <n v="60"/>
    <b v="0"/>
    <s v="theater/plays"/>
    <n v="11"/>
    <n v="4.650000000000000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2"/>
    <s v="US"/>
    <s v="USD"/>
    <n v="1468937681"/>
    <n v="1466345681"/>
    <b v="0"/>
    <n v="5"/>
    <b v="0"/>
    <s v="theater/plays"/>
    <n v="11"/>
    <n v="55.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2"/>
    <s v="US"/>
    <s v="USD"/>
    <n v="1400301165"/>
    <n v="1397709165"/>
    <b v="0"/>
    <n v="9"/>
    <b v="0"/>
    <s v="theater/plays"/>
    <n v="11"/>
    <n v="30.78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277"/>
    <x v="2"/>
    <s v="US"/>
    <s v="USD"/>
    <n v="1419183813"/>
    <n v="1417455813"/>
    <b v="0"/>
    <n v="13"/>
    <b v="0"/>
    <s v="theater/plays"/>
    <n v="11"/>
    <n v="21.31"/>
    <s v="theater"/>
    <s v="plays"/>
    <x v="2871"/>
    <d v="2014-12-21T17:43:33"/>
  </r>
  <r>
    <n v="2872"/>
    <s v="Loud Arts"/>
    <s v="Local Theatre group in Loudoun County, Virginia. Looking for funds to start producing shows!"/>
    <n v="2500"/>
    <n v="276"/>
    <x v="2"/>
    <s v="US"/>
    <s v="USD"/>
    <n v="1434768438"/>
    <n v="1429584438"/>
    <b v="0"/>
    <n v="0"/>
    <b v="0"/>
    <s v="theater/plays"/>
    <n v="11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3"/>
    <x v="2"/>
    <s v="US"/>
    <s v="USD"/>
    <n v="1484684186"/>
    <n v="1482092186"/>
    <b v="0"/>
    <n v="3"/>
    <b v="0"/>
    <s v="theater/plays"/>
    <n v="11"/>
    <n v="91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273"/>
    <x v="2"/>
    <s v="US"/>
    <s v="USD"/>
    <n v="1462417493"/>
    <n v="1459825493"/>
    <b v="0"/>
    <n v="3"/>
    <b v="0"/>
    <s v="theater/plays"/>
    <n v="11"/>
    <n v="91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272"/>
    <x v="2"/>
    <s v="US"/>
    <s v="USD"/>
    <n v="1437069079"/>
    <n v="1434477079"/>
    <b v="0"/>
    <n v="0"/>
    <b v="0"/>
    <s v="theater/plays"/>
    <n v="11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2"/>
    <s v="US"/>
    <s v="USD"/>
    <n v="1480525200"/>
    <n v="1477781724"/>
    <b v="0"/>
    <n v="6"/>
    <b v="0"/>
    <s v="theater/plays"/>
    <n v="11"/>
    <n v="45.17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2"/>
    <s v="GB"/>
    <s v="GBP"/>
    <n v="1435934795"/>
    <n v="1430750795"/>
    <b v="0"/>
    <n v="4"/>
    <b v="0"/>
    <s v="theater/plays"/>
    <n v="11"/>
    <n v="67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70"/>
    <x v="2"/>
    <s v="US"/>
    <s v="USD"/>
    <n v="1453310661"/>
    <n v="1450718661"/>
    <b v="0"/>
    <n v="1"/>
    <b v="0"/>
    <s v="theater/plays"/>
    <n v="11"/>
    <n v="270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70"/>
    <x v="2"/>
    <s v="US"/>
    <s v="USD"/>
    <n v="1440090300"/>
    <n v="1436305452"/>
    <b v="0"/>
    <n v="29"/>
    <b v="0"/>
    <s v="theater/plays"/>
    <n v="11"/>
    <n v="9.31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2"/>
    <s v="US"/>
    <s v="USD"/>
    <n v="1417620036"/>
    <n v="1412432436"/>
    <b v="0"/>
    <n v="0"/>
    <b v="0"/>
    <s v="theater/plays"/>
    <n v="11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2"/>
    <s v="US"/>
    <s v="USD"/>
    <n v="1462112318"/>
    <n v="1459520318"/>
    <b v="0"/>
    <n v="4"/>
    <b v="0"/>
    <s v="theater/plays"/>
    <n v="11"/>
    <n v="66.5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2"/>
    <s v="US"/>
    <s v="USD"/>
    <n v="1454734740"/>
    <n v="1451684437"/>
    <b v="0"/>
    <n v="5"/>
    <b v="0"/>
    <s v="theater/plays"/>
    <n v="11"/>
    <n v="53.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264"/>
    <x v="2"/>
    <s v="US"/>
    <s v="USD"/>
    <n v="1417800435"/>
    <n v="1415208435"/>
    <b v="0"/>
    <n v="4"/>
    <b v="0"/>
    <s v="theater/plays"/>
    <n v="11"/>
    <n v="66"/>
    <s v="theater"/>
    <s v="plays"/>
    <x v="2884"/>
    <d v="2014-12-05T17:27:15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2"/>
    <s v="US"/>
    <s v="USD"/>
    <n v="1442635140"/>
    <n v="1442243484"/>
    <b v="0"/>
    <n v="1"/>
    <b v="0"/>
    <s v="theater/plays"/>
    <n v="10"/>
    <n v="261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2"/>
    <s v="US"/>
    <s v="USD"/>
    <n v="1420971324"/>
    <n v="1418379324"/>
    <b v="0"/>
    <n v="1"/>
    <b v="0"/>
    <s v="theater/plays"/>
    <n v="10"/>
    <n v="260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2"/>
    <s v="US"/>
    <s v="USD"/>
    <n v="1413608340"/>
    <n v="1412945440"/>
    <b v="0"/>
    <n v="0"/>
    <b v="0"/>
    <s v="theater/plays"/>
    <n v="1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260"/>
    <x v="2"/>
    <s v="US"/>
    <s v="USD"/>
    <n v="1409344985"/>
    <n v="1406752985"/>
    <b v="0"/>
    <n v="14"/>
    <b v="0"/>
    <s v="theater/plays"/>
    <n v="10"/>
    <n v="18.57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60"/>
    <x v="2"/>
    <s v="US"/>
    <s v="USD"/>
    <n v="1407553200"/>
    <n v="1405100992"/>
    <b v="0"/>
    <n v="3"/>
    <b v="0"/>
    <s v="theater/plays"/>
    <n v="10"/>
    <n v="86.6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60"/>
    <x v="2"/>
    <s v="US"/>
    <s v="USD"/>
    <n v="1460751128"/>
    <n v="1455570728"/>
    <b v="0"/>
    <n v="10"/>
    <b v="0"/>
    <s v="theater/plays"/>
    <n v="10"/>
    <n v="2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260"/>
    <x v="2"/>
    <s v="US"/>
    <s v="USD"/>
    <n v="1409000400"/>
    <n v="1408381704"/>
    <b v="0"/>
    <n v="17"/>
    <b v="0"/>
    <s v="theater/plays"/>
    <n v="10"/>
    <n v="15.29"/>
    <s v="theater"/>
    <s v="plays"/>
    <x v="2892"/>
    <d v="2014-08-25T21:00:00"/>
  </r>
  <r>
    <n v="2893"/>
    <s v="REDISCOVERING KIA THE PLAY"/>
    <s v="Fundraising for REDISCOVERING KIA THE PLAY"/>
    <n v="2500"/>
    <n v="260"/>
    <x v="2"/>
    <s v="US"/>
    <s v="USD"/>
    <n v="1420768800"/>
    <n v="1415644395"/>
    <b v="0"/>
    <n v="2"/>
    <b v="0"/>
    <s v="theater/plays"/>
    <n v="10"/>
    <n v="130"/>
    <s v="theater"/>
    <s v="plays"/>
    <x v="2893"/>
    <d v="2015-01-09T02:00:00"/>
  </r>
  <r>
    <n v="2894"/>
    <s v="How Could You Do This To Me (The Stage Play)"/>
    <s v="This Is A Story About A Woman A Man And A Woman"/>
    <n v="2500"/>
    <n v="259"/>
    <x v="2"/>
    <s v="US"/>
    <s v="USD"/>
    <n v="1428100815"/>
    <n v="1422920415"/>
    <b v="0"/>
    <n v="0"/>
    <b v="0"/>
    <s v="theater/plays"/>
    <n v="1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2"/>
    <s v="US"/>
    <s v="USD"/>
    <n v="1403470800"/>
    <n v="1403356792"/>
    <b v="0"/>
    <n v="4"/>
    <b v="0"/>
    <s v="theater/plays"/>
    <n v="10"/>
    <n v="64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255"/>
    <x v="2"/>
    <s v="US"/>
    <s v="USD"/>
    <n v="1481522400"/>
    <n v="1480283321"/>
    <b v="0"/>
    <n v="12"/>
    <b v="0"/>
    <s v="theater/plays"/>
    <n v="10"/>
    <n v="21.2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252"/>
    <x v="2"/>
    <s v="US"/>
    <s v="USD"/>
    <n v="1446307053"/>
    <n v="1443715053"/>
    <b v="0"/>
    <n v="12"/>
    <b v="0"/>
    <s v="theater/plays"/>
    <n v="10"/>
    <n v="21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251"/>
    <x v="2"/>
    <s v="US"/>
    <s v="USD"/>
    <n v="1469325158"/>
    <n v="1464141158"/>
    <b v="0"/>
    <n v="0"/>
    <b v="0"/>
    <s v="theater/plays"/>
    <n v="1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2"/>
    <s v="US"/>
    <s v="USD"/>
    <n v="1407562632"/>
    <n v="1404970632"/>
    <b v="0"/>
    <n v="7"/>
    <b v="0"/>
    <s v="theater/plays"/>
    <n v="10"/>
    <n v="35.8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250"/>
    <x v="2"/>
    <s v="US"/>
    <s v="USD"/>
    <n v="1423345339"/>
    <n v="1418161339"/>
    <b v="0"/>
    <n v="2"/>
    <b v="0"/>
    <s v="theater/plays"/>
    <n v="10"/>
    <n v="125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0"/>
    <x v="2"/>
    <s v="US"/>
    <s v="USD"/>
    <n v="1440412396"/>
    <n v="1437820396"/>
    <b v="0"/>
    <n v="1"/>
    <b v="0"/>
    <s v="theater/plays"/>
    <n v="10"/>
    <n v="250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2"/>
    <s v="US"/>
    <s v="USD"/>
    <n v="1441771218"/>
    <n v="1436587218"/>
    <b v="0"/>
    <n v="4"/>
    <b v="0"/>
    <s v="theater/plays"/>
    <n v="10"/>
    <n v="62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250"/>
    <x v="2"/>
    <s v="GB"/>
    <s v="GBP"/>
    <n v="1415534400"/>
    <n v="1414538031"/>
    <b v="0"/>
    <n v="4"/>
    <b v="0"/>
    <s v="theater/plays"/>
    <n v="10"/>
    <n v="62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250"/>
    <x v="2"/>
    <s v="US"/>
    <s v="USD"/>
    <n v="1473211313"/>
    <n v="1472001713"/>
    <b v="0"/>
    <n v="17"/>
    <b v="0"/>
    <s v="theater/plays"/>
    <n v="10"/>
    <n v="14.71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250"/>
    <x v="2"/>
    <s v="US"/>
    <s v="USD"/>
    <n v="1438390800"/>
    <n v="1436888066"/>
    <b v="0"/>
    <n v="7"/>
    <b v="0"/>
    <s v="theater/plays"/>
    <n v="10"/>
    <n v="35.7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2"/>
    <s v="US"/>
    <s v="USD"/>
    <n v="1465407219"/>
    <n v="1462815219"/>
    <b v="0"/>
    <n v="5"/>
    <b v="0"/>
    <s v="theater/plays"/>
    <n v="10"/>
    <n v="50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50"/>
    <x v="2"/>
    <s v="US"/>
    <s v="USD"/>
    <n v="1416944760"/>
    <n v="1413527001"/>
    <b v="0"/>
    <n v="1"/>
    <b v="0"/>
    <s v="theater/plays"/>
    <n v="10"/>
    <n v="25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250"/>
    <x v="2"/>
    <s v="GB"/>
    <s v="GBP"/>
    <n v="1434139887"/>
    <n v="1428955887"/>
    <b v="0"/>
    <n v="1"/>
    <b v="0"/>
    <s v="theater/plays"/>
    <n v="10"/>
    <n v="250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2"/>
    <s v="US"/>
    <s v="USD"/>
    <n v="1435429626"/>
    <n v="1431973626"/>
    <b v="0"/>
    <n v="14"/>
    <b v="0"/>
    <s v="theater/plays"/>
    <n v="10"/>
    <n v="17.8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50"/>
    <x v="2"/>
    <s v="US"/>
    <s v="USD"/>
    <n v="1452827374"/>
    <n v="1450235374"/>
    <b v="0"/>
    <n v="26"/>
    <b v="0"/>
    <s v="theater/plays"/>
    <n v="10"/>
    <n v="9.6199999999999992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50"/>
    <x v="2"/>
    <s v="US"/>
    <s v="USD"/>
    <n v="1410041339"/>
    <n v="1404857339"/>
    <b v="0"/>
    <n v="2"/>
    <b v="0"/>
    <s v="theater/plays"/>
    <n v="10"/>
    <n v="125"/>
    <s v="theater"/>
    <s v="plays"/>
    <x v="2913"/>
    <d v="2014-09-06T22:08:59"/>
  </r>
  <r>
    <n v="2914"/>
    <s v="Hercules the Panto"/>
    <s v="Hercules must complete four challenges in order to meet the father he never knew"/>
    <n v="2500"/>
    <n v="250"/>
    <x v="2"/>
    <s v="GB"/>
    <s v="GBP"/>
    <n v="1426365994"/>
    <n v="1421185594"/>
    <b v="0"/>
    <n v="1"/>
    <b v="0"/>
    <s v="theater/plays"/>
    <n v="10"/>
    <n v="250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245"/>
    <x v="2"/>
    <s v="GB"/>
    <s v="GBP"/>
    <n v="1458117190"/>
    <n v="1455528790"/>
    <b v="0"/>
    <n v="3"/>
    <b v="0"/>
    <s v="theater/plays"/>
    <n v="10"/>
    <n v="81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243"/>
    <x v="2"/>
    <s v="GB"/>
    <s v="GBP"/>
    <n v="1400498789"/>
    <n v="1398511589"/>
    <b v="0"/>
    <n v="7"/>
    <b v="0"/>
    <s v="theater/plays"/>
    <n v="10"/>
    <n v="34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241"/>
    <x v="2"/>
    <s v="US"/>
    <s v="USD"/>
    <n v="1442381847"/>
    <n v="1440826647"/>
    <b v="0"/>
    <n v="9"/>
    <b v="0"/>
    <s v="theater/plays"/>
    <n v="10"/>
    <n v="26.78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241"/>
    <x v="2"/>
    <s v="US"/>
    <s v="USD"/>
    <n v="1446131207"/>
    <n v="1443712007"/>
    <b v="0"/>
    <n v="20"/>
    <b v="0"/>
    <s v="theater/plays"/>
    <n v="10"/>
    <n v="12.05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241"/>
    <x v="2"/>
    <s v="US"/>
    <s v="USD"/>
    <n v="1407250329"/>
    <n v="1404658329"/>
    <b v="0"/>
    <n v="6"/>
    <b v="0"/>
    <s v="theater/plays"/>
    <n v="10"/>
    <n v="40.17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240"/>
    <x v="0"/>
    <s v="US"/>
    <s v="USD"/>
    <n v="1411679804"/>
    <n v="1409087804"/>
    <b v="0"/>
    <n v="3"/>
    <b v="1"/>
    <s v="theater/musical"/>
    <n v="10"/>
    <n v="8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s v="GB"/>
    <s v="GBP"/>
    <n v="1431982727"/>
    <n v="1428094727"/>
    <b v="0"/>
    <n v="6"/>
    <b v="1"/>
    <s v="theater/musical"/>
    <n v="9"/>
    <n v="39.5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236"/>
    <x v="0"/>
    <s v="US"/>
    <s v="USD"/>
    <n v="1422068400"/>
    <n v="1420774779"/>
    <b v="0"/>
    <n v="10"/>
    <b v="1"/>
    <s v="theater/musical"/>
    <n v="9"/>
    <n v="23.6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36"/>
    <x v="0"/>
    <s v="US"/>
    <s v="USD"/>
    <n v="1431143940"/>
    <n v="1428585710"/>
    <b v="0"/>
    <n v="147"/>
    <b v="1"/>
    <s v="theater/musical"/>
    <n v="9"/>
    <n v="1.6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s v="US"/>
    <s v="USD"/>
    <n v="1410444068"/>
    <n v="1407852068"/>
    <b v="0"/>
    <n v="199"/>
    <b v="1"/>
    <s v="theater/musical"/>
    <n v="9"/>
    <n v="1.18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234"/>
    <x v="0"/>
    <s v="US"/>
    <s v="USD"/>
    <n v="1424715779"/>
    <n v="1423506179"/>
    <b v="0"/>
    <n v="50"/>
    <b v="1"/>
    <s v="theater/musical"/>
    <n v="9"/>
    <n v="4.68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s v="US"/>
    <s v="USD"/>
    <n v="1405400400"/>
    <n v="1402934629"/>
    <b v="0"/>
    <n v="21"/>
    <b v="1"/>
    <s v="theater/musical"/>
    <n v="9"/>
    <n v="11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234"/>
    <x v="0"/>
    <s v="US"/>
    <s v="USD"/>
    <n v="1457135846"/>
    <n v="1454543846"/>
    <b v="0"/>
    <n v="24"/>
    <b v="1"/>
    <s v="theater/musical"/>
    <n v="9"/>
    <n v="9.75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s v="US"/>
    <s v="USD"/>
    <n v="1401024758"/>
    <n v="1398432758"/>
    <b v="0"/>
    <n v="32"/>
    <b v="1"/>
    <s v="theater/musical"/>
    <n v="9"/>
    <n v="7.28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233"/>
    <x v="0"/>
    <s v="GB"/>
    <s v="GBP"/>
    <n v="1431007264"/>
    <n v="1428415264"/>
    <b v="0"/>
    <n v="62"/>
    <b v="1"/>
    <s v="theater/musical"/>
    <n v="9"/>
    <n v="3.76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s v="CA"/>
    <s v="CAD"/>
    <n v="1410761280"/>
    <n v="1408604363"/>
    <b v="0"/>
    <n v="9"/>
    <b v="1"/>
    <s v="theater/musical"/>
    <n v="9"/>
    <n v="25.56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s v="AU"/>
    <s v="AUD"/>
    <n v="1424516400"/>
    <n v="1421812637"/>
    <b v="0"/>
    <n v="38"/>
    <b v="1"/>
    <s v="theater/musical"/>
    <n v="9"/>
    <n v="6.0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s v="US"/>
    <s v="USD"/>
    <n v="1465081053"/>
    <n v="1462489053"/>
    <b v="0"/>
    <n v="54"/>
    <b v="1"/>
    <s v="theater/musical"/>
    <n v="9"/>
    <n v="4.1900000000000004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25"/>
    <x v="0"/>
    <s v="CA"/>
    <s v="CAD"/>
    <n v="1402845364"/>
    <n v="1400253364"/>
    <b v="0"/>
    <n v="37"/>
    <b v="1"/>
    <s v="theater/musical"/>
    <n v="9"/>
    <n v="6.0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225"/>
    <x v="0"/>
    <s v="US"/>
    <s v="USD"/>
    <n v="1472490000"/>
    <n v="1467468008"/>
    <b v="0"/>
    <n v="39"/>
    <b v="1"/>
    <s v="theater/musical"/>
    <n v="9"/>
    <n v="5.77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225"/>
    <x v="0"/>
    <s v="US"/>
    <s v="USD"/>
    <n v="1413176340"/>
    <n v="1412091423"/>
    <b v="0"/>
    <n v="34"/>
    <b v="1"/>
    <s v="theater/musical"/>
    <n v="9"/>
    <n v="6.62"/>
    <s v="theater"/>
    <s v="musical"/>
    <x v="2936"/>
    <d v="2014-10-13T04:59:00"/>
  </r>
  <r>
    <n v="2937"/>
    <s v="UCAS"/>
    <s v="UCAS is a new British musical premiering at the Edinburgh Fringe Festival 2014."/>
    <n v="2400"/>
    <n v="225"/>
    <x v="0"/>
    <s v="GB"/>
    <s v="GBP"/>
    <n v="1405249113"/>
    <n v="1402657113"/>
    <b v="0"/>
    <n v="55"/>
    <b v="1"/>
    <s v="theater/musical"/>
    <n v="9"/>
    <n v="4.09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225"/>
    <x v="0"/>
    <s v="US"/>
    <s v="USD"/>
    <n v="1422636814"/>
    <n v="1420044814"/>
    <b v="0"/>
    <n v="32"/>
    <b v="1"/>
    <s v="theater/musical"/>
    <n v="9"/>
    <n v="7.03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s v="US"/>
    <s v="USD"/>
    <n v="1409187600"/>
    <n v="1406316312"/>
    <b v="0"/>
    <n v="25"/>
    <b v="1"/>
    <s v="theater/musical"/>
    <n v="9"/>
    <n v="8.9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s v="US"/>
    <s v="USD"/>
    <n v="1421606018"/>
    <n v="1418150018"/>
    <b v="0"/>
    <n v="33"/>
    <b v="1"/>
    <s v="theater/musical"/>
    <n v="9"/>
    <n v="6.76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220"/>
    <x v="2"/>
    <s v="US"/>
    <s v="USD"/>
    <n v="1425250955"/>
    <n v="1422658955"/>
    <b v="0"/>
    <n v="1"/>
    <b v="0"/>
    <s v="theater/spaces"/>
    <n v="10"/>
    <n v="220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216"/>
    <x v="2"/>
    <s v="CA"/>
    <s v="CAD"/>
    <n v="1450297080"/>
    <n v="1448565459"/>
    <b v="0"/>
    <n v="202"/>
    <b v="0"/>
    <s v="theater/spaces"/>
    <n v="9"/>
    <n v="1.07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216"/>
    <x v="2"/>
    <s v="US"/>
    <s v="USD"/>
    <n v="1428894380"/>
    <n v="1426302380"/>
    <b v="0"/>
    <n v="0"/>
    <b v="0"/>
    <s v="theater/spaces"/>
    <n v="9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216"/>
    <x v="2"/>
    <s v="US"/>
    <s v="USD"/>
    <n v="1433714198"/>
    <n v="1431122198"/>
    <b v="0"/>
    <n v="1"/>
    <b v="0"/>
    <s v="theater/spaces"/>
    <n v="9"/>
    <n v="216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215"/>
    <x v="2"/>
    <s v="US"/>
    <s v="USD"/>
    <n v="1432437660"/>
    <n v="1429845660"/>
    <b v="0"/>
    <n v="0"/>
    <b v="0"/>
    <s v="theater/spaces"/>
    <n v="1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15"/>
    <x v="2"/>
    <s v="GB"/>
    <s v="GBP"/>
    <n v="1471265092"/>
    <n v="1468673092"/>
    <b v="0"/>
    <n v="2"/>
    <b v="0"/>
    <s v="theater/spaces"/>
    <n v="10"/>
    <n v="107.5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2"/>
    <s v="US"/>
    <s v="USD"/>
    <n v="1480007460"/>
    <n v="1475760567"/>
    <b v="0"/>
    <n v="13"/>
    <b v="0"/>
    <s v="theater/spaces"/>
    <n v="10"/>
    <n v="16.54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14"/>
    <x v="2"/>
    <s v="US"/>
    <s v="USD"/>
    <n v="1433259293"/>
    <n v="1428075293"/>
    <b v="0"/>
    <n v="9"/>
    <b v="0"/>
    <s v="theater/spaces"/>
    <n v="10"/>
    <n v="23.7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2"/>
    <s v="US"/>
    <s v="USD"/>
    <n v="1447965917"/>
    <n v="1445370317"/>
    <b v="0"/>
    <n v="2"/>
    <b v="0"/>
    <s v="theater/spaces"/>
    <n v="10"/>
    <n v="106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2"/>
    <s v="US"/>
    <s v="USD"/>
    <n v="1453538752"/>
    <n v="1450946752"/>
    <b v="0"/>
    <n v="0"/>
    <b v="0"/>
    <s v="theater/spaces"/>
    <n v="1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1"/>
    <s v="US"/>
    <s v="USD"/>
    <n v="1412536573"/>
    <n v="1408648573"/>
    <b v="0"/>
    <n v="58"/>
    <b v="0"/>
    <s v="theater/spaces"/>
    <n v="10"/>
    <n v="3.66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1"/>
    <s v="US"/>
    <s v="USD"/>
    <n v="1476676800"/>
    <n v="1473957239"/>
    <b v="0"/>
    <n v="8"/>
    <b v="0"/>
    <s v="theater/spaces"/>
    <n v="10"/>
    <n v="26.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211"/>
    <x v="1"/>
    <s v="US"/>
    <s v="USD"/>
    <n v="1444330821"/>
    <n v="1441738821"/>
    <b v="0"/>
    <n v="3"/>
    <b v="0"/>
    <s v="theater/spaces"/>
    <n v="10"/>
    <n v="70.33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1"/>
    <s v="US"/>
    <s v="USD"/>
    <n v="1489669203"/>
    <n v="1487944803"/>
    <b v="0"/>
    <n v="0"/>
    <b v="0"/>
    <s v="theater/spaces"/>
    <n v="1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210"/>
    <x v="1"/>
    <s v="US"/>
    <s v="USD"/>
    <n v="1434476849"/>
    <n v="1431884849"/>
    <b v="0"/>
    <n v="11"/>
    <b v="0"/>
    <s v="theater/spaces"/>
    <n v="10"/>
    <n v="19.09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205"/>
    <x v="1"/>
    <s v="US"/>
    <s v="USD"/>
    <n v="1462402850"/>
    <n v="1459810850"/>
    <b v="0"/>
    <n v="20"/>
    <b v="0"/>
    <s v="theater/spaces"/>
    <n v="9"/>
    <n v="10.25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05"/>
    <x v="1"/>
    <s v="US"/>
    <s v="USD"/>
    <n v="1427498172"/>
    <n v="1422317772"/>
    <b v="0"/>
    <n v="3"/>
    <b v="0"/>
    <s v="theater/spaces"/>
    <n v="9"/>
    <n v="68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205"/>
    <x v="1"/>
    <s v="US"/>
    <s v="USD"/>
    <n v="1462729317"/>
    <n v="1457548917"/>
    <b v="0"/>
    <n v="0"/>
    <b v="0"/>
    <s v="theater/spaces"/>
    <n v="9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205"/>
    <x v="1"/>
    <s v="GB"/>
    <s v="GBP"/>
    <n v="1465258325"/>
    <n v="1462666325"/>
    <b v="0"/>
    <n v="0"/>
    <b v="0"/>
    <s v="theater/spaces"/>
    <n v="9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205"/>
    <x v="1"/>
    <s v="US"/>
    <s v="USD"/>
    <n v="1410459023"/>
    <n v="1407867023"/>
    <b v="0"/>
    <n v="0"/>
    <b v="0"/>
    <s v="theater/spaces"/>
    <n v="9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s v="US"/>
    <s v="USD"/>
    <n v="1427342400"/>
    <n v="1424927159"/>
    <b v="0"/>
    <n v="108"/>
    <b v="1"/>
    <s v="theater/plays"/>
    <n v="10"/>
    <n v="1.9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s v="US"/>
    <s v="USD"/>
    <n v="1425193140"/>
    <n v="1422769906"/>
    <b v="0"/>
    <n v="20"/>
    <b v="1"/>
    <s v="theater/plays"/>
    <n v="10"/>
    <n v="10.19999999999999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s v="US"/>
    <s v="USD"/>
    <n v="1435835824"/>
    <n v="1433243824"/>
    <b v="0"/>
    <n v="98"/>
    <b v="1"/>
    <s v="theater/plays"/>
    <n v="10"/>
    <n v="2.08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s v="US"/>
    <s v="USD"/>
    <n v="1407360720"/>
    <n v="1404769819"/>
    <b v="0"/>
    <n v="196"/>
    <b v="1"/>
    <s v="theater/plays"/>
    <n v="10"/>
    <n v="1.03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s v="US"/>
    <s v="USD"/>
    <n v="1436290233"/>
    <n v="1433698233"/>
    <b v="0"/>
    <n v="39"/>
    <b v="1"/>
    <s v="theater/plays"/>
    <n v="10"/>
    <n v="5.18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201"/>
    <x v="0"/>
    <s v="US"/>
    <s v="USD"/>
    <n v="1442425412"/>
    <n v="1439833412"/>
    <b v="0"/>
    <n v="128"/>
    <b v="1"/>
    <s v="theater/plays"/>
    <n v="10"/>
    <n v="1.5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201"/>
    <x v="0"/>
    <s v="US"/>
    <s v="USD"/>
    <n v="1425872692"/>
    <n v="1423284292"/>
    <b v="0"/>
    <n v="71"/>
    <b v="1"/>
    <s v="theater/plays"/>
    <n v="10"/>
    <n v="2.8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201"/>
    <x v="0"/>
    <s v="US"/>
    <s v="USD"/>
    <n v="1471406340"/>
    <n v="1470227660"/>
    <b v="0"/>
    <n v="47"/>
    <b v="1"/>
    <s v="theater/plays"/>
    <n v="10"/>
    <n v="4.2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s v="CA"/>
    <s v="CAD"/>
    <n v="1430693460"/>
    <n v="1428087153"/>
    <b v="0"/>
    <n v="17"/>
    <b v="1"/>
    <s v="theater/plays"/>
    <n v="10"/>
    <n v="11.7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s v="US"/>
    <s v="USD"/>
    <n v="1405699451"/>
    <n v="1403107451"/>
    <b v="0"/>
    <n v="91"/>
    <b v="1"/>
    <s v="theater/plays"/>
    <n v="10"/>
    <n v="2.2000000000000002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s v="theater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s v="US"/>
    <s v="USD"/>
    <n v="1411695300"/>
    <n v="1409275671"/>
    <b v="0"/>
    <n v="87"/>
    <b v="1"/>
    <s v="theater/plays"/>
    <n v="10"/>
    <n v="2.2999999999999998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s v="US"/>
    <s v="USD"/>
    <n v="1417057200"/>
    <n v="1414599886"/>
    <b v="0"/>
    <n v="113"/>
    <b v="1"/>
    <s v="theater/plays"/>
    <n v="10"/>
    <n v="1.77"/>
    <s v="theater"/>
    <s v="plays"/>
    <x v="2975"/>
    <d v="2014-11-27T03:00:00"/>
  </r>
  <r>
    <n v="2976"/>
    <s v="Pizza Delique"/>
    <s v="A play that addresses an important social issue, brought to light by members of the UoM Drama Society."/>
    <n v="2000"/>
    <n v="200"/>
    <x v="0"/>
    <s v="GB"/>
    <s v="GBP"/>
    <n v="1457870400"/>
    <n v="1456421530"/>
    <b v="0"/>
    <n v="14"/>
    <b v="1"/>
    <s v="theater/plays"/>
    <n v="10"/>
    <n v="14.29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s v="US"/>
    <s v="USD"/>
    <n v="1427076840"/>
    <n v="1421960934"/>
    <b v="0"/>
    <n v="30"/>
    <b v="1"/>
    <s v="theater/plays"/>
    <n v="10"/>
    <n v="6.63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s v="US"/>
    <s v="USD"/>
    <n v="1413784740"/>
    <n v="1412954547"/>
    <b v="0"/>
    <n v="16"/>
    <b v="1"/>
    <s v="theater/plays"/>
    <n v="10"/>
    <n v="12.2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196"/>
    <x v="0"/>
    <s v="US"/>
    <s v="USD"/>
    <n v="1420524000"/>
    <n v="1419104823"/>
    <b v="0"/>
    <n v="46"/>
    <b v="1"/>
    <s v="theater/plays"/>
    <n v="10"/>
    <n v="4.2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195"/>
    <x v="0"/>
    <s v="US"/>
    <s v="USD"/>
    <n v="1440381600"/>
    <n v="1438639130"/>
    <b v="0"/>
    <n v="24"/>
    <b v="1"/>
    <s v="theater/plays"/>
    <n v="10"/>
    <n v="8.1300000000000008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s v="IE"/>
    <s v="EUR"/>
    <n v="1443014756"/>
    <n v="1439126756"/>
    <b v="1"/>
    <n v="97"/>
    <b v="1"/>
    <s v="theater/spaces"/>
    <n v="10"/>
    <n v="2.009999999999999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195"/>
    <x v="0"/>
    <s v="GB"/>
    <s v="GBP"/>
    <n v="1455208143"/>
    <n v="1452616143"/>
    <b v="1"/>
    <n v="59"/>
    <b v="1"/>
    <s v="theater/spaces"/>
    <n v="10"/>
    <n v="3.3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94"/>
    <x v="0"/>
    <s v="US"/>
    <s v="USD"/>
    <n v="1415722236"/>
    <n v="1410534636"/>
    <b v="1"/>
    <n v="1095"/>
    <b v="1"/>
    <s v="theater/spaces"/>
    <n v="10"/>
    <n v="0.1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s v="US"/>
    <s v="USD"/>
    <n v="1472020881"/>
    <n v="1469428881"/>
    <b v="1"/>
    <n v="218"/>
    <b v="1"/>
    <s v="theater/spaces"/>
    <n v="10"/>
    <n v="0.87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90"/>
    <x v="0"/>
    <s v="NZ"/>
    <s v="NZD"/>
    <n v="1477886400"/>
    <n v="1476228128"/>
    <b v="0"/>
    <n v="111"/>
    <b v="1"/>
    <s v="theater/spaces"/>
    <n v="10"/>
    <n v="1.71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189"/>
    <x v="0"/>
    <s v="GB"/>
    <s v="GBP"/>
    <n v="1462100406"/>
    <n v="1456920006"/>
    <b v="0"/>
    <n v="56"/>
    <b v="1"/>
    <s v="theater/spaces"/>
    <n v="9"/>
    <n v="3.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s v="US"/>
    <s v="USD"/>
    <n v="1476316800"/>
    <n v="1473837751"/>
    <b v="0"/>
    <n v="265"/>
    <b v="1"/>
    <s v="theater/spaces"/>
    <n v="9"/>
    <n v="0.71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87"/>
    <x v="0"/>
    <s v="GB"/>
    <s v="GBP"/>
    <n v="1466412081"/>
    <n v="1463820081"/>
    <b v="0"/>
    <n v="28"/>
    <b v="1"/>
    <s v="theater/spaces"/>
    <n v="9"/>
    <n v="6.68"/>
    <s v="theater"/>
    <s v="spaces"/>
    <x v="2988"/>
    <d v="2016-06-20T08:41:21"/>
  </r>
  <r>
    <n v="2989"/>
    <s v="Let's Light Up The Gem!"/>
    <s v="Bring the movies back to Bethel, Maine."/>
    <n v="2000"/>
    <n v="186"/>
    <x v="0"/>
    <s v="US"/>
    <s v="USD"/>
    <n v="1450673940"/>
    <n v="1448756962"/>
    <b v="0"/>
    <n v="364"/>
    <b v="1"/>
    <s v="theater/spaces"/>
    <n v="9"/>
    <n v="0.51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85"/>
    <x v="0"/>
    <s v="US"/>
    <s v="USD"/>
    <n v="1452174420"/>
    <n v="1449150420"/>
    <b v="0"/>
    <n v="27"/>
    <b v="1"/>
    <s v="theater/spaces"/>
    <n v="9"/>
    <n v="6.8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185"/>
    <x v="0"/>
    <s v="US"/>
    <s v="USD"/>
    <n v="1485547530"/>
    <n v="1483646730"/>
    <b v="0"/>
    <n v="93"/>
    <b v="1"/>
    <s v="theater/spaces"/>
    <n v="9"/>
    <n v="1.99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180"/>
    <x v="0"/>
    <s v="US"/>
    <s v="USD"/>
    <n v="1476037510"/>
    <n v="1473445510"/>
    <b v="0"/>
    <n v="64"/>
    <b v="1"/>
    <s v="theater/spaces"/>
    <n v="9"/>
    <n v="2.81"/>
    <s v="theater"/>
    <s v="spaces"/>
    <x v="2992"/>
    <d v="2016-10-09T18:25:10"/>
  </r>
  <r>
    <n v="2993"/>
    <s v="TRUE WEST: Think, Dog! Productions"/>
    <s v="Help us build the Kitchen from Hell!"/>
    <n v="2000"/>
    <n v="180"/>
    <x v="0"/>
    <s v="US"/>
    <s v="USD"/>
    <n v="1455998867"/>
    <n v="1453406867"/>
    <b v="0"/>
    <n v="22"/>
    <b v="1"/>
    <s v="theater/spaces"/>
    <n v="9"/>
    <n v="8.1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80"/>
    <x v="0"/>
    <s v="GB"/>
    <s v="GBP"/>
    <n v="1412335772"/>
    <n v="1409743772"/>
    <b v="0"/>
    <n v="59"/>
    <b v="1"/>
    <s v="theater/spaces"/>
    <n v="9"/>
    <n v="3.05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s v="US"/>
    <s v="USD"/>
    <n v="1484841471"/>
    <n v="1482249471"/>
    <b v="0"/>
    <n v="249"/>
    <b v="1"/>
    <s v="theater/spaces"/>
    <n v="9"/>
    <n v="0.72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180"/>
    <x v="0"/>
    <s v="US"/>
    <s v="USD"/>
    <n v="1432677240"/>
    <n v="1427493240"/>
    <b v="0"/>
    <n v="392"/>
    <b v="1"/>
    <s v="theater/spaces"/>
    <n v="9"/>
    <n v="0.4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s v="US"/>
    <s v="USD"/>
    <n v="1488171540"/>
    <n v="1486661793"/>
    <b v="0"/>
    <n v="115"/>
    <b v="1"/>
    <s v="theater/spaces"/>
    <n v="9"/>
    <n v="1.55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s v="US"/>
    <s v="USD"/>
    <n v="1402892700"/>
    <n v="1400474329"/>
    <b v="0"/>
    <n v="433"/>
    <b v="1"/>
    <s v="theater/spaces"/>
    <n v="9"/>
    <n v="0.41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77"/>
    <x v="0"/>
    <s v="US"/>
    <s v="USD"/>
    <n v="1488333600"/>
    <n v="1487094360"/>
    <b v="0"/>
    <n v="20"/>
    <b v="1"/>
    <s v="theater/spaces"/>
    <n v="9"/>
    <n v="8.8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177"/>
    <x v="0"/>
    <s v="US"/>
    <s v="USD"/>
    <n v="1485885600"/>
    <n v="1484682670"/>
    <b v="0"/>
    <n v="8"/>
    <b v="1"/>
    <s v="theater/spaces"/>
    <n v="9"/>
    <n v="22.13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s v="US"/>
    <s v="USD"/>
    <n v="1468445382"/>
    <n v="1465853382"/>
    <b v="0"/>
    <n v="175"/>
    <b v="1"/>
    <s v="theater/spaces"/>
    <n v="9"/>
    <n v="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175"/>
    <x v="0"/>
    <s v="US"/>
    <s v="USD"/>
    <n v="1356552252"/>
    <n v="1353960252"/>
    <b v="0"/>
    <n v="104"/>
    <b v="1"/>
    <s v="theater/spaces"/>
    <n v="9"/>
    <n v="1.6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s v="US"/>
    <s v="USD"/>
    <n v="1456811940"/>
    <n v="1454098976"/>
    <b v="0"/>
    <n v="17"/>
    <b v="1"/>
    <s v="theater/spaces"/>
    <n v="9"/>
    <n v="10.1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170"/>
    <x v="0"/>
    <s v="US"/>
    <s v="USD"/>
    <n v="1416089324"/>
    <n v="1413493724"/>
    <b v="0"/>
    <n v="277"/>
    <b v="1"/>
    <s v="theater/spaces"/>
    <n v="9"/>
    <n v="0.6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70"/>
    <x v="0"/>
    <s v="US"/>
    <s v="USD"/>
    <n v="1412611905"/>
    <n v="1410019905"/>
    <b v="0"/>
    <n v="118"/>
    <b v="1"/>
    <s v="theater/spaces"/>
    <n v="9"/>
    <n v="1.4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170"/>
    <x v="0"/>
    <s v="CA"/>
    <s v="CAD"/>
    <n v="1418580591"/>
    <n v="1415988591"/>
    <b v="0"/>
    <n v="97"/>
    <b v="1"/>
    <s v="theater/spaces"/>
    <n v="9"/>
    <n v="1.75"/>
    <s v="theater"/>
    <s v="spaces"/>
    <x v="3006"/>
    <d v="2014-12-14T18:09:51"/>
  </r>
  <r>
    <n v="3007"/>
    <s v="Bethlem"/>
    <s v="Consuite for 2015 CoreCon.  An adventure into insanity."/>
    <n v="2000"/>
    <n v="170"/>
    <x v="0"/>
    <s v="US"/>
    <s v="USD"/>
    <n v="1429938683"/>
    <n v="1428124283"/>
    <b v="0"/>
    <n v="20"/>
    <b v="1"/>
    <s v="theater/spaces"/>
    <n v="9"/>
    <n v="8.5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s v="US"/>
    <s v="USD"/>
    <n v="1453352719"/>
    <n v="1450760719"/>
    <b v="0"/>
    <n v="26"/>
    <b v="1"/>
    <s v="theater/spaces"/>
    <n v="9"/>
    <n v="6.54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165"/>
    <x v="0"/>
    <s v="US"/>
    <s v="USD"/>
    <n v="1417012840"/>
    <n v="1414417240"/>
    <b v="0"/>
    <n v="128"/>
    <b v="1"/>
    <s v="theater/spaces"/>
    <n v="8"/>
    <n v="1.2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s v="US"/>
    <s v="USD"/>
    <n v="1424548719"/>
    <n v="1419364719"/>
    <b v="0"/>
    <n v="15"/>
    <b v="1"/>
    <s v="theater/spaces"/>
    <n v="8"/>
    <n v="11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162"/>
    <x v="0"/>
    <s v="ES"/>
    <s v="EUR"/>
    <n v="1450911540"/>
    <n v="1448536516"/>
    <b v="0"/>
    <n v="25"/>
    <b v="1"/>
    <s v="theater/spaces"/>
    <n v="8"/>
    <n v="6.4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160"/>
    <x v="0"/>
    <s v="US"/>
    <s v="USD"/>
    <n v="1423587130"/>
    <n v="1421772730"/>
    <b v="0"/>
    <n v="55"/>
    <b v="1"/>
    <s v="theater/spaces"/>
    <n v="8"/>
    <n v="2.91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s v="US"/>
    <s v="USD"/>
    <n v="1434917049"/>
    <n v="1432325049"/>
    <b v="0"/>
    <n v="107"/>
    <b v="1"/>
    <s v="theater/spaces"/>
    <n v="8"/>
    <n v="1.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s v="US"/>
    <s v="USD"/>
    <n v="1415163600"/>
    <n v="1412737080"/>
    <b v="0"/>
    <n v="557"/>
    <b v="1"/>
    <s v="theater/spaces"/>
    <n v="8"/>
    <n v="0.2800000000000000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155"/>
    <x v="0"/>
    <s v="US"/>
    <s v="USD"/>
    <n v="1402459200"/>
    <n v="1401125238"/>
    <b v="0"/>
    <n v="40"/>
    <b v="1"/>
    <s v="theater/spaces"/>
    <n v="8"/>
    <n v="3.8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s v="US"/>
    <s v="USD"/>
    <n v="1405688952"/>
    <n v="1400504952"/>
    <b v="0"/>
    <n v="36"/>
    <b v="1"/>
    <s v="theater/spaces"/>
    <n v="8"/>
    <n v="4.25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s v="US"/>
    <s v="USD"/>
    <n v="1408566243"/>
    <n v="1405974243"/>
    <b v="0"/>
    <n v="159"/>
    <b v="1"/>
    <s v="theater/spaces"/>
    <n v="8"/>
    <n v="0.9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153"/>
    <x v="0"/>
    <s v="FR"/>
    <s v="EUR"/>
    <n v="1437429600"/>
    <n v="1433747376"/>
    <b v="0"/>
    <n v="41"/>
    <b v="1"/>
    <s v="theater/spaces"/>
    <n v="8"/>
    <n v="3.7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s v="US"/>
    <s v="USD"/>
    <n v="1401159600"/>
    <n v="1398801620"/>
    <b v="0"/>
    <n v="226"/>
    <b v="1"/>
    <s v="theater/spaces"/>
    <n v="8"/>
    <n v="0.67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s v="US"/>
    <s v="USD"/>
    <n v="1439583533"/>
    <n v="1434399533"/>
    <b v="0"/>
    <n v="30"/>
    <b v="1"/>
    <s v="theater/spaces"/>
    <n v="8"/>
    <n v="5.03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s v="US"/>
    <s v="USD"/>
    <n v="1479794340"/>
    <n v="1476715869"/>
    <b v="0"/>
    <n v="103"/>
    <b v="1"/>
    <s v="theater/spaces"/>
    <n v="8"/>
    <n v="1.47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s v="US"/>
    <s v="USD"/>
    <n v="1472338409"/>
    <n v="1468450409"/>
    <b v="0"/>
    <n v="62"/>
    <b v="1"/>
    <s v="theater/spaces"/>
    <n v="8"/>
    <n v="2.44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151"/>
    <x v="0"/>
    <s v="GB"/>
    <s v="GBP"/>
    <n v="1434039186"/>
    <n v="1430151186"/>
    <b v="0"/>
    <n v="6"/>
    <b v="1"/>
    <s v="theater/spaces"/>
    <n v="8"/>
    <n v="25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s v="US"/>
    <s v="USD"/>
    <n v="1349567475"/>
    <n v="1346975475"/>
    <b v="0"/>
    <n v="182"/>
    <b v="1"/>
    <s v="theater/spaces"/>
    <n v="8"/>
    <n v="0.83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s v="GB"/>
    <s v="GBP"/>
    <n v="1401465600"/>
    <n v="1399032813"/>
    <b v="0"/>
    <n v="145"/>
    <b v="1"/>
    <s v="theater/spaces"/>
    <n v="8"/>
    <n v="1.03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s v="GB"/>
    <s v="GBP"/>
    <n v="1488538892"/>
    <n v="1487329292"/>
    <b v="0"/>
    <n v="25"/>
    <b v="1"/>
    <s v="theater/spaces"/>
    <n v="8"/>
    <n v="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s v="theater"/>
    <s v="spaces"/>
    <x v="3027"/>
    <d v="2015-03-20T15:54:11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150"/>
    <x v="0"/>
    <s v="US"/>
    <s v="USD"/>
    <n v="1416285300"/>
    <n v="1413824447"/>
    <b v="0"/>
    <n v="348"/>
    <b v="1"/>
    <s v="theater/spaces"/>
    <n v="8"/>
    <n v="0.43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s v="US"/>
    <s v="USD"/>
    <n v="1442426171"/>
    <n v="1439834171"/>
    <b v="0"/>
    <n v="41"/>
    <b v="1"/>
    <s v="theater/spaces"/>
    <n v="7"/>
    <n v="3.63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46"/>
    <x v="0"/>
    <s v="US"/>
    <s v="USD"/>
    <n v="1476479447"/>
    <n v="1471295447"/>
    <b v="0"/>
    <n v="29"/>
    <b v="1"/>
    <s v="theater/spaces"/>
    <n v="7"/>
    <n v="5.03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45"/>
    <x v="0"/>
    <s v="US"/>
    <s v="USD"/>
    <n v="1441933459"/>
    <n v="1439341459"/>
    <b v="0"/>
    <n v="25"/>
    <b v="1"/>
    <s v="theater/spaces"/>
    <n v="7"/>
    <n v="5.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145"/>
    <x v="0"/>
    <s v="US"/>
    <s v="USD"/>
    <n v="1471487925"/>
    <n v="1468895925"/>
    <b v="0"/>
    <n v="23"/>
    <b v="1"/>
    <s v="theater/spaces"/>
    <n v="7"/>
    <n v="6.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s v="US"/>
    <s v="USD"/>
    <n v="1477972740"/>
    <n v="1475326255"/>
    <b v="0"/>
    <n v="1260"/>
    <b v="1"/>
    <s v="theater/spaces"/>
    <n v="7"/>
    <n v="0.12"/>
    <s v="theater"/>
    <s v="spaces"/>
    <x v="3034"/>
    <d v="2016-11-01T03:59:00"/>
  </r>
  <r>
    <n v="3035"/>
    <s v="The Coalition Theater"/>
    <s v="Help create a permanent home for live comedy shows and classes in Downtown RVA."/>
    <n v="2000"/>
    <n v="142"/>
    <x v="0"/>
    <s v="US"/>
    <s v="USD"/>
    <n v="1367674009"/>
    <n v="1365082009"/>
    <b v="0"/>
    <n v="307"/>
    <b v="1"/>
    <s v="theater/spaces"/>
    <n v="7"/>
    <n v="0.46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141"/>
    <x v="0"/>
    <s v="US"/>
    <s v="USD"/>
    <n v="1376654340"/>
    <n v="1373568644"/>
    <b v="0"/>
    <n v="329"/>
    <b v="1"/>
    <s v="theater/spaces"/>
    <n v="7"/>
    <n v="0.4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s v="US"/>
    <s v="USD"/>
    <n v="1285995540"/>
    <n v="1279574773"/>
    <b v="0"/>
    <n v="32"/>
    <b v="1"/>
    <s v="theater/spaces"/>
    <n v="7"/>
    <n v="4.4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40"/>
    <x v="0"/>
    <s v="US"/>
    <s v="USD"/>
    <n v="1457071397"/>
    <n v="1451887397"/>
    <b v="0"/>
    <n v="27"/>
    <b v="1"/>
    <s v="theater/spaces"/>
    <n v="7"/>
    <n v="5.19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140"/>
    <x v="0"/>
    <s v="US"/>
    <s v="USD"/>
    <n v="1388303940"/>
    <n v="1386011038"/>
    <b v="0"/>
    <n v="236"/>
    <b v="1"/>
    <s v="theater/spaces"/>
    <n v="7"/>
    <n v="0.5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s v="theater"/>
    <s v="spaces"/>
    <x v="3040"/>
    <d v="2015-06-26T23:00:00"/>
  </r>
  <r>
    <n v="3041"/>
    <s v="Lend a Hand in Our Home"/>
    <s v="Privet! Hello! Bon Jour! We are the Arlekin Players Theatre and we need a home."/>
    <n v="2000"/>
    <n v="140"/>
    <x v="0"/>
    <s v="US"/>
    <s v="USD"/>
    <n v="1453323048"/>
    <n v="1450731048"/>
    <b v="0"/>
    <n v="95"/>
    <b v="1"/>
    <s v="theater/spaces"/>
    <n v="7"/>
    <n v="1.47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38"/>
    <x v="0"/>
    <s v="GB"/>
    <s v="GBP"/>
    <n v="1444149047"/>
    <n v="1441557047"/>
    <b v="0"/>
    <n v="37"/>
    <b v="1"/>
    <s v="theater/spaces"/>
    <n v="7"/>
    <n v="3.73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37"/>
    <x v="0"/>
    <s v="CA"/>
    <s v="CAD"/>
    <n v="1429152600"/>
    <n v="1426815699"/>
    <b v="0"/>
    <n v="128"/>
    <b v="1"/>
    <s v="theater/spaces"/>
    <n v="7"/>
    <n v="1.07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s v="US"/>
    <s v="USD"/>
    <n v="1454433998"/>
    <n v="1453137998"/>
    <b v="0"/>
    <n v="156"/>
    <b v="1"/>
    <s v="theater/spaces"/>
    <n v="7"/>
    <n v="0.87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s v="US"/>
    <s v="USD"/>
    <n v="1408679055"/>
    <n v="1406087055"/>
    <b v="0"/>
    <n v="64"/>
    <b v="1"/>
    <s v="theater/spaces"/>
    <n v="7"/>
    <n v="2.11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s v="US"/>
    <s v="USD"/>
    <n v="1410324720"/>
    <n v="1407784586"/>
    <b v="0"/>
    <n v="58"/>
    <b v="1"/>
    <s v="theater/spaces"/>
    <n v="7"/>
    <n v="2.33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135"/>
    <x v="0"/>
    <s v="US"/>
    <s v="USD"/>
    <n v="1461762960"/>
    <n v="1457999054"/>
    <b v="0"/>
    <n v="20"/>
    <b v="1"/>
    <s v="theater/spaces"/>
    <n v="7"/>
    <n v="6.7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135"/>
    <x v="0"/>
    <s v="US"/>
    <s v="USD"/>
    <n v="1420060920"/>
    <n v="1417556262"/>
    <b v="0"/>
    <n v="47"/>
    <b v="1"/>
    <s v="theater/spaces"/>
    <n v="7"/>
    <n v="2.87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s v="US"/>
    <s v="USD"/>
    <n v="1434241255"/>
    <n v="1431649255"/>
    <b v="0"/>
    <n v="54"/>
    <b v="1"/>
    <s v="theater/spaces"/>
    <n v="7"/>
    <n v="2.4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132"/>
    <x v="0"/>
    <s v="US"/>
    <s v="USD"/>
    <n v="1462420960"/>
    <n v="1459828960"/>
    <b v="0"/>
    <n v="9"/>
    <b v="1"/>
    <s v="theater/spaces"/>
    <n v="7"/>
    <n v="14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132"/>
    <x v="2"/>
    <s v="GB"/>
    <s v="GBP"/>
    <n v="1486547945"/>
    <n v="1483955945"/>
    <b v="1"/>
    <n v="35"/>
    <b v="0"/>
    <s v="theater/spaces"/>
    <n v="7"/>
    <n v="3.77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131"/>
    <x v="2"/>
    <s v="US"/>
    <s v="USD"/>
    <n v="1432828740"/>
    <n v="1430237094"/>
    <b v="0"/>
    <n v="2"/>
    <b v="0"/>
    <s v="theater/spaces"/>
    <n v="7"/>
    <n v="65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2"/>
    <s v="US"/>
    <s v="USD"/>
    <n v="1425258240"/>
    <n v="1422043154"/>
    <b v="0"/>
    <n v="0"/>
    <b v="0"/>
    <s v="theater/spaces"/>
    <n v="7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30"/>
    <x v="2"/>
    <s v="US"/>
    <s v="USD"/>
    <n v="1420844390"/>
    <n v="1415660390"/>
    <b v="0"/>
    <n v="1"/>
    <b v="0"/>
    <s v="theater/spaces"/>
    <n v="7"/>
    <n v="130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130"/>
    <x v="2"/>
    <s v="US"/>
    <s v="USD"/>
    <n v="1412003784"/>
    <n v="1406819784"/>
    <b v="0"/>
    <n v="0"/>
    <b v="0"/>
    <s v="theater/spaces"/>
    <n v="7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130"/>
    <x v="2"/>
    <s v="GB"/>
    <s v="GBP"/>
    <n v="1459694211"/>
    <n v="1457105811"/>
    <b v="0"/>
    <n v="0"/>
    <b v="0"/>
    <s v="theater/spaces"/>
    <n v="7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130"/>
    <x v="2"/>
    <s v="IT"/>
    <s v="EUR"/>
    <n v="1463734740"/>
    <n v="1459414740"/>
    <b v="0"/>
    <n v="3"/>
    <b v="0"/>
    <s v="theater/spaces"/>
    <n v="7"/>
    <n v="43.33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2"/>
    <s v="US"/>
    <s v="USD"/>
    <n v="1407536846"/>
    <n v="1404944846"/>
    <b v="0"/>
    <n v="11"/>
    <b v="0"/>
    <s v="theater/spaces"/>
    <n v="7"/>
    <n v="11.82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129"/>
    <x v="2"/>
    <s v="US"/>
    <s v="USD"/>
    <n v="1443422134"/>
    <n v="1440830134"/>
    <b v="0"/>
    <n v="6"/>
    <b v="0"/>
    <s v="theater/spaces"/>
    <n v="6"/>
    <n v="21.5"/>
    <s v="theater"/>
    <s v="spaces"/>
    <x v="3060"/>
    <d v="2015-09-28T06:35:34"/>
  </r>
  <r>
    <n v="3061"/>
    <s v="Help Save Parkway Cinemas!"/>
    <s v="Save a historic Local theater."/>
    <n v="2000"/>
    <n v="128"/>
    <x v="2"/>
    <s v="US"/>
    <s v="USD"/>
    <n v="1407955748"/>
    <n v="1405363748"/>
    <b v="0"/>
    <n v="0"/>
    <b v="0"/>
    <s v="theater/spaces"/>
    <n v="6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2"/>
    <s v="US"/>
    <s v="USD"/>
    <n v="1443636000"/>
    <n v="1441111892"/>
    <b v="0"/>
    <n v="67"/>
    <b v="0"/>
    <s v="theater/spaces"/>
    <n v="6"/>
    <n v="1.91"/>
    <s v="theater"/>
    <s v="spaces"/>
    <x v="3062"/>
    <d v="2015-09-30T18:00:00"/>
  </r>
  <r>
    <n v="3063"/>
    <s v="Spec Haus"/>
    <s v="Members of the local Miami music scene are putting together a venue/creative space in Kendall!"/>
    <n v="2000"/>
    <n v="126"/>
    <x v="2"/>
    <s v="US"/>
    <s v="USD"/>
    <n v="1477174138"/>
    <n v="1474150138"/>
    <b v="0"/>
    <n v="23"/>
    <b v="0"/>
    <s v="theater/spaces"/>
    <n v="6"/>
    <n v="5.48"/>
    <s v="theater"/>
    <s v="spaces"/>
    <x v="3063"/>
    <d v="2016-10-22T22:08:58"/>
  </r>
  <r>
    <n v="3064"/>
    <s v="Kickstart the Crossroads Community"/>
    <s v="An epicenter for connection, creation and expression of the community."/>
    <n v="2000"/>
    <n v="126"/>
    <x v="2"/>
    <s v="US"/>
    <s v="USD"/>
    <n v="1448175540"/>
    <n v="1445483246"/>
    <b v="0"/>
    <n v="72"/>
    <b v="0"/>
    <s v="theater/spaces"/>
    <n v="6"/>
    <n v="1.7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125"/>
    <x v="2"/>
    <s v="AU"/>
    <s v="AUD"/>
    <n v="1468128537"/>
    <n v="1465536537"/>
    <b v="0"/>
    <n v="15"/>
    <b v="0"/>
    <s v="theater/spaces"/>
    <n v="6"/>
    <n v="8.33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2"/>
    <s v="NZ"/>
    <s v="NZD"/>
    <n v="1441837879"/>
    <n v="1439245879"/>
    <b v="0"/>
    <n v="1"/>
    <b v="0"/>
    <s v="theater/spaces"/>
    <n v="6"/>
    <n v="125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2"/>
    <s v="US"/>
    <s v="USD"/>
    <n v="1445013352"/>
    <n v="1442421352"/>
    <b v="0"/>
    <n v="2"/>
    <b v="0"/>
    <s v="theater/spaces"/>
    <n v="6"/>
    <n v="62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2"/>
    <s v="US"/>
    <s v="USD"/>
    <n v="1418587234"/>
    <n v="1415995234"/>
    <b v="0"/>
    <n v="7"/>
    <b v="0"/>
    <s v="theater/spaces"/>
    <n v="6"/>
    <n v="17.86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125"/>
    <x v="2"/>
    <s v="GB"/>
    <s v="GBP"/>
    <n v="1481132169"/>
    <n v="1479317769"/>
    <b v="0"/>
    <n v="16"/>
    <b v="0"/>
    <s v="theater/spaces"/>
    <n v="6"/>
    <n v="7.8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125"/>
    <x v="2"/>
    <s v="US"/>
    <s v="USD"/>
    <n v="1429595940"/>
    <n v="1428082481"/>
    <b v="0"/>
    <n v="117"/>
    <b v="0"/>
    <s v="theater/spaces"/>
    <n v="6"/>
    <n v="1.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125"/>
    <x v="2"/>
    <s v="US"/>
    <s v="USD"/>
    <n v="1477791960"/>
    <n v="1476549262"/>
    <b v="0"/>
    <n v="2"/>
    <b v="0"/>
    <s v="theater/spaces"/>
    <n v="6"/>
    <n v="62.5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125"/>
    <x v="2"/>
    <s v="US"/>
    <s v="USD"/>
    <n v="1434309540"/>
    <n v="1429287900"/>
    <b v="0"/>
    <n v="7"/>
    <b v="0"/>
    <s v="theater/spaces"/>
    <n v="6"/>
    <n v="17.86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2"/>
    <s v="FR"/>
    <s v="EUR"/>
    <n v="1457617359"/>
    <n v="1455025359"/>
    <b v="0"/>
    <n v="3"/>
    <b v="0"/>
    <s v="theater/spaces"/>
    <n v="6"/>
    <n v="41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4"/>
    <x v="2"/>
    <s v="US"/>
    <s v="USD"/>
    <n v="1471573640"/>
    <n v="1467253640"/>
    <b v="0"/>
    <n v="20"/>
    <b v="0"/>
    <s v="theater/spaces"/>
    <n v="6"/>
    <n v="6.2"/>
    <s v="theater"/>
    <s v="spaces"/>
    <x v="3075"/>
    <d v="2016-08-19T02:27:20"/>
  </r>
  <r>
    <n v="3076"/>
    <s v="10,000 Hours"/>
    <s v="Helping female comedians get in their 10,000 Hours of practice!"/>
    <n v="2000"/>
    <n v="123"/>
    <x v="2"/>
    <s v="US"/>
    <s v="USD"/>
    <n v="1444405123"/>
    <n v="1439221123"/>
    <b v="0"/>
    <n v="50"/>
    <b v="0"/>
    <s v="theater/spaces"/>
    <n v="6"/>
    <n v="2.46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2"/>
    <s v="CA"/>
    <s v="CAD"/>
    <n v="1488495478"/>
    <n v="1485903478"/>
    <b v="0"/>
    <n v="2"/>
    <b v="0"/>
    <s v="theater/spaces"/>
    <n v="6"/>
    <n v="61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2"/>
    <s v="US"/>
    <s v="USD"/>
    <n v="1427040435"/>
    <n v="1424452035"/>
    <b v="0"/>
    <n v="27"/>
    <b v="0"/>
    <s v="theater/spaces"/>
    <n v="6"/>
    <n v="4.4400000000000004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120"/>
    <x v="2"/>
    <s v="US"/>
    <s v="USD"/>
    <n v="1419644444"/>
    <n v="1414456844"/>
    <b v="0"/>
    <n v="7"/>
    <b v="0"/>
    <s v="theater/spaces"/>
    <n v="6"/>
    <n v="17.1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2"/>
    <s v="US"/>
    <s v="USD"/>
    <n v="1442722891"/>
    <n v="1440130891"/>
    <b v="0"/>
    <n v="5"/>
    <b v="0"/>
    <s v="theater/spaces"/>
    <n v="6"/>
    <n v="2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120"/>
    <x v="2"/>
    <s v="US"/>
    <s v="USD"/>
    <n v="1447628946"/>
    <n v="1445033346"/>
    <b v="0"/>
    <n v="0"/>
    <b v="0"/>
    <s v="theater/spaces"/>
    <n v="6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2"/>
    <s v="US"/>
    <s v="USD"/>
    <n v="1409547600"/>
    <n v="1406986278"/>
    <b v="0"/>
    <n v="3"/>
    <b v="0"/>
    <s v="theater/spaces"/>
    <n v="6"/>
    <n v="40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2"/>
    <s v="US"/>
    <s v="USD"/>
    <n v="1430851680"/>
    <n v="1428340931"/>
    <b v="0"/>
    <n v="6"/>
    <b v="0"/>
    <s v="theater/spaces"/>
    <n v="6"/>
    <n v="19.670000000000002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118"/>
    <x v="2"/>
    <s v="US"/>
    <s v="USD"/>
    <n v="1443561159"/>
    <n v="1440969159"/>
    <b v="0"/>
    <n v="9"/>
    <b v="0"/>
    <s v="theater/spaces"/>
    <n v="6"/>
    <n v="13.1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2"/>
    <s v="IT"/>
    <s v="EUR"/>
    <n v="1439827559"/>
    <n v="1434643559"/>
    <b v="0"/>
    <n v="3"/>
    <b v="0"/>
    <s v="theater/spaces"/>
    <n v="6"/>
    <n v="38.6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2"/>
    <s v="US"/>
    <s v="USD"/>
    <n v="1482294990"/>
    <n v="1477107390"/>
    <b v="0"/>
    <n v="2"/>
    <b v="0"/>
    <s v="theater/spaces"/>
    <n v="6"/>
    <n v="5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16"/>
    <x v="2"/>
    <s v="US"/>
    <s v="USD"/>
    <n v="1420724460"/>
    <n v="1418046247"/>
    <b v="0"/>
    <n v="3"/>
    <b v="0"/>
    <s v="theater/spaces"/>
    <n v="6"/>
    <n v="38.67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115"/>
    <x v="2"/>
    <s v="US"/>
    <s v="USD"/>
    <n v="1468029540"/>
    <n v="1465304483"/>
    <b v="0"/>
    <n v="45"/>
    <b v="0"/>
    <s v="theater/spaces"/>
    <n v="6"/>
    <n v="2.56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5"/>
    <x v="2"/>
    <s v="US"/>
    <s v="USD"/>
    <n v="1430505545"/>
    <n v="1425325145"/>
    <b v="0"/>
    <n v="9"/>
    <b v="0"/>
    <s v="theater/spaces"/>
    <n v="6"/>
    <n v="12.7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115"/>
    <x v="2"/>
    <s v="US"/>
    <s v="USD"/>
    <n v="1471214743"/>
    <n v="1468622743"/>
    <b v="0"/>
    <n v="9"/>
    <b v="0"/>
    <s v="theater/spaces"/>
    <n v="6"/>
    <n v="12.7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2"/>
    <s v="US"/>
    <s v="USD"/>
    <n v="1444946400"/>
    <n v="1441723912"/>
    <b v="0"/>
    <n v="21"/>
    <b v="0"/>
    <s v="theater/spaces"/>
    <n v="6"/>
    <n v="5.4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2"/>
    <s v="CA"/>
    <s v="CAD"/>
    <n v="1401595140"/>
    <n v="1398980941"/>
    <b v="0"/>
    <n v="17"/>
    <b v="0"/>
    <s v="theater/spaces"/>
    <n v="6"/>
    <n v="6.71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113"/>
    <x v="2"/>
    <s v="US"/>
    <s v="USD"/>
    <n v="1442775956"/>
    <n v="1437591956"/>
    <b v="0"/>
    <n v="1"/>
    <b v="0"/>
    <s v="theater/spaces"/>
    <n v="6"/>
    <n v="113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110"/>
    <x v="2"/>
    <s v="US"/>
    <s v="USD"/>
    <n v="1470011780"/>
    <n v="1464827780"/>
    <b v="0"/>
    <n v="1"/>
    <b v="0"/>
    <s v="theater/spaces"/>
    <n v="6"/>
    <n v="11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110"/>
    <x v="2"/>
    <s v="US"/>
    <s v="USD"/>
    <n v="1432151326"/>
    <n v="1429559326"/>
    <b v="0"/>
    <n v="14"/>
    <b v="0"/>
    <s v="theater/spaces"/>
    <n v="6"/>
    <n v="7.86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2"/>
    <s v="GB"/>
    <s v="GBP"/>
    <n v="1475848800"/>
    <n v="1474027501"/>
    <b v="0"/>
    <n v="42"/>
    <b v="0"/>
    <s v="theater/spaces"/>
    <n v="6"/>
    <n v="2.62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10"/>
    <x v="2"/>
    <s v="US"/>
    <s v="USD"/>
    <n v="1454890620"/>
    <n v="1450724449"/>
    <b v="0"/>
    <n v="27"/>
    <b v="0"/>
    <s v="theater/spaces"/>
    <n v="6"/>
    <n v="4.07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2"/>
    <s v="US"/>
    <s v="USD"/>
    <n v="1413816975"/>
    <n v="1411224975"/>
    <b v="0"/>
    <n v="13"/>
    <b v="0"/>
    <s v="theater/spaces"/>
    <n v="6"/>
    <n v="8.4600000000000009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110"/>
    <x v="2"/>
    <s v="FR"/>
    <s v="EUR"/>
    <n v="1437033360"/>
    <n v="1434445937"/>
    <b v="0"/>
    <n v="12"/>
    <b v="0"/>
    <s v="theater/spaces"/>
    <n v="6"/>
    <n v="9.17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109"/>
    <x v="2"/>
    <s v="GB"/>
    <s v="GBP"/>
    <n v="1471939818"/>
    <n v="1467619818"/>
    <b v="0"/>
    <n v="90"/>
    <b v="0"/>
    <s v="theater/spaces"/>
    <n v="5"/>
    <n v="1.2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08"/>
    <x v="2"/>
    <s v="US"/>
    <s v="USD"/>
    <n v="1434080706"/>
    <n v="1428896706"/>
    <b v="0"/>
    <n v="2"/>
    <b v="0"/>
    <s v="theater/spaces"/>
    <n v="5"/>
    <n v="54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08"/>
    <x v="2"/>
    <s v="AU"/>
    <s v="AUD"/>
    <n v="1422928800"/>
    <n v="1420235311"/>
    <b v="0"/>
    <n v="5"/>
    <b v="0"/>
    <s v="theater/spaces"/>
    <n v="5"/>
    <n v="21.6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107"/>
    <x v="2"/>
    <s v="US"/>
    <s v="USD"/>
    <n v="1413694800"/>
    <n v="1408986916"/>
    <b v="0"/>
    <n v="31"/>
    <b v="0"/>
    <s v="theater/spaces"/>
    <n v="5"/>
    <n v="3.4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106"/>
    <x v="2"/>
    <s v="GB"/>
    <s v="GBP"/>
    <n v="1442440800"/>
    <n v="1440497876"/>
    <b v="0"/>
    <n v="4"/>
    <b v="0"/>
    <s v="theater/spaces"/>
    <n v="5"/>
    <n v="26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106"/>
    <x v="2"/>
    <s v="US"/>
    <s v="USD"/>
    <n v="1431372751"/>
    <n v="1430767951"/>
    <b v="0"/>
    <n v="29"/>
    <b v="0"/>
    <s v="theater/spaces"/>
    <n v="5"/>
    <n v="3.66"/>
    <s v="theater"/>
    <s v="spaces"/>
    <x v="3107"/>
    <d v="2015-05-11T19:32:31"/>
  </r>
  <r>
    <n v="3108"/>
    <s v="Funding a home for our Children's Theater"/>
    <s v="We need a permanent home for the theater!"/>
    <n v="2000"/>
    <n v="106"/>
    <x v="2"/>
    <s v="US"/>
    <s v="USD"/>
    <n v="1430234394"/>
    <n v="1425053994"/>
    <b v="0"/>
    <n v="2"/>
    <b v="0"/>
    <s v="theater/spaces"/>
    <n v="5"/>
    <n v="5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2"/>
    <s v="US"/>
    <s v="USD"/>
    <n v="1409194810"/>
    <n v="1406170810"/>
    <b v="0"/>
    <n v="114"/>
    <b v="0"/>
    <s v="theater/spaces"/>
    <n v="5"/>
    <n v="0.93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6"/>
    <x v="2"/>
    <s v="US"/>
    <s v="USD"/>
    <n v="1487465119"/>
    <n v="1484009119"/>
    <b v="0"/>
    <n v="1"/>
    <b v="0"/>
    <s v="theater/spaces"/>
    <n v="5"/>
    <n v="106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106"/>
    <x v="2"/>
    <s v="US"/>
    <s v="USD"/>
    <n v="1412432220"/>
    <n v="1409753820"/>
    <b v="0"/>
    <n v="76"/>
    <b v="0"/>
    <s v="theater/spaces"/>
    <n v="5"/>
    <n v="1.39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105"/>
    <x v="2"/>
    <s v="US"/>
    <s v="USD"/>
    <n v="1477968934"/>
    <n v="1472784934"/>
    <b v="0"/>
    <n v="9"/>
    <b v="0"/>
    <s v="theater/spaces"/>
    <n v="5"/>
    <n v="11.67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105"/>
    <x v="2"/>
    <s v="US"/>
    <s v="USD"/>
    <n v="1429291982"/>
    <n v="1426699982"/>
    <b v="0"/>
    <n v="37"/>
    <b v="0"/>
    <s v="theater/spaces"/>
    <n v="5"/>
    <n v="2.84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2"/>
    <s v="US"/>
    <s v="USD"/>
    <n v="1411312250"/>
    <n v="1406128250"/>
    <b v="0"/>
    <n v="0"/>
    <b v="0"/>
    <s v="theater/spaces"/>
    <n v="5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105"/>
    <x v="2"/>
    <s v="SE"/>
    <s v="SEK"/>
    <n v="1465123427"/>
    <n v="1462531427"/>
    <b v="0"/>
    <n v="1"/>
    <b v="0"/>
    <s v="theater/spaces"/>
    <n v="5"/>
    <n v="105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105"/>
    <x v="2"/>
    <s v="US"/>
    <s v="USD"/>
    <n v="1427890925"/>
    <n v="1426681325"/>
    <b v="0"/>
    <n v="10"/>
    <b v="0"/>
    <s v="theater/spaces"/>
    <n v="5"/>
    <n v="10.5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05"/>
    <x v="2"/>
    <s v="GB"/>
    <s v="GBP"/>
    <n v="1464354720"/>
    <n v="1463648360"/>
    <b v="0"/>
    <n v="1"/>
    <b v="0"/>
    <s v="theater/spaces"/>
    <n v="5"/>
    <n v="105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04"/>
    <x v="2"/>
    <s v="SE"/>
    <s v="SEK"/>
    <n v="1467473723"/>
    <n v="1465832123"/>
    <b v="0"/>
    <n v="2"/>
    <b v="0"/>
    <s v="theater/spaces"/>
    <n v="5"/>
    <n v="52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2"/>
    <s v="US"/>
    <s v="USD"/>
    <n v="1427414732"/>
    <n v="1424826332"/>
    <b v="0"/>
    <n v="1"/>
    <b v="0"/>
    <s v="theater/spaces"/>
    <n v="5"/>
    <n v="102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02"/>
    <x v="2"/>
    <s v="NL"/>
    <s v="EUR"/>
    <n v="1462484196"/>
    <n v="1457303796"/>
    <b v="0"/>
    <n v="10"/>
    <b v="0"/>
    <s v="theater/spaces"/>
    <n v="5"/>
    <n v="10.199999999999999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1"/>
    <x v="1"/>
    <s v="CA"/>
    <s v="CAD"/>
    <n v="1411748335"/>
    <n v="1406564335"/>
    <b v="0"/>
    <n v="1"/>
    <b v="0"/>
    <s v="theater/spaces"/>
    <n v="5"/>
    <n v="101"/>
    <s v="theater"/>
    <s v="spaces"/>
    <x v="3121"/>
    <d v="2014-09-26T16:18:55"/>
  </r>
  <r>
    <n v="3122"/>
    <s v="be back soon (Canceled)"/>
    <s v="cancelled until further notice"/>
    <n v="2000"/>
    <n v="101"/>
    <x v="1"/>
    <s v="US"/>
    <s v="USD"/>
    <n v="1478733732"/>
    <n v="1478298132"/>
    <b v="0"/>
    <n v="2"/>
    <b v="0"/>
    <s v="theater/spaces"/>
    <n v="5"/>
    <n v="50.5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101"/>
    <x v="1"/>
    <s v="US"/>
    <s v="USD"/>
    <n v="1468108198"/>
    <n v="1465516198"/>
    <b v="0"/>
    <n v="348"/>
    <b v="0"/>
    <s v="theater/spaces"/>
    <n v="5"/>
    <n v="0.2899999999999999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101"/>
    <x v="1"/>
    <s v="US"/>
    <s v="USD"/>
    <n v="1422902601"/>
    <n v="1417718601"/>
    <b v="0"/>
    <n v="4"/>
    <b v="0"/>
    <s v="theater/spaces"/>
    <n v="5"/>
    <n v="25.25"/>
    <s v="theater"/>
    <s v="spaces"/>
    <x v="3124"/>
    <d v="2015-02-02T18:43:21"/>
  </r>
  <r>
    <n v="3125"/>
    <s v="N/A (Canceled)"/>
    <s v="N/A"/>
    <n v="2000"/>
    <n v="100"/>
    <x v="1"/>
    <s v="US"/>
    <s v="USD"/>
    <n v="1452142672"/>
    <n v="1449550672"/>
    <b v="0"/>
    <n v="0"/>
    <b v="0"/>
    <s v="theater/spaces"/>
    <n v="5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0"/>
    <x v="1"/>
    <s v="US"/>
    <s v="USD"/>
    <n v="1459121162"/>
    <n v="1456532762"/>
    <b v="0"/>
    <n v="17"/>
    <b v="0"/>
    <s v="theater/spaces"/>
    <n v="5"/>
    <n v="5.8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1"/>
    <s v="US"/>
    <s v="USD"/>
    <n v="1425242029"/>
    <n v="1422650029"/>
    <b v="0"/>
    <n v="0"/>
    <b v="0"/>
    <s v="theater/spaces"/>
    <n v="5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s v="US"/>
    <s v="USD"/>
    <n v="1489690141"/>
    <n v="1487101741"/>
    <b v="0"/>
    <n v="117"/>
    <b v="0"/>
    <s v="theater/plays"/>
    <n v="5"/>
    <n v="0.8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s v="US"/>
    <s v="USD"/>
    <n v="1492542819"/>
    <n v="1489090419"/>
    <b v="0"/>
    <n v="1"/>
    <b v="0"/>
    <s v="theater/plays"/>
    <n v="5"/>
    <n v="10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100"/>
    <x v="3"/>
    <s v="US"/>
    <s v="USD"/>
    <n v="1492145940"/>
    <n v="1489504916"/>
    <b v="0"/>
    <n v="4"/>
    <b v="0"/>
    <s v="theater/plays"/>
    <n v="5"/>
    <n v="25"/>
    <s v="theater"/>
    <s v="plays"/>
    <x v="3130"/>
    <d v="2017-04-14T04:59:00"/>
  </r>
  <r>
    <n v="3131"/>
    <s v="SNAKE EYES"/>
    <s v="A Staged Reading of &quot;Snake Eyes,&quot; a new play by Alex Rafala"/>
    <n v="2000"/>
    <n v="100"/>
    <x v="3"/>
    <s v="US"/>
    <s v="USD"/>
    <n v="1491656045"/>
    <n v="1489067645"/>
    <b v="0"/>
    <n v="12"/>
    <b v="0"/>
    <s v="theater/plays"/>
    <n v="5"/>
    <n v="8.33"/>
    <s v="theater"/>
    <s v="plays"/>
    <x v="3131"/>
    <d v="2017-04-08T12:54:05"/>
  </r>
  <r>
    <n v="3132"/>
    <s v="A Bite of a Snake Play"/>
    <s v="Smells Like Money, Drips Like Honey, Taste Like Mocha, Better Run AWAY"/>
    <n v="2000"/>
    <n v="100"/>
    <x v="3"/>
    <s v="US"/>
    <s v="USD"/>
    <n v="1492759460"/>
    <n v="1487579060"/>
    <b v="0"/>
    <n v="1"/>
    <b v="0"/>
    <s v="theater/plays"/>
    <n v="5"/>
    <n v="10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s v="GB"/>
    <s v="GBP"/>
    <n v="1490631419"/>
    <n v="1488820619"/>
    <b v="0"/>
    <n v="12"/>
    <b v="0"/>
    <s v="theater/plays"/>
    <n v="5"/>
    <n v="8.33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s v="US"/>
    <s v="USD"/>
    <n v="1491277121"/>
    <n v="1489376321"/>
    <b v="0"/>
    <n v="7"/>
    <b v="0"/>
    <s v="theater/plays"/>
    <n v="5"/>
    <n v="14.29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100"/>
    <x v="3"/>
    <s v="GB"/>
    <s v="GBP"/>
    <n v="1491001140"/>
    <n v="1487847954"/>
    <b v="0"/>
    <n v="22"/>
    <b v="0"/>
    <s v="theater/plays"/>
    <n v="5"/>
    <n v="4.5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100"/>
    <x v="3"/>
    <s v="US"/>
    <s v="USD"/>
    <n v="1493838720"/>
    <n v="1489439669"/>
    <b v="0"/>
    <n v="1"/>
    <b v="0"/>
    <s v="theater/plays"/>
    <n v="5"/>
    <n v="10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100"/>
    <x v="3"/>
    <s v="GB"/>
    <s v="GBP"/>
    <n v="1491233407"/>
    <n v="1489591807"/>
    <b v="0"/>
    <n v="0"/>
    <b v="0"/>
    <s v="theater/plays"/>
    <n v="5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s v="MX"/>
    <s v="MXN"/>
    <n v="1490416380"/>
    <n v="1487485760"/>
    <b v="0"/>
    <n v="6"/>
    <b v="0"/>
    <s v="theater/plays"/>
    <n v="5"/>
    <n v="16.670000000000002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s v="GB"/>
    <s v="GBP"/>
    <n v="1491726956"/>
    <n v="1489480556"/>
    <b v="0"/>
    <n v="0"/>
    <b v="0"/>
    <s v="theater/plays"/>
    <n v="5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100"/>
    <x v="3"/>
    <s v="US"/>
    <s v="USD"/>
    <n v="1489903200"/>
    <n v="1488459307"/>
    <b v="0"/>
    <n v="30"/>
    <b v="0"/>
    <s v="theater/plays"/>
    <n v="5"/>
    <n v="3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100"/>
    <x v="3"/>
    <s v="US"/>
    <s v="USD"/>
    <n v="1490659134"/>
    <n v="1485478734"/>
    <b v="0"/>
    <n v="0"/>
    <b v="0"/>
    <s v="theater/plays"/>
    <n v="5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s v="US"/>
    <s v="USD"/>
    <n v="1415319355"/>
    <n v="1411859755"/>
    <b v="1"/>
    <n v="213"/>
    <b v="1"/>
    <s v="theater/plays"/>
    <n v="5"/>
    <n v="0.47"/>
    <s v="theater"/>
    <s v="plays"/>
    <x v="3147"/>
    <d v="2014-11-07T00:15:55"/>
  </r>
  <r>
    <n v="3148"/>
    <s v="The Aurora Project: A Sci-Fi Epic by Bella Poynton"/>
    <s v="Help fund The Aurora Project, an immersive science fiction epic."/>
    <n v="2000"/>
    <n v="100"/>
    <x v="0"/>
    <s v="US"/>
    <s v="USD"/>
    <n v="1412136000"/>
    <n v="1410278284"/>
    <b v="1"/>
    <n v="57"/>
    <b v="1"/>
    <s v="theater/plays"/>
    <n v="5"/>
    <n v="1.7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00"/>
    <x v="0"/>
    <s v="US"/>
    <s v="USD"/>
    <n v="1354845600"/>
    <n v="1352766300"/>
    <b v="1"/>
    <n v="25"/>
    <b v="1"/>
    <s v="theater/plays"/>
    <n v="5"/>
    <n v="4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s v="US"/>
    <s v="USD"/>
    <n v="1295928000"/>
    <n v="1288160403"/>
    <b v="1"/>
    <n v="104"/>
    <b v="1"/>
    <s v="theater/plays"/>
    <n v="5"/>
    <n v="0.92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95"/>
    <x v="0"/>
    <s v="US"/>
    <s v="USD"/>
    <n v="1410379774"/>
    <n v="1407787774"/>
    <b v="1"/>
    <n v="34"/>
    <b v="1"/>
    <s v="theater/plays"/>
    <n v="5"/>
    <n v="2.7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95"/>
    <x v="0"/>
    <s v="GB"/>
    <s v="GBP"/>
    <n v="1383425367"/>
    <n v="1380833367"/>
    <b v="1"/>
    <n v="67"/>
    <b v="1"/>
    <s v="theater/plays"/>
    <n v="5"/>
    <n v="1.42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95"/>
    <x v="0"/>
    <s v="US"/>
    <s v="USD"/>
    <n v="1304225940"/>
    <n v="1301542937"/>
    <b v="1"/>
    <n v="241"/>
    <b v="1"/>
    <s v="theater/plays"/>
    <n v="5"/>
    <n v="0.39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s v="US"/>
    <s v="USD"/>
    <n v="1333310458"/>
    <n v="1330722058"/>
    <b v="1"/>
    <n v="123"/>
    <b v="1"/>
    <s v="theater/plays"/>
    <n v="5"/>
    <n v="0.7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"/>
    <x v="0"/>
    <s v="GB"/>
    <s v="GBP"/>
    <n v="1356004725"/>
    <n v="1353412725"/>
    <b v="1"/>
    <n v="302"/>
    <b v="1"/>
    <s v="theater/plays"/>
    <n v="5"/>
    <n v="0.3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s v="US"/>
    <s v="USD"/>
    <n v="1338591144"/>
    <n v="1335567144"/>
    <b v="1"/>
    <n v="89"/>
    <b v="1"/>
    <s v="theater/plays"/>
    <n v="5"/>
    <n v="1.06"/>
    <s v="theater"/>
    <s v="plays"/>
    <x v="3156"/>
    <d v="2012-06-01T22:52:24"/>
  </r>
  <r>
    <n v="3157"/>
    <s v="Summer FourPlay"/>
    <s v="Four Directors.  Four One Acts.  Four Genres.  For You."/>
    <n v="2000"/>
    <n v="93"/>
    <x v="0"/>
    <s v="US"/>
    <s v="USD"/>
    <n v="1405746000"/>
    <n v="1404932105"/>
    <b v="1"/>
    <n v="41"/>
    <b v="1"/>
    <s v="theater/plays"/>
    <n v="5"/>
    <n v="2.27"/>
    <s v="theater"/>
    <s v="plays"/>
    <x v="3157"/>
    <d v="2014-07-19T05:00:00"/>
  </r>
  <r>
    <n v="3158"/>
    <s v="Nursery Crimes"/>
    <s v="A 40s crime-noir play using nursery rhyme characters."/>
    <n v="2000"/>
    <n v="92"/>
    <x v="0"/>
    <s v="US"/>
    <s v="USD"/>
    <n v="1374523752"/>
    <n v="1371931752"/>
    <b v="1"/>
    <n v="69"/>
    <b v="1"/>
    <s v="theater/plays"/>
    <n v="5"/>
    <n v="1.33"/>
    <s v="theater"/>
    <s v="plays"/>
    <x v="3158"/>
    <d v="2013-07-22T20:09:12"/>
  </r>
  <r>
    <n v="3159"/>
    <s v="Waxwing: A New Play"/>
    <s v="WAXWING is an exciting new world premiere of mythic (perhaps even apocalyptic!) proportions."/>
    <n v="2000"/>
    <n v="91"/>
    <x v="0"/>
    <s v="US"/>
    <s v="USD"/>
    <n v="1326927600"/>
    <n v="1323221761"/>
    <b v="1"/>
    <n v="52"/>
    <b v="1"/>
    <s v="theater/plays"/>
    <n v="5"/>
    <n v="1.7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90"/>
    <x v="0"/>
    <s v="US"/>
    <s v="USD"/>
    <n v="1407905940"/>
    <n v="1405923687"/>
    <b v="1"/>
    <n v="57"/>
    <b v="1"/>
    <s v="theater/plays"/>
    <n v="5"/>
    <n v="1.58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s v="US"/>
    <s v="USD"/>
    <n v="1402855525"/>
    <n v="1400263525"/>
    <b v="1"/>
    <n v="72"/>
    <b v="1"/>
    <s v="theater/plays"/>
    <n v="5"/>
    <n v="1.25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s v="US"/>
    <s v="USD"/>
    <n v="1402341615"/>
    <n v="1399490415"/>
    <b v="1"/>
    <n v="71"/>
    <b v="1"/>
    <s v="theater/plays"/>
    <n v="5"/>
    <n v="1.27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90"/>
    <x v="0"/>
    <s v="US"/>
    <s v="USD"/>
    <n v="1304395140"/>
    <n v="1302493760"/>
    <b v="1"/>
    <n v="21"/>
    <b v="1"/>
    <s v="theater/plays"/>
    <n v="5"/>
    <n v="4.29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s v="theater"/>
    <s v="plays"/>
    <x v="3166"/>
    <d v="2014-11-26T07:59:00"/>
  </r>
  <r>
    <n v="3167"/>
    <s v="Destiny is Judd Nelson: a new play at FringeNYC"/>
    <s v="What is destiny? Explore it with us this August at FringeNYC."/>
    <n v="2000"/>
    <n v="86"/>
    <x v="0"/>
    <s v="US"/>
    <s v="USD"/>
    <n v="1406952781"/>
    <n v="1405743181"/>
    <b v="1"/>
    <n v="55"/>
    <b v="1"/>
    <s v="theater/plays"/>
    <n v="4"/>
    <n v="1.5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86"/>
    <x v="0"/>
    <s v="US"/>
    <s v="USD"/>
    <n v="1402696800"/>
    <n v="1399948353"/>
    <b v="1"/>
    <n v="61"/>
    <b v="1"/>
    <s v="theater/plays"/>
    <n v="4"/>
    <n v="1.41"/>
    <s v="theater"/>
    <s v="plays"/>
    <x v="3168"/>
    <d v="2014-06-13T22:00:00"/>
  </r>
  <r>
    <n v="3169"/>
    <s v="The Window"/>
    <s v="We're bringing The Window to the Cherry Lane Theater in January 2014."/>
    <n v="2000"/>
    <n v="85"/>
    <x v="0"/>
    <s v="US"/>
    <s v="USD"/>
    <n v="1386910740"/>
    <n v="1384364561"/>
    <b v="1"/>
    <n v="82"/>
    <b v="1"/>
    <s v="theater/plays"/>
    <n v="4"/>
    <n v="1.04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s v="GB"/>
    <s v="GBP"/>
    <n v="1462545358"/>
    <n v="1459953358"/>
    <b v="1"/>
    <n v="117"/>
    <b v="1"/>
    <s v="theater/plays"/>
    <n v="4"/>
    <n v="0.73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s v="US"/>
    <s v="USD"/>
    <n v="1411765492"/>
    <n v="1409173492"/>
    <b v="1"/>
    <n v="74"/>
    <b v="1"/>
    <s v="theater/plays"/>
    <n v="4"/>
    <n v="1.149999999999999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85"/>
    <x v="0"/>
    <s v="US"/>
    <s v="USD"/>
    <n v="1408999508"/>
    <n v="1407789908"/>
    <b v="1"/>
    <n v="23"/>
    <b v="1"/>
    <s v="theater/plays"/>
    <n v="4"/>
    <n v="3.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85"/>
    <x v="0"/>
    <s v="US"/>
    <s v="USD"/>
    <n v="1297977427"/>
    <n v="1292793427"/>
    <b v="1"/>
    <n v="60"/>
    <b v="1"/>
    <s v="theater/plays"/>
    <n v="4"/>
    <n v="1.42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s v="US"/>
    <s v="USD"/>
    <n v="1376838000"/>
    <n v="1374531631"/>
    <b v="1"/>
    <n v="55"/>
    <b v="1"/>
    <s v="theater/plays"/>
    <n v="4"/>
    <n v="1.51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s v="US"/>
    <s v="USD"/>
    <n v="1403366409"/>
    <n v="1400774409"/>
    <b v="1"/>
    <n v="51"/>
    <b v="1"/>
    <s v="theater/plays"/>
    <n v="4"/>
    <n v="1.61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82"/>
    <x v="0"/>
    <s v="GB"/>
    <s v="GBP"/>
    <n v="1405521075"/>
    <n v="1402929075"/>
    <b v="1"/>
    <n v="78"/>
    <b v="1"/>
    <s v="theater/plays"/>
    <n v="4"/>
    <n v="1.05"/>
    <s v="theater"/>
    <s v="plays"/>
    <x v="3178"/>
    <d v="2014-07-16T14:31:15"/>
  </r>
  <r>
    <n v="3179"/>
    <s v="I Do Wonder"/>
    <s v="A Sci-fi play in several vignettes that will narrate an alternate history in the mid-20th century."/>
    <n v="2000"/>
    <n v="82"/>
    <x v="0"/>
    <s v="US"/>
    <s v="USD"/>
    <n v="1367859071"/>
    <n v="1365699071"/>
    <b v="1"/>
    <n v="62"/>
    <b v="1"/>
    <s v="theater/plays"/>
    <n v="4"/>
    <n v="1.32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81"/>
    <x v="0"/>
    <s v="GB"/>
    <s v="GBP"/>
    <n v="1403258049"/>
    <n v="1400666049"/>
    <b v="1"/>
    <n v="45"/>
    <b v="1"/>
    <s v="theater/plays"/>
    <n v="4"/>
    <n v="1.8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81"/>
    <x v="0"/>
    <s v="GB"/>
    <s v="GBP"/>
    <n v="1402848000"/>
    <n v="1400570787"/>
    <b v="1"/>
    <n v="15"/>
    <b v="1"/>
    <s v="theater/plays"/>
    <n v="4"/>
    <n v="5.4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80"/>
    <x v="0"/>
    <s v="US"/>
    <s v="USD"/>
    <n v="1328029200"/>
    <n v="1323211621"/>
    <b v="1"/>
    <n v="151"/>
    <b v="1"/>
    <s v="theater/plays"/>
    <n v="4"/>
    <n v="0.53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000"/>
    <n v="80"/>
    <x v="0"/>
    <s v="US"/>
    <s v="USD"/>
    <n v="1377284669"/>
    <n v="1375729469"/>
    <b v="1"/>
    <n v="68"/>
    <b v="1"/>
    <s v="theater/plays"/>
    <n v="4"/>
    <n v="1.18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80"/>
    <x v="0"/>
    <s v="US"/>
    <s v="USD"/>
    <n v="1404258631"/>
    <n v="1401666631"/>
    <b v="1"/>
    <n v="46"/>
    <b v="1"/>
    <s v="theater/plays"/>
    <n v="4"/>
    <n v="1.74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s v="GB"/>
    <s v="GBP"/>
    <n v="1405553241"/>
    <n v="1404948441"/>
    <b v="1"/>
    <n v="24"/>
    <b v="1"/>
    <s v="theater/plays"/>
    <n v="4"/>
    <n v="3.33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80"/>
    <x v="0"/>
    <s v="GB"/>
    <s v="GBP"/>
    <n v="1410901200"/>
    <n v="1408313438"/>
    <b v="1"/>
    <n v="70"/>
    <b v="1"/>
    <s v="theater/plays"/>
    <n v="4"/>
    <n v="1.1399999999999999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s v="US"/>
    <s v="USD"/>
    <n v="1407167973"/>
    <n v="1405439973"/>
    <b v="1"/>
    <n v="244"/>
    <b v="1"/>
    <s v="theater/plays"/>
    <n v="4"/>
    <n v="0.3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77"/>
    <x v="2"/>
    <s v="GB"/>
    <s v="GBP"/>
    <n v="1433930302"/>
    <n v="1432115902"/>
    <b v="0"/>
    <n v="9"/>
    <b v="0"/>
    <s v="theater/musical"/>
    <n v="4"/>
    <n v="8.56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76"/>
    <x v="2"/>
    <s v="SE"/>
    <s v="SEK"/>
    <n v="1432455532"/>
    <n v="1429863532"/>
    <b v="0"/>
    <n v="19"/>
    <b v="0"/>
    <s v="theater/musical"/>
    <n v="4"/>
    <n v="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76"/>
    <x v="2"/>
    <s v="CA"/>
    <s v="CAD"/>
    <n v="1481258275"/>
    <n v="1478662675"/>
    <b v="0"/>
    <n v="0"/>
    <b v="0"/>
    <s v="theater/musical"/>
    <n v="4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75"/>
    <x v="2"/>
    <s v="US"/>
    <s v="USD"/>
    <n v="1471370869"/>
    <n v="1466186869"/>
    <b v="0"/>
    <n v="4"/>
    <b v="0"/>
    <s v="theater/musical"/>
    <n v="4"/>
    <n v="18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75"/>
    <x v="2"/>
    <s v="GB"/>
    <s v="GBP"/>
    <n v="1425160800"/>
    <n v="1421274859"/>
    <b v="0"/>
    <n v="8"/>
    <b v="0"/>
    <s v="theater/musical"/>
    <n v="4"/>
    <n v="9.3800000000000008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75"/>
    <x v="2"/>
    <s v="GB"/>
    <s v="GBP"/>
    <n v="1424474056"/>
    <n v="1420586056"/>
    <b v="0"/>
    <n v="24"/>
    <b v="0"/>
    <s v="theater/musical"/>
    <n v="4"/>
    <n v="3.13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75"/>
    <x v="2"/>
    <s v="US"/>
    <s v="USD"/>
    <n v="1437960598"/>
    <n v="1435368598"/>
    <b v="0"/>
    <n v="0"/>
    <b v="0"/>
    <s v="theater/musical"/>
    <n v="4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75"/>
    <x v="2"/>
    <s v="US"/>
    <s v="USD"/>
    <n v="1423750542"/>
    <n v="1421158542"/>
    <b v="0"/>
    <n v="39"/>
    <b v="0"/>
    <s v="theater/musical"/>
    <n v="4"/>
    <n v="1.92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75"/>
    <x v="2"/>
    <s v="US"/>
    <s v="USD"/>
    <n v="1438437600"/>
    <n v="1433254875"/>
    <b v="0"/>
    <n v="6"/>
    <b v="0"/>
    <s v="theater/musical"/>
    <n v="4"/>
    <n v="12.5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800"/>
    <n v="75"/>
    <x v="2"/>
    <s v="NO"/>
    <s v="NOK"/>
    <n v="1423050618"/>
    <n v="1420458618"/>
    <b v="0"/>
    <n v="4"/>
    <b v="0"/>
    <s v="theater/musical"/>
    <n v="4"/>
    <n v="18.7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75"/>
    <x v="2"/>
    <s v="DK"/>
    <s v="DKK"/>
    <n v="1424081477"/>
    <n v="1420798277"/>
    <b v="0"/>
    <n v="3"/>
    <b v="0"/>
    <s v="theater/musical"/>
    <n v="4"/>
    <n v="2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75"/>
    <x v="2"/>
    <s v="US"/>
    <s v="USD"/>
    <n v="1410037200"/>
    <n v="1407435418"/>
    <b v="0"/>
    <n v="53"/>
    <b v="0"/>
    <s v="theater/musical"/>
    <n v="4"/>
    <n v="1.4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75"/>
    <x v="2"/>
    <s v="US"/>
    <s v="USD"/>
    <n v="1461994440"/>
    <n v="1459410101"/>
    <b v="0"/>
    <n v="1"/>
    <b v="0"/>
    <s v="theater/musical"/>
    <n v="4"/>
    <n v="75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75"/>
    <x v="2"/>
    <s v="GB"/>
    <s v="GBP"/>
    <n v="1409509477"/>
    <n v="1407695077"/>
    <b v="0"/>
    <n v="2"/>
    <b v="0"/>
    <s v="theater/musical"/>
    <n v="4"/>
    <n v="37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75"/>
    <x v="2"/>
    <s v="US"/>
    <s v="USD"/>
    <n v="1450072740"/>
    <n v="1445027346"/>
    <b v="0"/>
    <n v="25"/>
    <b v="0"/>
    <s v="theater/musical"/>
    <n v="4"/>
    <n v="3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74"/>
    <x v="2"/>
    <s v="US"/>
    <s v="USD"/>
    <n v="1443224622"/>
    <n v="1440632622"/>
    <b v="0"/>
    <n v="6"/>
    <b v="0"/>
    <s v="theater/musical"/>
    <n v="4"/>
    <n v="12.33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73"/>
    <x v="2"/>
    <s v="US"/>
    <s v="USD"/>
    <n v="1437149640"/>
    <n v="1434558479"/>
    <b v="0"/>
    <n v="0"/>
    <b v="0"/>
    <s v="theater/musical"/>
    <n v="4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72"/>
    <x v="2"/>
    <s v="GB"/>
    <s v="GBP"/>
    <n v="1430470772"/>
    <n v="1427878772"/>
    <b v="0"/>
    <n v="12"/>
    <b v="0"/>
    <s v="theater/musical"/>
    <n v="4"/>
    <n v="6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72"/>
    <x v="2"/>
    <s v="US"/>
    <s v="USD"/>
    <n v="1442644651"/>
    <n v="1440052651"/>
    <b v="0"/>
    <n v="0"/>
    <b v="0"/>
    <s v="theater/musical"/>
    <n v="4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2"/>
    <s v="US"/>
    <s v="USD"/>
    <n v="1429767607"/>
    <n v="1424587207"/>
    <b v="0"/>
    <n v="36"/>
    <b v="0"/>
    <s v="theater/musical"/>
    <n v="4"/>
    <n v="1.97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s v="US"/>
    <s v="USD"/>
    <n v="1406557877"/>
    <n v="1404743477"/>
    <b v="1"/>
    <n v="82"/>
    <b v="1"/>
    <s v="theater/plays"/>
    <n v="4"/>
    <n v="0.87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s v="US"/>
    <s v="USD"/>
    <n v="1403305200"/>
    <n v="1400512658"/>
    <b v="1"/>
    <n v="226"/>
    <b v="1"/>
    <s v="theater/plays"/>
    <n v="4"/>
    <n v="0.31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s v="US"/>
    <s v="USD"/>
    <n v="1338523140"/>
    <n v="1334442519"/>
    <b v="1"/>
    <n v="60"/>
    <b v="1"/>
    <s v="theater/plays"/>
    <n v="4"/>
    <n v="1.17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s v="US"/>
    <s v="USD"/>
    <n v="1408068000"/>
    <n v="1405346680"/>
    <b v="1"/>
    <n v="322"/>
    <b v="1"/>
    <s v="theater/plays"/>
    <n v="4"/>
    <n v="0.22"/>
    <s v="theater"/>
    <s v="plays"/>
    <x v="3211"/>
    <d v="2014-08-15T02:00:00"/>
  </r>
  <r>
    <n v="3212"/>
    <s v="Campo Maldito"/>
    <s v="Help us bring our production of Campo Maldito to New York AND San Francisco!"/>
    <n v="1750"/>
    <n v="70"/>
    <x v="0"/>
    <s v="US"/>
    <s v="USD"/>
    <n v="1407524751"/>
    <n v="1404932751"/>
    <b v="1"/>
    <n v="94"/>
    <b v="1"/>
    <s v="theater/plays"/>
    <n v="4"/>
    <n v="0.7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s v="GB"/>
    <s v="GBP"/>
    <n v="1437934759"/>
    <n v="1434478759"/>
    <b v="1"/>
    <n v="47"/>
    <b v="1"/>
    <s v="theater/plays"/>
    <n v="4"/>
    <n v="1.49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s v="GB"/>
    <s v="GBP"/>
    <n v="1452038100"/>
    <n v="1448823673"/>
    <b v="1"/>
    <n v="115"/>
    <b v="1"/>
    <s v="theater/plays"/>
    <n v="4"/>
    <n v="0.61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s v="US"/>
    <s v="USD"/>
    <n v="1441857540"/>
    <n v="1438617471"/>
    <b v="1"/>
    <n v="134"/>
    <b v="1"/>
    <s v="theater/plays"/>
    <n v="4"/>
    <n v="0.52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70"/>
    <x v="0"/>
    <s v="GB"/>
    <s v="GBP"/>
    <n v="1436625000"/>
    <n v="1433934371"/>
    <b v="1"/>
    <n v="35"/>
    <b v="1"/>
    <s v="theater/plays"/>
    <n v="4"/>
    <n v="2"/>
    <s v="theater"/>
    <s v="plays"/>
    <x v="3216"/>
    <d v="2015-07-11T14:30:00"/>
  </r>
  <r>
    <n v="3217"/>
    <s v="Wake Up Call @ IRT Theater"/>
    <s v="Wake Up Call is a comedic play about a group of hotel employees working on Christmas Eve."/>
    <n v="1700"/>
    <n v="70"/>
    <x v="0"/>
    <s v="US"/>
    <s v="USD"/>
    <n v="1478264784"/>
    <n v="1475672784"/>
    <b v="1"/>
    <n v="104"/>
    <b v="1"/>
    <s v="theater/plays"/>
    <n v="4"/>
    <n v="0.67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s v="GB"/>
    <s v="GBP"/>
    <n v="1419984000"/>
    <n v="1417132986"/>
    <b v="1"/>
    <n v="184"/>
    <b v="1"/>
    <s v="theater/plays"/>
    <n v="4"/>
    <n v="0.3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69"/>
    <x v="0"/>
    <s v="US"/>
    <s v="USD"/>
    <n v="1427063747"/>
    <n v="1424043347"/>
    <b v="1"/>
    <n v="119"/>
    <b v="1"/>
    <s v="theater/plays"/>
    <n v="4"/>
    <n v="0.57999999999999996"/>
    <s v="theater"/>
    <s v="plays"/>
    <x v="3219"/>
    <d v="2015-03-22T22:35:47"/>
  </r>
  <r>
    <n v="3220"/>
    <s v="Burners"/>
    <s v="A sci-fi thriller for the stage opening March 10 in Los Angeles."/>
    <n v="1650"/>
    <n v="68"/>
    <x v="0"/>
    <s v="US"/>
    <s v="USD"/>
    <n v="1489352400"/>
    <n v="1486411204"/>
    <b v="1"/>
    <n v="59"/>
    <b v="1"/>
    <s v="theater/plays"/>
    <n v="4"/>
    <n v="1.1499999999999999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s v="GB"/>
    <s v="GBP"/>
    <n v="1436114603"/>
    <n v="1433090603"/>
    <b v="1"/>
    <n v="113"/>
    <b v="1"/>
    <s v="theater/plays"/>
    <n v="4"/>
    <n v="0.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67"/>
    <x v="0"/>
    <s v="US"/>
    <s v="USD"/>
    <n v="1445722140"/>
    <n v="1443016697"/>
    <b v="1"/>
    <n v="84"/>
    <b v="1"/>
    <s v="theater/plays"/>
    <n v="4"/>
    <n v="0.8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65"/>
    <x v="0"/>
    <s v="US"/>
    <s v="USD"/>
    <n v="1440100976"/>
    <n v="1437508976"/>
    <b v="1"/>
    <n v="74"/>
    <b v="1"/>
    <s v="theater/plays"/>
    <n v="4"/>
    <n v="0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65"/>
    <x v="0"/>
    <s v="US"/>
    <s v="USD"/>
    <n v="1484024400"/>
    <n v="1479932713"/>
    <b v="1"/>
    <n v="216"/>
    <b v="1"/>
    <s v="theater/plays"/>
    <n v="4"/>
    <n v="0.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s v="US"/>
    <s v="USD"/>
    <n v="1464987600"/>
    <n v="1463145938"/>
    <b v="1"/>
    <n v="39"/>
    <b v="1"/>
    <s v="theater/plays"/>
    <n v="4"/>
    <n v="1.67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s v="GB"/>
    <s v="GBP"/>
    <n v="1446213612"/>
    <n v="1443621612"/>
    <b v="1"/>
    <n v="21"/>
    <b v="1"/>
    <s v="theater/plays"/>
    <n v="4"/>
    <n v="3.1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s v="GB"/>
    <s v="GBP"/>
    <n v="1484687436"/>
    <n v="1482095436"/>
    <b v="0"/>
    <n v="30"/>
    <b v="1"/>
    <s v="theater/plays"/>
    <n v="4"/>
    <n v="2.17"/>
    <s v="theater"/>
    <s v="plays"/>
    <x v="3227"/>
    <d v="2017-01-17T21:10:36"/>
  </r>
  <r>
    <n v="3228"/>
    <s v="Hear Me Roar: A Season of Powerful Women"/>
    <s v="A Season of Powerful Women. A Season of Defiance."/>
    <n v="1600"/>
    <n v="65"/>
    <x v="0"/>
    <s v="US"/>
    <s v="USD"/>
    <n v="1450328340"/>
    <n v="1447606884"/>
    <b v="1"/>
    <n v="37"/>
    <b v="1"/>
    <s v="theater/plays"/>
    <n v="4"/>
    <n v="1.7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65"/>
    <x v="0"/>
    <s v="US"/>
    <s v="USD"/>
    <n v="1416470398"/>
    <n v="1413874798"/>
    <b v="1"/>
    <n v="202"/>
    <b v="1"/>
    <s v="theater/plays"/>
    <n v="4"/>
    <n v="0.32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s v="US"/>
    <s v="USD"/>
    <n v="1412135940"/>
    <n v="1410840126"/>
    <b v="1"/>
    <n v="37"/>
    <b v="1"/>
    <s v="theater/plays"/>
    <n v="4"/>
    <n v="1.73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s v="US"/>
    <s v="USD"/>
    <n v="1460846347"/>
    <n v="1458254347"/>
    <b v="0"/>
    <n v="28"/>
    <b v="1"/>
    <s v="theater/plays"/>
    <n v="4"/>
    <n v="2.2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62"/>
    <x v="0"/>
    <s v="US"/>
    <s v="USD"/>
    <n v="1462334340"/>
    <n v="1459711917"/>
    <b v="1"/>
    <n v="26"/>
    <b v="1"/>
    <s v="theater/plays"/>
    <n v="4"/>
    <n v="2.38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61"/>
    <x v="0"/>
    <s v="US"/>
    <s v="USD"/>
    <n v="1488482355"/>
    <n v="1485890355"/>
    <b v="0"/>
    <n v="61"/>
    <b v="1"/>
    <s v="theater/plays"/>
    <n v="4"/>
    <n v="1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s v="GB"/>
    <s v="GBP"/>
    <n v="1485991860"/>
    <n v="1483124208"/>
    <b v="0"/>
    <n v="115"/>
    <b v="1"/>
    <s v="theater/plays"/>
    <n v="4"/>
    <n v="0.53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s v="US"/>
    <s v="USD"/>
    <n v="1467361251"/>
    <n v="1464769251"/>
    <b v="1"/>
    <n v="181"/>
    <b v="1"/>
    <s v="theater/plays"/>
    <n v="4"/>
    <n v="0.3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61"/>
    <x v="0"/>
    <s v="US"/>
    <s v="USD"/>
    <n v="1482962433"/>
    <n v="1480370433"/>
    <b v="0"/>
    <n v="110"/>
    <b v="1"/>
    <s v="theater/plays"/>
    <n v="4"/>
    <n v="0.55000000000000004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60"/>
    <x v="0"/>
    <s v="US"/>
    <s v="USD"/>
    <n v="1443499140"/>
    <n v="1441452184"/>
    <b v="1"/>
    <n v="269"/>
    <b v="1"/>
    <s v="theater/plays"/>
    <n v="4"/>
    <n v="0.2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s v="GB"/>
    <s v="GBP"/>
    <n v="1435752898"/>
    <n v="1433160898"/>
    <b v="1"/>
    <n v="79"/>
    <b v="1"/>
    <s v="theater/plays"/>
    <n v="4"/>
    <n v="0.7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s v="GB"/>
    <s v="GBP"/>
    <n v="1445817540"/>
    <n v="1443665293"/>
    <b v="1"/>
    <n v="104"/>
    <b v="1"/>
    <s v="theater/plays"/>
    <n v="4"/>
    <n v="0.5799999999999999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s v="GB"/>
    <s v="GBP"/>
    <n v="1487286000"/>
    <n v="1484843948"/>
    <b v="0"/>
    <n v="34"/>
    <b v="1"/>
    <s v="theater/plays"/>
    <n v="4"/>
    <n v="1.7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s v="US"/>
    <s v="USD"/>
    <n v="1413269940"/>
    <n v="1410421670"/>
    <b v="1"/>
    <n v="167"/>
    <b v="1"/>
    <s v="theater/plays"/>
    <n v="4"/>
    <n v="0.3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60"/>
    <x v="0"/>
    <s v="US"/>
    <s v="USD"/>
    <n v="1411150092"/>
    <n v="1408558092"/>
    <b v="1"/>
    <n v="183"/>
    <b v="1"/>
    <s v="theater/plays"/>
    <n v="4"/>
    <n v="0.3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60"/>
    <x v="0"/>
    <s v="US"/>
    <s v="USD"/>
    <n v="1444348800"/>
    <n v="1442283562"/>
    <b v="1"/>
    <n v="71"/>
    <b v="1"/>
    <s v="theater/plays"/>
    <n v="4"/>
    <n v="0.85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59"/>
    <x v="0"/>
    <s v="GB"/>
    <s v="GBP"/>
    <n v="1480613982"/>
    <n v="1478018382"/>
    <b v="0"/>
    <n v="69"/>
    <b v="1"/>
    <s v="theater/plays"/>
    <n v="4"/>
    <n v="0.8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59"/>
    <x v="0"/>
    <s v="US"/>
    <s v="USD"/>
    <n v="1434074400"/>
    <n v="1431354258"/>
    <b v="0"/>
    <n v="270"/>
    <b v="1"/>
    <s v="theater/plays"/>
    <n v="4"/>
    <n v="0.22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57"/>
    <x v="0"/>
    <s v="US"/>
    <s v="USD"/>
    <n v="1442030340"/>
    <n v="1439551200"/>
    <b v="1"/>
    <n v="193"/>
    <b v="1"/>
    <s v="theater/plays"/>
    <n v="4"/>
    <n v="0.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s v="GB"/>
    <s v="GBP"/>
    <n v="1436696712"/>
    <n v="1434104712"/>
    <b v="1"/>
    <n v="57"/>
    <b v="1"/>
    <s v="theater/plays"/>
    <n v="4"/>
    <n v="0.98"/>
    <s v="theater"/>
    <s v="plays"/>
    <x v="3247"/>
    <d v="2015-07-12T10:25:12"/>
  </r>
  <r>
    <n v="3248"/>
    <s v="Honest Accomplice Theatre 2015-16 Season"/>
    <s v="Honest Accomplice Theatre produces theatre for social change."/>
    <n v="1500"/>
    <n v="56"/>
    <x v="0"/>
    <s v="US"/>
    <s v="USD"/>
    <n v="1428178757"/>
    <n v="1425590357"/>
    <b v="1"/>
    <n v="200"/>
    <b v="1"/>
    <s v="theater/plays"/>
    <n v="4"/>
    <n v="0.28000000000000003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s v="US"/>
    <s v="USD"/>
    <n v="1434822914"/>
    <n v="1432230914"/>
    <b v="1"/>
    <n v="88"/>
    <b v="1"/>
    <s v="theater/plays"/>
    <n v="4"/>
    <n v="0.64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s v="US"/>
    <s v="USD"/>
    <n v="1415213324"/>
    <n v="1412617724"/>
    <b v="1"/>
    <n v="213"/>
    <b v="1"/>
    <s v="theater/plays"/>
    <n v="4"/>
    <n v="0.2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s v="theater"/>
    <s v="plays"/>
    <x v="3251"/>
    <d v="2015-06-21T17:32:46"/>
  </r>
  <r>
    <n v="3252"/>
    <s v="Modern Love"/>
    <s v="How do we navigate the boundaries between friendship, sexual intimacy and obsessive desire?"/>
    <n v="1500"/>
    <n v="55"/>
    <x v="0"/>
    <s v="GB"/>
    <s v="GBP"/>
    <n v="1473247240"/>
    <n v="1470655240"/>
    <b v="1"/>
    <n v="50"/>
    <b v="1"/>
    <s v="theater/plays"/>
    <n v="4"/>
    <n v="1.1000000000000001"/>
    <s v="theater"/>
    <s v="plays"/>
    <x v="3252"/>
    <d v="2016-09-07T11:20:40"/>
  </r>
  <r>
    <n v="3253"/>
    <s v="EMPATHITRAX, a new play by Ana Nogueira"/>
    <s v="Can you ever truly feel what someone else is feeling?_x000a_Do you want to?"/>
    <n v="1500"/>
    <n v="55"/>
    <x v="0"/>
    <s v="US"/>
    <s v="USD"/>
    <n v="1473306300"/>
    <n v="1471701028"/>
    <b v="1"/>
    <n v="115"/>
    <b v="1"/>
    <s v="theater/plays"/>
    <n v="4"/>
    <n v="0.48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s v="GB"/>
    <s v="GBP"/>
    <n v="1427331809"/>
    <n v="1424743409"/>
    <b v="1"/>
    <n v="186"/>
    <b v="1"/>
    <s v="theater/plays"/>
    <n v="4"/>
    <n v="0.3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5"/>
    <x v="0"/>
    <s v="GB"/>
    <s v="GBP"/>
    <n v="1412706375"/>
    <n v="1410114375"/>
    <b v="1"/>
    <n v="18"/>
    <b v="1"/>
    <s v="theater/plays"/>
    <n v="4"/>
    <n v="3.0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55"/>
    <x v="0"/>
    <s v="US"/>
    <s v="USD"/>
    <n v="1433995140"/>
    <n v="1432129577"/>
    <b v="1"/>
    <n v="176"/>
    <b v="1"/>
    <s v="theater/plays"/>
    <n v="4"/>
    <n v="0.3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s v="GB"/>
    <s v="GBP"/>
    <n v="1487769952"/>
    <n v="1485177952"/>
    <b v="0"/>
    <n v="41"/>
    <b v="1"/>
    <s v="theater/plays"/>
    <n v="4"/>
    <n v="1.34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53"/>
    <x v="0"/>
    <s v="US"/>
    <s v="USD"/>
    <n v="1420751861"/>
    <n v="1418159861"/>
    <b v="1"/>
    <n v="75"/>
    <b v="1"/>
    <s v="theater/plays"/>
    <n v="4"/>
    <n v="0.71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53"/>
    <x v="0"/>
    <s v="US"/>
    <s v="USD"/>
    <n v="1475294340"/>
    <n v="1472753745"/>
    <b v="1"/>
    <n v="97"/>
    <b v="1"/>
    <s v="theater/plays"/>
    <n v="4"/>
    <n v="0.5500000000000000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3"/>
    <x v="0"/>
    <s v="US"/>
    <s v="USD"/>
    <n v="1448903318"/>
    <n v="1445875718"/>
    <b v="1"/>
    <n v="73"/>
    <b v="1"/>
    <s v="theater/plays"/>
    <n v="4"/>
    <n v="0.7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53"/>
    <x v="0"/>
    <s v="US"/>
    <s v="USD"/>
    <n v="1437067476"/>
    <n v="1434475476"/>
    <b v="1"/>
    <n v="49"/>
    <b v="1"/>
    <s v="theater/plays"/>
    <n v="4"/>
    <n v="1.0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500"/>
    <n v="52"/>
    <x v="0"/>
    <s v="US"/>
    <s v="USD"/>
    <n v="1419220800"/>
    <n v="1416555262"/>
    <b v="1"/>
    <n v="134"/>
    <b v="1"/>
    <s v="theater/plays"/>
    <n v="3"/>
    <n v="0.3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52"/>
    <x v="0"/>
    <s v="US"/>
    <s v="USD"/>
    <n v="1446238800"/>
    <n v="1444220588"/>
    <b v="1"/>
    <n v="68"/>
    <b v="1"/>
    <s v="theater/plays"/>
    <n v="3"/>
    <n v="0.76"/>
    <s v="theater"/>
    <s v="plays"/>
    <x v="3263"/>
    <d v="2015-10-30T21:00:00"/>
  </r>
  <r>
    <n v="3264"/>
    <s v="Kapow-i GoGo at The PIT"/>
    <s v="The three part comedic saga of Kapow-i GoGo, who saves the world.  Again.  And again."/>
    <n v="1500"/>
    <n v="52"/>
    <x v="0"/>
    <s v="US"/>
    <s v="USD"/>
    <n v="1422482400"/>
    <n v="1421089938"/>
    <b v="1"/>
    <n v="49"/>
    <b v="1"/>
    <s v="theater/plays"/>
    <n v="3"/>
    <n v="1.0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51"/>
    <x v="0"/>
    <s v="US"/>
    <s v="USD"/>
    <n v="1434142800"/>
    <n v="1431435122"/>
    <b v="1"/>
    <n v="163"/>
    <b v="1"/>
    <s v="theater/plays"/>
    <n v="3"/>
    <n v="0.31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s v="US"/>
    <s v="USD"/>
    <n v="1437156660"/>
    <n v="1434564660"/>
    <b v="1"/>
    <n v="288"/>
    <b v="1"/>
    <s v="theater/plays"/>
    <n v="3"/>
    <n v="0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s v="US"/>
    <s v="USD"/>
    <n v="1472074928"/>
    <n v="1470692528"/>
    <b v="1"/>
    <n v="42"/>
    <b v="1"/>
    <s v="theater/plays"/>
    <n v="3"/>
    <n v="1.2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s v="GB"/>
    <s v="GBP"/>
    <n v="1434452400"/>
    <n v="1431509397"/>
    <b v="1"/>
    <n v="70"/>
    <b v="1"/>
    <s v="theater/plays"/>
    <n v="3"/>
    <n v="0.73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s v="GB"/>
    <s v="GBP"/>
    <n v="1436705265"/>
    <n v="1434113265"/>
    <b v="1"/>
    <n v="30"/>
    <b v="1"/>
    <s v="theater/plays"/>
    <n v="3"/>
    <n v="1.7"/>
    <s v="theater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51"/>
    <x v="0"/>
    <s v="US"/>
    <s v="USD"/>
    <n v="1473879600"/>
    <n v="1472498042"/>
    <b v="1"/>
    <n v="21"/>
    <b v="1"/>
    <s v="theater/plays"/>
    <n v="3"/>
    <n v="2.4300000000000002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s v="US"/>
    <s v="USD"/>
    <n v="1458075600"/>
    <n v="1454259272"/>
    <b v="1"/>
    <n v="286"/>
    <b v="1"/>
    <s v="theater/plays"/>
    <n v="3"/>
    <n v="0.17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s v="US"/>
    <s v="USD"/>
    <n v="1423456200"/>
    <n v="1421183271"/>
    <b v="1"/>
    <n v="12"/>
    <b v="1"/>
    <s v="theater/plays"/>
    <n v="3"/>
    <n v="4.17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0"/>
    <x v="0"/>
    <s v="CA"/>
    <s v="CAD"/>
    <n v="1459483140"/>
    <n v="1456526879"/>
    <b v="1"/>
    <n v="100"/>
    <b v="1"/>
    <s v="theater/plays"/>
    <n v="3"/>
    <n v="0.5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0"/>
    <x v="0"/>
    <s v="GB"/>
    <s v="GBP"/>
    <n v="1416331406"/>
    <n v="1413735806"/>
    <b v="1"/>
    <n v="100"/>
    <b v="1"/>
    <s v="theater/plays"/>
    <n v="3"/>
    <n v="0.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s v="US"/>
    <s v="USD"/>
    <n v="1459474059"/>
    <n v="1456885659"/>
    <b v="0"/>
    <n v="63"/>
    <b v="1"/>
    <s v="theater/plays"/>
    <n v="3"/>
    <n v="0.79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s v="US"/>
    <s v="USD"/>
    <n v="1441153705"/>
    <n v="1438561705"/>
    <b v="0"/>
    <n v="47"/>
    <b v="1"/>
    <s v="theater/plays"/>
    <n v="3"/>
    <n v="1.0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s v="US"/>
    <s v="USD"/>
    <n v="1461904788"/>
    <n v="1458103188"/>
    <b v="0"/>
    <n v="237"/>
    <b v="1"/>
    <s v="theater/plays"/>
    <n v="3"/>
    <n v="0.21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s v="GB"/>
    <s v="GBP"/>
    <n v="1455138000"/>
    <n v="1452448298"/>
    <b v="0"/>
    <n v="47"/>
    <b v="1"/>
    <s v="theater/plays"/>
    <n v="3"/>
    <n v="1.0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50"/>
    <x v="0"/>
    <s v="US"/>
    <s v="USD"/>
    <n v="1454047140"/>
    <n v="1452546853"/>
    <b v="0"/>
    <n v="15"/>
    <b v="1"/>
    <s v="theater/plays"/>
    <n v="3"/>
    <n v="3.33"/>
    <s v="theater"/>
    <s v="plays"/>
    <x v="3284"/>
    <d v="2016-01-29T05:59:00"/>
  </r>
  <r>
    <n v="3285"/>
    <s v="By Morning"/>
    <s v="A new play by Matthew Gasda"/>
    <n v="1500"/>
    <n v="50"/>
    <x v="0"/>
    <s v="US"/>
    <s v="USD"/>
    <n v="1488258000"/>
    <n v="1485556626"/>
    <b v="0"/>
    <n v="81"/>
    <b v="1"/>
    <s v="theater/plays"/>
    <n v="3"/>
    <n v="0.62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s v="US"/>
    <s v="USD"/>
    <n v="1471291782"/>
    <n v="1468699782"/>
    <b v="0"/>
    <n v="122"/>
    <b v="1"/>
    <s v="theater/plays"/>
    <n v="3"/>
    <n v="0.41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1500"/>
    <n v="50"/>
    <x v="0"/>
    <s v="CA"/>
    <s v="CAD"/>
    <n v="1448733628"/>
    <n v="1446573628"/>
    <b v="0"/>
    <n v="34"/>
    <b v="1"/>
    <s v="theater/plays"/>
    <n v="3"/>
    <n v="1.47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s v="GB"/>
    <s v="GBP"/>
    <n v="1466463600"/>
    <n v="1463337315"/>
    <b v="0"/>
    <n v="207"/>
    <b v="1"/>
    <s v="theater/plays"/>
    <n v="3"/>
    <n v="0.2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s v="GB"/>
    <s v="GBP"/>
    <n v="1487580602"/>
    <n v="1485161402"/>
    <b v="0"/>
    <n v="25"/>
    <b v="1"/>
    <s v="theater/plays"/>
    <n v="3"/>
    <n v="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s v="GB"/>
    <s v="GBP"/>
    <n v="1489234891"/>
    <n v="1486642891"/>
    <b v="0"/>
    <n v="72"/>
    <b v="1"/>
    <s v="theater/plays"/>
    <n v="3"/>
    <n v="0.69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s v="US"/>
    <s v="USD"/>
    <n v="1442462340"/>
    <n v="1439743900"/>
    <b v="0"/>
    <n v="14"/>
    <b v="1"/>
    <s v="theater/plays"/>
    <n v="3"/>
    <n v="3.57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50"/>
    <x v="0"/>
    <s v="GB"/>
    <s v="GBP"/>
    <n v="1449257348"/>
    <n v="1444069748"/>
    <b v="0"/>
    <n v="15"/>
    <b v="1"/>
    <s v="theater/plays"/>
    <n v="3"/>
    <n v="3.33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s v="NZ"/>
    <s v="NZD"/>
    <n v="1488622352"/>
    <n v="1486030352"/>
    <b v="0"/>
    <n v="91"/>
    <b v="1"/>
    <s v="theater/plays"/>
    <n v="3"/>
    <n v="0.5500000000000000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50"/>
    <x v="0"/>
    <s v="GB"/>
    <s v="GBP"/>
    <n v="1434459554"/>
    <n v="1431867554"/>
    <b v="0"/>
    <n v="24"/>
    <b v="1"/>
    <s v="theater/plays"/>
    <n v="3"/>
    <n v="2.0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50"/>
    <x v="0"/>
    <s v="GB"/>
    <s v="GBP"/>
    <n v="1474886229"/>
    <n v="1472294229"/>
    <b v="0"/>
    <n v="27"/>
    <b v="1"/>
    <s v="theater/plays"/>
    <n v="3"/>
    <n v="1.8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0"/>
    <x v="0"/>
    <s v="GB"/>
    <s v="GBP"/>
    <n v="1438037940"/>
    <n v="1436380256"/>
    <b v="0"/>
    <n v="44"/>
    <b v="1"/>
    <s v="theater/plays"/>
    <n v="3"/>
    <n v="1.139999999999999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s v="US"/>
    <s v="USD"/>
    <n v="1442102400"/>
    <n v="1440370768"/>
    <b v="0"/>
    <n v="72"/>
    <b v="1"/>
    <s v="theater/plays"/>
    <n v="3"/>
    <n v="0.6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s v="theater"/>
    <s v="plays"/>
    <x v="3301"/>
    <d v="2016-08-01T06:59:00"/>
  </r>
  <r>
    <n v="3302"/>
    <s v="El muro de BorÃ­s KiÃ©n"/>
    <s v="FilosofÃ­a de los anÃ³nimos"/>
    <n v="1500"/>
    <n v="50"/>
    <x v="0"/>
    <s v="ES"/>
    <s v="EUR"/>
    <n v="1481099176"/>
    <n v="1478507176"/>
    <b v="0"/>
    <n v="50"/>
    <b v="1"/>
    <s v="theater/plays"/>
    <n v="3"/>
    <n v="1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50"/>
    <x v="0"/>
    <s v="US"/>
    <s v="USD"/>
    <n v="1427553484"/>
    <n v="1424533084"/>
    <b v="0"/>
    <n v="35"/>
    <b v="1"/>
    <s v="theater/plays"/>
    <n v="3"/>
    <n v="1.43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50"/>
    <x v="0"/>
    <s v="US"/>
    <s v="USD"/>
    <n v="1482418752"/>
    <n v="1479826752"/>
    <b v="0"/>
    <n v="175"/>
    <b v="1"/>
    <s v="theater/plays"/>
    <n v="3"/>
    <n v="0.28999999999999998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50"/>
    <x v="0"/>
    <s v="US"/>
    <s v="USD"/>
    <n v="1438374748"/>
    <n v="1435782748"/>
    <b v="0"/>
    <n v="20"/>
    <b v="1"/>
    <s v="theater/plays"/>
    <n v="3"/>
    <n v="2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47.69"/>
    <x v="0"/>
    <s v="US"/>
    <s v="USD"/>
    <n v="1463275339"/>
    <n v="1460683339"/>
    <b v="0"/>
    <n v="20"/>
    <b v="1"/>
    <s v="theater/plays"/>
    <n v="3"/>
    <n v="2.38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7"/>
    <x v="0"/>
    <s v="US"/>
    <s v="USD"/>
    <n v="1460581365"/>
    <n v="1458766965"/>
    <b v="0"/>
    <n v="57"/>
    <b v="1"/>
    <s v="theater/plays"/>
    <n v="3"/>
    <n v="0.82"/>
    <s v="theater"/>
    <s v="plays"/>
    <x v="3308"/>
    <d v="2016-04-13T21:02:45"/>
  </r>
  <r>
    <n v="3309"/>
    <s v="Collision Course"/>
    <s v="Two unlikely friends, a garage, tinned beans &amp; the end of the world."/>
    <n v="1500"/>
    <n v="47"/>
    <x v="0"/>
    <s v="GB"/>
    <s v="GBP"/>
    <n v="1476632178"/>
    <n v="1473953778"/>
    <b v="0"/>
    <n v="31"/>
    <b v="1"/>
    <s v="theater/plays"/>
    <n v="3"/>
    <n v="1.52"/>
    <s v="theater"/>
    <s v="plays"/>
    <x v="3309"/>
    <d v="2016-10-16T15:36:18"/>
  </r>
  <r>
    <n v="3310"/>
    <s v="The Island Boys: A New Play"/>
    <s v="A new play about coming coming home, recovery, and trying to find God in the process."/>
    <n v="1500"/>
    <n v="45"/>
    <x v="0"/>
    <s v="US"/>
    <s v="USD"/>
    <n v="1444169825"/>
    <n v="1441577825"/>
    <b v="0"/>
    <n v="31"/>
    <b v="1"/>
    <s v="theater/plays"/>
    <n v="3"/>
    <n v="1.45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s v="US"/>
    <s v="USD"/>
    <n v="1445065210"/>
    <n v="1442473210"/>
    <b v="0"/>
    <n v="45"/>
    <b v="1"/>
    <s v="theater/plays"/>
    <n v="3"/>
    <n v="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45"/>
    <x v="0"/>
    <s v="US"/>
    <s v="USD"/>
    <n v="1478901600"/>
    <n v="1477077946"/>
    <b v="0"/>
    <n v="41"/>
    <b v="1"/>
    <s v="theater/plays"/>
    <n v="3"/>
    <n v="1.100000000000000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45"/>
    <x v="0"/>
    <s v="US"/>
    <s v="USD"/>
    <n v="1453856400"/>
    <n v="1452664317"/>
    <b v="0"/>
    <n v="29"/>
    <b v="1"/>
    <s v="theater/plays"/>
    <n v="3"/>
    <n v="1.5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45"/>
    <x v="0"/>
    <s v="GB"/>
    <s v="GBP"/>
    <n v="1431115500"/>
    <n v="1428733511"/>
    <b v="0"/>
    <n v="58"/>
    <b v="1"/>
    <s v="theater/plays"/>
    <n v="3"/>
    <n v="0.78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s v="GB"/>
    <s v="GBP"/>
    <n v="1462519041"/>
    <n v="1459927041"/>
    <b v="0"/>
    <n v="89"/>
    <b v="1"/>
    <s v="theater/plays"/>
    <n v="3"/>
    <n v="0.51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s v="US"/>
    <s v="USD"/>
    <n v="1407506040"/>
    <n v="1404680075"/>
    <b v="0"/>
    <n v="125"/>
    <b v="1"/>
    <s v="theater/plays"/>
    <n v="3"/>
    <n v="0.3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45"/>
    <x v="0"/>
    <s v="US"/>
    <s v="USD"/>
    <n v="1465347424"/>
    <n v="1462755424"/>
    <b v="0"/>
    <n v="18"/>
    <b v="1"/>
    <s v="theater/plays"/>
    <n v="3"/>
    <n v="2.5"/>
    <s v="theater"/>
    <s v="plays"/>
    <x v="3317"/>
    <d v="2016-06-08T00:57:04"/>
  </r>
  <r>
    <n v="3318"/>
    <s v="ROOMIES - Atlantic Canada Tour 2016-17"/>
    <s v="Help us strengthen and inspire disability arts in Atlantic Canada"/>
    <n v="1500"/>
    <n v="45"/>
    <x v="0"/>
    <s v="CA"/>
    <s v="CAD"/>
    <n v="1460341800"/>
    <n v="1456902893"/>
    <b v="0"/>
    <n v="32"/>
    <b v="1"/>
    <s v="theater/plays"/>
    <n v="3"/>
    <n v="1.41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45"/>
    <x v="0"/>
    <s v="GB"/>
    <s v="GBP"/>
    <n v="1422712986"/>
    <n v="1418824986"/>
    <b v="0"/>
    <n v="16"/>
    <b v="1"/>
    <s v="theater/plays"/>
    <n v="3"/>
    <n v="2.81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45"/>
    <x v="0"/>
    <s v="US"/>
    <s v="USD"/>
    <n v="1466557557"/>
    <n v="1463965557"/>
    <b v="0"/>
    <n v="38"/>
    <b v="1"/>
    <s v="theater/plays"/>
    <n v="3"/>
    <n v="1.18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s v="US"/>
    <s v="USD"/>
    <n v="1413431940"/>
    <n v="1412216665"/>
    <b v="0"/>
    <n v="15"/>
    <b v="1"/>
    <s v="theater/plays"/>
    <n v="3"/>
    <n v="3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s v="US"/>
    <s v="USD"/>
    <n v="1466567700"/>
    <n v="1464653696"/>
    <b v="0"/>
    <n v="23"/>
    <b v="1"/>
    <s v="theater/plays"/>
    <n v="3"/>
    <n v="1.9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45"/>
    <x v="0"/>
    <s v="GB"/>
    <s v="GBP"/>
    <n v="1474793208"/>
    <n v="1472201208"/>
    <b v="0"/>
    <n v="49"/>
    <b v="1"/>
    <s v="theater/plays"/>
    <n v="3"/>
    <n v="0.92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s v="GB"/>
    <s v="GBP"/>
    <n v="1428256277"/>
    <n v="1425235877"/>
    <b v="0"/>
    <n v="15"/>
    <b v="1"/>
    <s v="theater/plays"/>
    <n v="3"/>
    <n v="3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42.25"/>
    <x v="0"/>
    <s v="US"/>
    <s v="USD"/>
    <n v="1425830905"/>
    <n v="1423242505"/>
    <b v="0"/>
    <n v="57"/>
    <b v="1"/>
    <s v="theater/plays"/>
    <n v="3"/>
    <n v="0.74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s v="GB"/>
    <s v="GBP"/>
    <n v="1462697966"/>
    <n v="1460105966"/>
    <b v="0"/>
    <n v="33"/>
    <b v="1"/>
    <s v="theater/plays"/>
    <n v="3"/>
    <n v="1.2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s v="US"/>
    <s v="USD"/>
    <n v="1404522000"/>
    <n v="1404308883"/>
    <b v="0"/>
    <n v="9"/>
    <b v="1"/>
    <s v="theater/plays"/>
    <n v="3"/>
    <n v="4.6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41"/>
    <x v="0"/>
    <s v="GB"/>
    <s v="GBP"/>
    <n v="1406502000"/>
    <n v="1405583108"/>
    <b v="0"/>
    <n v="26"/>
    <b v="1"/>
    <s v="theater/plays"/>
    <n v="3"/>
    <n v="1.58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s v="US"/>
    <s v="USD"/>
    <n v="1444149886"/>
    <n v="1441125886"/>
    <b v="0"/>
    <n v="65"/>
    <b v="1"/>
    <s v="theater/plays"/>
    <n v="3"/>
    <n v="0.63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40"/>
    <x v="0"/>
    <s v="US"/>
    <s v="USD"/>
    <n v="1405802330"/>
    <n v="1403210330"/>
    <b v="0"/>
    <n v="83"/>
    <b v="1"/>
    <s v="theater/plays"/>
    <n v="3"/>
    <n v="0.4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40"/>
    <x v="0"/>
    <s v="US"/>
    <s v="USD"/>
    <n v="1438259422"/>
    <n v="1435667422"/>
    <b v="0"/>
    <n v="46"/>
    <b v="1"/>
    <s v="theater/plays"/>
    <n v="3"/>
    <n v="0.87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s v="GB"/>
    <s v="GBP"/>
    <n v="1407106800"/>
    <n v="1404749446"/>
    <b v="0"/>
    <n v="63"/>
    <b v="1"/>
    <s v="theater/plays"/>
    <n v="3"/>
    <n v="0.63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40"/>
    <x v="0"/>
    <s v="GB"/>
    <s v="GBP"/>
    <n v="1459845246"/>
    <n v="1457429646"/>
    <b v="0"/>
    <n v="9"/>
    <b v="1"/>
    <s v="theater/plays"/>
    <n v="3"/>
    <n v="4.4400000000000004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40"/>
    <x v="0"/>
    <s v="GB"/>
    <s v="GBP"/>
    <n v="1412974800"/>
    <n v="1411109167"/>
    <b v="0"/>
    <n v="34"/>
    <b v="1"/>
    <s v="theater/plays"/>
    <n v="3"/>
    <n v="1.18"/>
    <s v="theater"/>
    <s v="plays"/>
    <x v="3337"/>
    <d v="2014-10-10T21:00:00"/>
  </r>
  <r>
    <n v="3338"/>
    <s v="The Last Days of Judas Iscariot"/>
    <s v="Join Estelle Parsons in support of Theater That Looks and Sounds Like America"/>
    <n v="1500"/>
    <n v="40"/>
    <x v="0"/>
    <s v="US"/>
    <s v="USD"/>
    <n v="1487944080"/>
    <n v="1486129680"/>
    <b v="0"/>
    <n v="112"/>
    <b v="1"/>
    <s v="theater/plays"/>
    <n v="3"/>
    <n v="0.3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40"/>
    <x v="0"/>
    <s v="US"/>
    <s v="USD"/>
    <n v="1469721518"/>
    <n v="1467129518"/>
    <b v="0"/>
    <n v="47"/>
    <b v="1"/>
    <s v="theater/plays"/>
    <n v="3"/>
    <n v="0.8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0"/>
    <x v="0"/>
    <s v="US"/>
    <s v="USD"/>
    <n v="1481066554"/>
    <n v="1478906554"/>
    <b v="0"/>
    <n v="38"/>
    <b v="1"/>
    <s v="theater/plays"/>
    <n v="3"/>
    <n v="1.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40"/>
    <x v="0"/>
    <s v="GB"/>
    <s v="GBP"/>
    <n v="1465750800"/>
    <n v="1463771421"/>
    <b v="0"/>
    <n v="28"/>
    <b v="1"/>
    <s v="theater/plays"/>
    <n v="3"/>
    <n v="1.43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40"/>
    <x v="0"/>
    <s v="US"/>
    <s v="USD"/>
    <n v="1427864340"/>
    <n v="1425020810"/>
    <b v="0"/>
    <n v="78"/>
    <b v="1"/>
    <s v="theater/plays"/>
    <n v="3"/>
    <n v="0.51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s v="US"/>
    <s v="USD"/>
    <n v="1429317420"/>
    <n v="1424226768"/>
    <b v="0"/>
    <n v="13"/>
    <b v="1"/>
    <s v="theater/plays"/>
    <n v="3"/>
    <n v="3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s v="GB"/>
    <s v="GBP"/>
    <n v="1462741200"/>
    <n v="1461503654"/>
    <b v="0"/>
    <n v="22"/>
    <b v="1"/>
    <s v="theater/plays"/>
    <n v="3"/>
    <n v="1.73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37"/>
    <x v="0"/>
    <s v="US"/>
    <s v="USD"/>
    <n v="1461988740"/>
    <n v="1459949080"/>
    <b v="0"/>
    <n v="79"/>
    <b v="1"/>
    <s v="theater/plays"/>
    <n v="2"/>
    <n v="0.47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s v="US"/>
    <s v="USD"/>
    <n v="1465837200"/>
    <n v="1463971172"/>
    <b v="0"/>
    <n v="14"/>
    <b v="1"/>
    <s v="theater/plays"/>
    <n v="2"/>
    <n v="2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"/>
    <x v="0"/>
    <s v="LU"/>
    <s v="EUR"/>
    <n v="1448838000"/>
    <n v="1445791811"/>
    <b v="0"/>
    <n v="51"/>
    <b v="1"/>
    <s v="theater/plays"/>
    <n v="2"/>
    <n v="0.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36"/>
    <x v="0"/>
    <s v="GB"/>
    <s v="GBP"/>
    <n v="1406113200"/>
    <n v="1402910965"/>
    <b v="0"/>
    <n v="54"/>
    <b v="1"/>
    <s v="theater/plays"/>
    <n v="2"/>
    <n v="0.67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s v="GB"/>
    <s v="GBP"/>
    <n v="1467414000"/>
    <n v="1462492178"/>
    <b v="0"/>
    <n v="70"/>
    <b v="1"/>
    <s v="theater/plays"/>
    <n v="2"/>
    <n v="0.51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35"/>
    <x v="0"/>
    <s v="GB"/>
    <s v="GBP"/>
    <n v="1462230000"/>
    <n v="1461061350"/>
    <b v="0"/>
    <n v="44"/>
    <b v="1"/>
    <s v="theater/plays"/>
    <n v="2"/>
    <n v="0.8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5"/>
    <x v="0"/>
    <s v="US"/>
    <s v="USD"/>
    <n v="1446091260"/>
    <n v="1443029206"/>
    <b v="0"/>
    <n v="55"/>
    <b v="1"/>
    <s v="theater/plays"/>
    <n v="2"/>
    <n v="0.64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35"/>
    <x v="0"/>
    <s v="GB"/>
    <s v="GBP"/>
    <n v="1462879020"/>
    <n v="1461941527"/>
    <b v="0"/>
    <n v="15"/>
    <b v="1"/>
    <s v="theater/plays"/>
    <n v="2"/>
    <n v="2.33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s v="GB"/>
    <s v="GBP"/>
    <n v="1406887310"/>
    <n v="1404295310"/>
    <b v="0"/>
    <n v="21"/>
    <b v="1"/>
    <s v="theater/plays"/>
    <n v="2"/>
    <n v="1.67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s v="US"/>
    <s v="USD"/>
    <n v="1416385679"/>
    <n v="1413790079"/>
    <b v="0"/>
    <n v="162"/>
    <b v="1"/>
    <s v="theater/plays"/>
    <n v="2"/>
    <n v="0.22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1500"/>
    <n v="35"/>
    <x v="0"/>
    <s v="US"/>
    <s v="USD"/>
    <n v="1487985734"/>
    <n v="1484097734"/>
    <b v="0"/>
    <n v="23"/>
    <b v="1"/>
    <s v="theater/plays"/>
    <n v="2"/>
    <n v="1.52"/>
    <s v="theater"/>
    <s v="plays"/>
    <x v="3359"/>
    <d v="2017-02-25T01:22:14"/>
  </r>
  <r>
    <n v="3360"/>
    <s v="Pretty Butch"/>
    <s v="World Premiere, an M1 Singapore Fringe Festival 2017 commission."/>
    <n v="1500"/>
    <n v="35"/>
    <x v="0"/>
    <s v="SG"/>
    <s v="SGD"/>
    <n v="1481731140"/>
    <n v="1479866343"/>
    <b v="0"/>
    <n v="72"/>
    <b v="1"/>
    <s v="theater/plays"/>
    <n v="2"/>
    <n v="0.49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s v="US"/>
    <s v="USD"/>
    <n v="1409587140"/>
    <n v="1408062990"/>
    <b v="0"/>
    <n v="68"/>
    <b v="1"/>
    <s v="theater/plays"/>
    <n v="2"/>
    <n v="0.51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s v="US"/>
    <s v="USD"/>
    <n v="1425704100"/>
    <n v="1424484717"/>
    <b v="0"/>
    <n v="20"/>
    <b v="1"/>
    <s v="theater/plays"/>
    <n v="2"/>
    <n v="1.7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s v="US"/>
    <s v="USD"/>
    <n v="1408464000"/>
    <n v="1406831445"/>
    <b v="0"/>
    <n v="26"/>
    <b v="1"/>
    <s v="theater/plays"/>
    <n v="2"/>
    <n v="1.35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s v="GB"/>
    <s v="GBP"/>
    <n v="1458075600"/>
    <n v="1456183649"/>
    <b v="0"/>
    <n v="72"/>
    <b v="1"/>
    <s v="theater/plays"/>
    <n v="2"/>
    <n v="0.49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34"/>
    <x v="0"/>
    <s v="US"/>
    <s v="USD"/>
    <n v="1449973592"/>
    <n v="1447381592"/>
    <b v="0"/>
    <n v="3"/>
    <b v="1"/>
    <s v="theater/plays"/>
    <n v="2"/>
    <n v="11.3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34"/>
    <x v="0"/>
    <s v="US"/>
    <s v="USD"/>
    <n v="1431481037"/>
    <n v="1428889037"/>
    <b v="0"/>
    <n v="18"/>
    <b v="1"/>
    <s v="theater/plays"/>
    <n v="2"/>
    <n v="1.8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s v="GB"/>
    <s v="GBP"/>
    <n v="1438467894"/>
    <n v="1436307894"/>
    <b v="0"/>
    <n v="30"/>
    <b v="1"/>
    <s v="theater/plays"/>
    <n v="2"/>
    <n v="1.1299999999999999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32"/>
    <x v="0"/>
    <s v="US"/>
    <s v="USD"/>
    <n v="1420088400"/>
    <n v="1416977259"/>
    <b v="0"/>
    <n v="23"/>
    <b v="1"/>
    <s v="theater/plays"/>
    <n v="2"/>
    <n v="1.3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31"/>
    <x v="0"/>
    <s v="US"/>
    <s v="USD"/>
    <n v="1449089965"/>
    <n v="1446670765"/>
    <b v="0"/>
    <n v="9"/>
    <b v="1"/>
    <s v="theater/plays"/>
    <n v="2"/>
    <n v="3.44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31"/>
    <x v="0"/>
    <s v="US"/>
    <s v="USD"/>
    <n v="1408942740"/>
    <n v="1407157756"/>
    <b v="0"/>
    <n v="27"/>
    <b v="1"/>
    <s v="theater/plays"/>
    <n v="2"/>
    <n v="1.1499999999999999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s v="GB"/>
    <s v="GBP"/>
    <n v="1437235200"/>
    <n v="1435177840"/>
    <b v="0"/>
    <n v="30"/>
    <b v="1"/>
    <s v="theater/plays"/>
    <n v="2"/>
    <n v="1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0"/>
    <x v="0"/>
    <s v="CA"/>
    <s v="CAD"/>
    <n v="1446053616"/>
    <n v="1443461616"/>
    <b v="0"/>
    <n v="52"/>
    <b v="1"/>
    <s v="theater/plays"/>
    <n v="2"/>
    <n v="0.5799999999999999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"/>
    <x v="0"/>
    <s v="GB"/>
    <s v="GBP"/>
    <n v="1400423973"/>
    <n v="1399387173"/>
    <b v="0"/>
    <n v="17"/>
    <b v="1"/>
    <s v="theater/plays"/>
    <n v="2"/>
    <n v="1.7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30"/>
    <x v="0"/>
    <s v="US"/>
    <s v="USD"/>
    <n v="1429976994"/>
    <n v="1424796594"/>
    <b v="0"/>
    <n v="19"/>
    <b v="1"/>
    <s v="theater/plays"/>
    <n v="2"/>
    <n v="1.58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30"/>
    <x v="0"/>
    <s v="GB"/>
    <s v="GBP"/>
    <n v="1426870560"/>
    <n v="1424280899"/>
    <b v="0"/>
    <n v="77"/>
    <b v="1"/>
    <s v="theater/plays"/>
    <n v="2"/>
    <n v="0.3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30"/>
    <x v="0"/>
    <s v="GB"/>
    <s v="GBP"/>
    <n v="1409490480"/>
    <n v="1407400306"/>
    <b v="0"/>
    <n v="21"/>
    <b v="1"/>
    <s v="theater/plays"/>
    <n v="2"/>
    <n v="1.43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30"/>
    <x v="0"/>
    <s v="GB"/>
    <s v="GBP"/>
    <n v="1440630000"/>
    <n v="1439122800"/>
    <b v="0"/>
    <n v="38"/>
    <b v="1"/>
    <s v="theater/plays"/>
    <n v="2"/>
    <n v="0.79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s v="US"/>
    <s v="USD"/>
    <n v="1417305178"/>
    <n v="1414277578"/>
    <b v="0"/>
    <n v="28"/>
    <b v="1"/>
    <s v="theater/plays"/>
    <n v="2"/>
    <n v="1.07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s v="US"/>
    <s v="USD"/>
    <n v="1426044383"/>
    <n v="1423455983"/>
    <b v="0"/>
    <n v="48"/>
    <b v="1"/>
    <s v="theater/plays"/>
    <n v="2"/>
    <n v="0.63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s v="GB"/>
    <s v="GBP"/>
    <n v="1470092340"/>
    <n v="1467973256"/>
    <b v="0"/>
    <n v="46"/>
    <b v="1"/>
    <s v="theater/plays"/>
    <n v="2"/>
    <n v="0.65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s v="US"/>
    <s v="USD"/>
    <n v="1466707620"/>
    <n v="1464979620"/>
    <b v="0"/>
    <n v="30"/>
    <b v="1"/>
    <s v="theater/plays"/>
    <n v="2"/>
    <n v="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30"/>
    <x v="0"/>
    <s v="US"/>
    <s v="USD"/>
    <n v="1448074800"/>
    <n v="1444874768"/>
    <b v="0"/>
    <n v="64"/>
    <b v="1"/>
    <s v="theater/plays"/>
    <n v="2"/>
    <n v="0.47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s v="US"/>
    <s v="USD"/>
    <n v="1418244552"/>
    <n v="1415652552"/>
    <b v="0"/>
    <n v="15"/>
    <b v="1"/>
    <s v="theater/plays"/>
    <n v="2"/>
    <n v="2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9"/>
    <x v="0"/>
    <s v="US"/>
    <s v="USD"/>
    <n v="1417620506"/>
    <n v="1415028506"/>
    <b v="0"/>
    <n v="41"/>
    <b v="1"/>
    <s v="theater/plays"/>
    <n v="2"/>
    <n v="0.7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s v="US"/>
    <s v="USD"/>
    <n v="1418581088"/>
    <n v="1415125088"/>
    <b v="0"/>
    <n v="35"/>
    <b v="1"/>
    <s v="theater/plays"/>
    <n v="2"/>
    <n v="0.83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29"/>
    <x v="0"/>
    <s v="GB"/>
    <s v="GBP"/>
    <n v="1434625441"/>
    <n v="1432033441"/>
    <b v="0"/>
    <n v="45"/>
    <b v="1"/>
    <s v="theater/plays"/>
    <n v="2"/>
    <n v="0.64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29"/>
    <x v="0"/>
    <s v="US"/>
    <s v="USD"/>
    <n v="1464960682"/>
    <n v="1462368682"/>
    <b v="0"/>
    <n v="62"/>
    <b v="1"/>
    <s v="theater/plays"/>
    <n v="2"/>
    <n v="0.47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s v="US"/>
    <s v="USD"/>
    <n v="1405017345"/>
    <n v="1403721345"/>
    <b v="0"/>
    <n v="22"/>
    <b v="1"/>
    <s v="theater/plays"/>
    <n v="2"/>
    <n v="1.27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28"/>
    <x v="0"/>
    <s v="US"/>
    <s v="USD"/>
    <n v="1407536880"/>
    <n v="1404997548"/>
    <b v="0"/>
    <n v="18"/>
    <b v="1"/>
    <s v="theater/plays"/>
    <n v="2"/>
    <n v="1.5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27"/>
    <x v="0"/>
    <s v="GB"/>
    <s v="GBP"/>
    <n v="1462565855"/>
    <n v="1458245855"/>
    <b v="0"/>
    <n v="12"/>
    <b v="1"/>
    <s v="theater/plays"/>
    <n v="2"/>
    <n v="2.25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26.01"/>
    <x v="0"/>
    <s v="US"/>
    <s v="USD"/>
    <n v="1415234760"/>
    <n v="1413065230"/>
    <b v="0"/>
    <n v="44"/>
    <b v="1"/>
    <s v="theater/plays"/>
    <n v="2"/>
    <n v="0.59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26"/>
    <x v="0"/>
    <s v="GB"/>
    <s v="GBP"/>
    <n v="1406470645"/>
    <n v="1403878645"/>
    <b v="0"/>
    <n v="27"/>
    <b v="1"/>
    <s v="theater/plays"/>
    <n v="2"/>
    <n v="0.96"/>
    <s v="theater"/>
    <s v="plays"/>
    <x v="3394"/>
    <d v="2014-07-27T14:17:25"/>
  </r>
  <r>
    <n v="3395"/>
    <s v="MIRAMAR"/>
    <s v="Miramar is a a darkly funny play exploring what it is we call â€˜homeâ€™."/>
    <n v="1250"/>
    <n v="26"/>
    <x v="0"/>
    <s v="GB"/>
    <s v="GBP"/>
    <n v="1433009400"/>
    <n v="1431795944"/>
    <b v="0"/>
    <n v="38"/>
    <b v="1"/>
    <s v="theater/plays"/>
    <n v="2"/>
    <n v="0.68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26"/>
    <x v="0"/>
    <s v="US"/>
    <s v="USD"/>
    <n v="1401595140"/>
    <n v="1399286589"/>
    <b v="0"/>
    <n v="28"/>
    <b v="1"/>
    <s v="theater/plays"/>
    <n v="2"/>
    <n v="0.93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6"/>
    <x v="0"/>
    <s v="GB"/>
    <s v="GBP"/>
    <n v="1455832800"/>
    <n v="1452338929"/>
    <b v="0"/>
    <n v="24"/>
    <b v="1"/>
    <s v="theater/plays"/>
    <n v="2"/>
    <n v="1.08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s v="US"/>
    <s v="USD"/>
    <n v="1416589200"/>
    <n v="1414605776"/>
    <b v="0"/>
    <n v="65"/>
    <b v="1"/>
    <s v="theater/plays"/>
    <n v="2"/>
    <n v="0.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26"/>
    <x v="0"/>
    <s v="GB"/>
    <s v="GBP"/>
    <n v="1424556325"/>
    <n v="1421964325"/>
    <b v="0"/>
    <n v="46"/>
    <b v="1"/>
    <s v="theater/plays"/>
    <n v="2"/>
    <n v="0.5699999999999999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26"/>
    <x v="0"/>
    <s v="US"/>
    <s v="USD"/>
    <n v="1409266414"/>
    <n v="1405378414"/>
    <b v="0"/>
    <n v="85"/>
    <b v="1"/>
    <s v="theater/plays"/>
    <n v="2"/>
    <n v="0.31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s v="GB"/>
    <s v="GBP"/>
    <n v="1438968146"/>
    <n v="1436376146"/>
    <b v="0"/>
    <n v="66"/>
    <b v="1"/>
    <s v="theater/plays"/>
    <n v="2"/>
    <n v="0.39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s v="US"/>
    <s v="USD"/>
    <n v="1447295460"/>
    <n v="1444747843"/>
    <b v="0"/>
    <n v="165"/>
    <b v="1"/>
    <s v="theater/plays"/>
    <n v="2"/>
    <n v="0.1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s v="GB"/>
    <s v="GBP"/>
    <n v="1435230324"/>
    <n v="1432638324"/>
    <b v="0"/>
    <n v="17"/>
    <b v="1"/>
    <s v="theater/plays"/>
    <n v="2"/>
    <n v="1.53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s v="US"/>
    <s v="USD"/>
    <n v="1434542702"/>
    <n v="1432814702"/>
    <b v="0"/>
    <n v="3"/>
    <b v="1"/>
    <s v="theater/plays"/>
    <n v="2"/>
    <n v="8.67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s v="GB"/>
    <s v="GBP"/>
    <n v="1456876740"/>
    <n v="1455063886"/>
    <b v="0"/>
    <n v="17"/>
    <b v="1"/>
    <s v="theater/plays"/>
    <n v="2"/>
    <n v="1.53"/>
    <s v="theater"/>
    <s v="plays"/>
    <x v="3405"/>
    <d v="2016-03-01T23:59:00"/>
  </r>
  <r>
    <n v="3406"/>
    <s v="Voices of Swords"/>
    <s v="A funny and moving new play about two families dealing with aging parents in very different ways!"/>
    <n v="1200"/>
    <n v="25"/>
    <x v="0"/>
    <s v="US"/>
    <s v="USD"/>
    <n v="1405511376"/>
    <n v="1401623376"/>
    <b v="0"/>
    <n v="91"/>
    <b v="1"/>
    <s v="theater/plays"/>
    <n v="2"/>
    <n v="0.27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5"/>
    <x v="0"/>
    <s v="GB"/>
    <s v="GBP"/>
    <n v="1404641289"/>
    <n v="1402049289"/>
    <b v="0"/>
    <n v="67"/>
    <b v="1"/>
    <s v="theater/plays"/>
    <n v="2"/>
    <n v="0.3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s v="US"/>
    <s v="USD"/>
    <n v="1405727304"/>
    <n v="1403135304"/>
    <b v="0"/>
    <n v="18"/>
    <b v="1"/>
    <s v="theater/plays"/>
    <n v="2"/>
    <n v="1.3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25"/>
    <x v="0"/>
    <s v="GB"/>
    <s v="GBP"/>
    <n v="1469998680"/>
    <n v="1466710358"/>
    <b v="0"/>
    <n v="21"/>
    <b v="1"/>
    <s v="theater/plays"/>
    <n v="2"/>
    <n v="1.1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25"/>
    <x v="0"/>
    <s v="US"/>
    <s v="USD"/>
    <n v="1465196400"/>
    <n v="1462841990"/>
    <b v="0"/>
    <n v="40"/>
    <b v="1"/>
    <s v="theater/plays"/>
    <n v="2"/>
    <n v="0.63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s v="US"/>
    <s v="USD"/>
    <n v="1444264372"/>
    <n v="1442536372"/>
    <b v="0"/>
    <n v="78"/>
    <b v="1"/>
    <s v="theater/plays"/>
    <n v="2"/>
    <n v="0.32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25"/>
    <x v="0"/>
    <s v="GB"/>
    <s v="GBP"/>
    <n v="1411858862"/>
    <n v="1409266862"/>
    <b v="0"/>
    <n v="26"/>
    <b v="1"/>
    <s v="theater/plays"/>
    <n v="2"/>
    <n v="0.9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s v="US"/>
    <s v="USD"/>
    <n v="1425099540"/>
    <n v="1424280938"/>
    <b v="0"/>
    <n v="14"/>
    <b v="1"/>
    <s v="theater/plays"/>
    <n v="2"/>
    <n v="1.79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5"/>
    <x v="0"/>
    <s v="US"/>
    <s v="USD"/>
    <n v="1460935800"/>
    <n v="1459999656"/>
    <b v="0"/>
    <n v="9"/>
    <b v="1"/>
    <s v="theater/plays"/>
    <n v="2"/>
    <n v="2.78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s v="GB"/>
    <s v="GBP"/>
    <n v="1429813800"/>
    <n v="1427363645"/>
    <b v="0"/>
    <n v="30"/>
    <b v="1"/>
    <s v="theater/plays"/>
    <n v="2"/>
    <n v="0.83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s v="US"/>
    <s v="USD"/>
    <n v="1414284180"/>
    <n v="1410558948"/>
    <b v="0"/>
    <n v="45"/>
    <b v="1"/>
    <s v="theater/plays"/>
    <n v="2"/>
    <n v="0.5600000000000000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s v="US"/>
    <s v="USD"/>
    <n v="1400875307"/>
    <n v="1398283307"/>
    <b v="0"/>
    <n v="56"/>
    <b v="1"/>
    <s v="theater/plays"/>
    <n v="2"/>
    <n v="0.4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s v="IE"/>
    <s v="EUR"/>
    <n v="1459978200"/>
    <n v="1458416585"/>
    <b v="0"/>
    <n v="46"/>
    <b v="1"/>
    <s v="theater/plays"/>
    <n v="2"/>
    <n v="0.54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25"/>
    <x v="0"/>
    <s v="GB"/>
    <s v="GBP"/>
    <n v="1455408000"/>
    <n v="1454638202"/>
    <b v="0"/>
    <n v="34"/>
    <b v="1"/>
    <s v="theater/plays"/>
    <n v="2"/>
    <n v="0.74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s v="US"/>
    <s v="USD"/>
    <n v="1425495563"/>
    <n v="1422903563"/>
    <b v="0"/>
    <n v="98"/>
    <b v="1"/>
    <s v="theater/plays"/>
    <n v="2"/>
    <n v="0.2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s v="GB"/>
    <s v="GBP"/>
    <n v="1450051200"/>
    <n v="1447594176"/>
    <b v="0"/>
    <n v="46"/>
    <b v="1"/>
    <s v="theater/plays"/>
    <n v="2"/>
    <n v="0.5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25"/>
    <x v="0"/>
    <s v="US"/>
    <s v="USD"/>
    <n v="1429912341"/>
    <n v="1427320341"/>
    <b v="0"/>
    <n v="10"/>
    <b v="1"/>
    <s v="theater/plays"/>
    <n v="2"/>
    <n v="2.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s v="US"/>
    <s v="USD"/>
    <n v="1423119540"/>
    <n v="1421252084"/>
    <b v="0"/>
    <n v="76"/>
    <b v="1"/>
    <s v="theater/plays"/>
    <n v="2"/>
    <n v="0.33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25"/>
    <x v="0"/>
    <s v="US"/>
    <s v="USD"/>
    <n v="1412434136"/>
    <n v="1409669336"/>
    <b v="0"/>
    <n v="104"/>
    <b v="1"/>
    <s v="theater/plays"/>
    <n v="2"/>
    <n v="0.24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25"/>
    <x v="0"/>
    <s v="US"/>
    <s v="USD"/>
    <n v="1411264800"/>
    <n v="1409620903"/>
    <b v="0"/>
    <n v="87"/>
    <b v="1"/>
    <s v="theater/plays"/>
    <n v="2"/>
    <n v="0.28999999999999998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25"/>
    <x v="0"/>
    <s v="GB"/>
    <s v="GBP"/>
    <n v="1404314952"/>
    <n v="1401722952"/>
    <b v="0"/>
    <n v="29"/>
    <b v="1"/>
    <s v="theater/plays"/>
    <n v="2"/>
    <n v="0.8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s v="GB"/>
    <s v="GBP"/>
    <n v="1425142800"/>
    <n v="1422983847"/>
    <b v="0"/>
    <n v="51"/>
    <b v="1"/>
    <s v="theater/plays"/>
    <n v="2"/>
    <n v="0.4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s v="GB"/>
    <s v="GBP"/>
    <n v="1478046661"/>
    <n v="1476837061"/>
    <b v="0"/>
    <n v="12"/>
    <b v="1"/>
    <s v="theater/plays"/>
    <n v="2"/>
    <n v="2.08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s v="US"/>
    <s v="USD"/>
    <n v="1408383153"/>
    <n v="1405791153"/>
    <b v="0"/>
    <n v="21"/>
    <b v="1"/>
    <s v="theater/plays"/>
    <n v="2"/>
    <n v="1.19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5"/>
    <x v="0"/>
    <s v="US"/>
    <s v="USD"/>
    <n v="1454709600"/>
    <n v="1452520614"/>
    <b v="0"/>
    <n v="42"/>
    <b v="1"/>
    <s v="theater/plays"/>
    <n v="2"/>
    <n v="0.6"/>
    <s v="theater"/>
    <s v="plays"/>
    <x v="3432"/>
    <d v="2016-02-05T22:00:00"/>
  </r>
  <r>
    <n v="3433"/>
    <s v="The Dybbuk"/>
    <s v="death&amp;pretzels presents their first Chicago based project:_x000a_The Dybbuk by S. Ansky"/>
    <n v="1200"/>
    <n v="25"/>
    <x v="0"/>
    <s v="US"/>
    <s v="USD"/>
    <n v="1402974000"/>
    <n v="1400290255"/>
    <b v="0"/>
    <n v="71"/>
    <b v="1"/>
    <s v="theater/plays"/>
    <n v="2"/>
    <n v="0.3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25"/>
    <x v="0"/>
    <s v="US"/>
    <s v="USD"/>
    <n v="1404983269"/>
    <n v="1402391269"/>
    <b v="0"/>
    <n v="168"/>
    <b v="1"/>
    <s v="theater/plays"/>
    <n v="2"/>
    <n v="0.1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s v="US"/>
    <s v="USD"/>
    <n v="1470538800"/>
    <n v="1469112493"/>
    <b v="0"/>
    <n v="19"/>
    <b v="1"/>
    <s v="theater/plays"/>
    <n v="2"/>
    <n v="1.32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s v="US"/>
    <s v="USD"/>
    <n v="1408638480"/>
    <n v="1406811593"/>
    <b v="0"/>
    <n v="37"/>
    <b v="1"/>
    <s v="theater/plays"/>
    <n v="2"/>
    <n v="0.65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s v="US"/>
    <s v="USD"/>
    <n v="1440003820"/>
    <n v="1437411820"/>
    <b v="0"/>
    <n v="36"/>
    <b v="1"/>
    <s v="theater/plays"/>
    <n v="2"/>
    <n v="0.6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3"/>
    <x v="0"/>
    <s v="GB"/>
    <s v="GBP"/>
    <n v="1430600400"/>
    <n v="1428358567"/>
    <b v="0"/>
    <n v="14"/>
    <b v="1"/>
    <s v="theater/plays"/>
    <n v="2"/>
    <n v="1.64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22"/>
    <x v="0"/>
    <s v="US"/>
    <s v="USD"/>
    <n v="1405095300"/>
    <n v="1403146628"/>
    <b v="0"/>
    <n v="82"/>
    <b v="1"/>
    <s v="theater/plays"/>
    <n v="2"/>
    <n v="0.27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s v="US"/>
    <s v="USD"/>
    <n v="1447445820"/>
    <n v="1445077121"/>
    <b v="0"/>
    <n v="43"/>
    <b v="1"/>
    <s v="theater/plays"/>
    <n v="2"/>
    <n v="0.51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1"/>
    <x v="0"/>
    <s v="US"/>
    <s v="USD"/>
    <n v="1433016672"/>
    <n v="1430424672"/>
    <b v="0"/>
    <n v="8"/>
    <b v="1"/>
    <s v="theater/plays"/>
    <n v="2"/>
    <n v="2.63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s v="US"/>
    <s v="USD"/>
    <n v="1410266146"/>
    <n v="1407674146"/>
    <b v="0"/>
    <n v="45"/>
    <b v="1"/>
    <s v="theater/plays"/>
    <n v="2"/>
    <n v="0.47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s v="AU"/>
    <s v="AUD"/>
    <n v="1465394340"/>
    <n v="1464677986"/>
    <b v="0"/>
    <n v="20"/>
    <b v="1"/>
    <s v="theater/plays"/>
    <n v="2"/>
    <n v="1.0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1"/>
    <x v="0"/>
    <s v="GB"/>
    <s v="GBP"/>
    <n v="1445604236"/>
    <n v="1443185036"/>
    <b v="0"/>
    <n v="31"/>
    <b v="1"/>
    <s v="theater/plays"/>
    <n v="2"/>
    <n v="0.68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s v="GB"/>
    <s v="GBP"/>
    <n v="1423138800"/>
    <n v="1421092725"/>
    <b v="0"/>
    <n v="25"/>
    <b v="1"/>
    <s v="theater/plays"/>
    <n v="2"/>
    <n v="0.84"/>
    <s v="theater"/>
    <s v="plays"/>
    <x v="3446"/>
    <d v="2015-02-05T12:20:00"/>
  </r>
  <r>
    <n v="3447"/>
    <s v="The Vagabond Halfback"/>
    <s v="&quot;He was a poet, a vagrant, a philosopher, a lady's man and a hard drinker&quot;"/>
    <n v="1150"/>
    <n v="21"/>
    <x v="0"/>
    <s v="US"/>
    <s v="USD"/>
    <n v="1458332412"/>
    <n v="1454448012"/>
    <b v="0"/>
    <n v="14"/>
    <b v="1"/>
    <s v="theater/plays"/>
    <n v="2"/>
    <n v="1.5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1"/>
    <x v="0"/>
    <s v="US"/>
    <s v="USD"/>
    <n v="1418784689"/>
    <n v="1416192689"/>
    <b v="0"/>
    <n v="45"/>
    <b v="1"/>
    <s v="theater/plays"/>
    <n v="2"/>
    <n v="0.47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s v="US"/>
    <s v="USD"/>
    <n v="1468036800"/>
    <n v="1465607738"/>
    <b v="0"/>
    <n v="20"/>
    <b v="1"/>
    <s v="theater/plays"/>
    <n v="2"/>
    <n v="1.0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21"/>
    <x v="0"/>
    <s v="GB"/>
    <s v="GBP"/>
    <n v="1427990071"/>
    <n v="1422809671"/>
    <b v="0"/>
    <n v="39"/>
    <b v="1"/>
    <s v="theater/plays"/>
    <n v="2"/>
    <n v="0.54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20"/>
    <x v="0"/>
    <s v="US"/>
    <s v="USD"/>
    <n v="1429636927"/>
    <n v="1427304127"/>
    <b v="0"/>
    <n v="16"/>
    <b v="1"/>
    <s v="theater/plays"/>
    <n v="2"/>
    <n v="1.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s v="US"/>
    <s v="USD"/>
    <n v="1406087940"/>
    <n v="1404141626"/>
    <b v="0"/>
    <n v="37"/>
    <b v="1"/>
    <s v="theater/plays"/>
    <n v="2"/>
    <n v="0.54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20"/>
    <x v="0"/>
    <s v="GB"/>
    <s v="GBP"/>
    <n v="1471130956"/>
    <n v="1465946956"/>
    <b v="0"/>
    <n v="14"/>
    <b v="1"/>
    <s v="theater/plays"/>
    <n v="2"/>
    <n v="1.43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s v="GB"/>
    <s v="GBP"/>
    <n v="1406825159"/>
    <n v="1404233159"/>
    <b v="0"/>
    <n v="21"/>
    <b v="1"/>
    <s v="theater/plays"/>
    <n v="2"/>
    <n v="0.95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s v="US"/>
    <s v="USD"/>
    <n v="1476381627"/>
    <n v="1473789627"/>
    <b v="0"/>
    <n v="69"/>
    <b v="1"/>
    <s v="theater/plays"/>
    <n v="2"/>
    <n v="0.28999999999999998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20"/>
    <x v="0"/>
    <s v="US"/>
    <s v="USD"/>
    <n v="1406876340"/>
    <n v="1404190567"/>
    <b v="0"/>
    <n v="16"/>
    <b v="1"/>
    <s v="theater/plays"/>
    <n v="2"/>
    <n v="1.25"/>
    <s v="theater"/>
    <s v="plays"/>
    <x v="3456"/>
    <d v="2014-08-01T06:59:00"/>
  </r>
  <r>
    <n v="3457"/>
    <s v="The Impossible Adventures Of Supernova Jones"/>
    <s v="Robots, Space Battles, Mystery, and Intrigue. Nothing is Impossible..."/>
    <n v="1100"/>
    <n v="20"/>
    <x v="0"/>
    <s v="US"/>
    <s v="USD"/>
    <n v="1423720740"/>
    <n v="1421081857"/>
    <b v="0"/>
    <n v="55"/>
    <b v="1"/>
    <s v="theater/plays"/>
    <n v="2"/>
    <n v="0.3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s v="US"/>
    <s v="USD"/>
    <n v="1422937620"/>
    <n v="1420606303"/>
    <b v="0"/>
    <n v="27"/>
    <b v="1"/>
    <s v="theater/plays"/>
    <n v="2"/>
    <n v="0.7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s v="GB"/>
    <s v="GBP"/>
    <n v="1463743860"/>
    <n v="1461151860"/>
    <b v="0"/>
    <n v="36"/>
    <b v="1"/>
    <s v="theater/plays"/>
    <n v="2"/>
    <n v="0.5600000000000000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20"/>
    <x v="0"/>
    <s v="GB"/>
    <s v="GBP"/>
    <n v="1408106352"/>
    <n v="1406896752"/>
    <b v="0"/>
    <n v="19"/>
    <b v="1"/>
    <s v="theater/plays"/>
    <n v="2"/>
    <n v="1.0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s v="US"/>
    <s v="USD"/>
    <n v="1477710000"/>
    <n v="1475248279"/>
    <b v="0"/>
    <n v="12"/>
    <b v="1"/>
    <s v="theater/plays"/>
    <n v="2"/>
    <n v="1.67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20"/>
    <x v="0"/>
    <s v="US"/>
    <s v="USD"/>
    <n v="1436551200"/>
    <n v="1435181628"/>
    <b v="0"/>
    <n v="17"/>
    <b v="1"/>
    <s v="theater/plays"/>
    <n v="2"/>
    <n v="1.1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s v="CA"/>
    <s v="CAD"/>
    <n v="1476158340"/>
    <n v="1472594585"/>
    <b v="0"/>
    <n v="114"/>
    <b v="1"/>
    <s v="theater/plays"/>
    <n v="2"/>
    <n v="0.17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19"/>
    <x v="0"/>
    <s v="US"/>
    <s v="USD"/>
    <n v="1471921637"/>
    <n v="1469329637"/>
    <b v="0"/>
    <n v="93"/>
    <b v="1"/>
    <s v="theater/plays"/>
    <n v="2"/>
    <n v="0.2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s v="GB"/>
    <s v="GBP"/>
    <n v="1439136000"/>
    <n v="1436972472"/>
    <b v="0"/>
    <n v="36"/>
    <b v="1"/>
    <s v="theater/plays"/>
    <n v="2"/>
    <n v="0.5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18"/>
    <x v="0"/>
    <s v="US"/>
    <s v="USD"/>
    <n v="1461108450"/>
    <n v="1455928050"/>
    <b v="0"/>
    <n v="61"/>
    <b v="1"/>
    <s v="theater/plays"/>
    <n v="2"/>
    <n v="0.3"/>
    <s v="theater"/>
    <s v="plays"/>
    <x v="3466"/>
    <d v="2016-04-19T23:27:30"/>
  </r>
  <r>
    <n v="3467"/>
    <s v="Venus in Fur, Los Angeles."/>
    <s v="Venus in Fur, By David Ives."/>
    <n v="1000"/>
    <n v="17"/>
    <x v="0"/>
    <s v="US"/>
    <s v="USD"/>
    <n v="1426864032"/>
    <n v="1424275632"/>
    <b v="0"/>
    <n v="47"/>
    <b v="1"/>
    <s v="theater/plays"/>
    <n v="2"/>
    <n v="0.3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7"/>
    <x v="0"/>
    <s v="US"/>
    <s v="USD"/>
    <n v="1474426800"/>
    <n v="1471976529"/>
    <b v="0"/>
    <n v="17"/>
    <b v="1"/>
    <s v="theater/plays"/>
    <n v="2"/>
    <n v="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s v="theater"/>
    <s v="plays"/>
    <x v="3469"/>
    <d v="2016-04-28T15:24:05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5"/>
    <x v="0"/>
    <s v="GB"/>
    <s v="GBP"/>
    <n v="1409515200"/>
    <n v="1405971690"/>
    <b v="0"/>
    <n v="30"/>
    <b v="1"/>
    <s v="theater/plays"/>
    <n v="2"/>
    <n v="0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s v="US"/>
    <s v="USD"/>
    <n v="1415253540"/>
    <n v="1413432331"/>
    <b v="0"/>
    <n v="23"/>
    <b v="1"/>
    <s v="theater/plays"/>
    <n v="2"/>
    <n v="0.65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15"/>
    <x v="0"/>
    <s v="US"/>
    <s v="USD"/>
    <n v="1426883220"/>
    <n v="1425067296"/>
    <b v="0"/>
    <n v="33"/>
    <b v="1"/>
    <s v="theater/plays"/>
    <n v="2"/>
    <n v="0.4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15"/>
    <x v="0"/>
    <s v="GB"/>
    <s v="GBP"/>
    <n v="1469016131"/>
    <n v="1466424131"/>
    <b v="0"/>
    <n v="39"/>
    <b v="1"/>
    <s v="theater/plays"/>
    <n v="2"/>
    <n v="0.38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15"/>
    <x v="0"/>
    <s v="GB"/>
    <s v="GBP"/>
    <n v="1414972800"/>
    <n v="1412629704"/>
    <b v="0"/>
    <n v="17"/>
    <b v="1"/>
    <s v="theater/plays"/>
    <n v="2"/>
    <n v="0.88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s v="US"/>
    <s v="USD"/>
    <n v="1414378800"/>
    <n v="1412836990"/>
    <b v="0"/>
    <n v="6"/>
    <b v="1"/>
    <s v="theater/plays"/>
    <n v="2"/>
    <n v="2.5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15"/>
    <x v="0"/>
    <s v="US"/>
    <s v="USD"/>
    <n v="1431831600"/>
    <n v="1430761243"/>
    <b v="0"/>
    <n v="39"/>
    <b v="1"/>
    <s v="theater/plays"/>
    <n v="2"/>
    <n v="0.38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15"/>
    <x v="0"/>
    <s v="US"/>
    <s v="USD"/>
    <n v="1426539600"/>
    <n v="1424296822"/>
    <b v="0"/>
    <n v="57"/>
    <b v="1"/>
    <s v="theater/plays"/>
    <n v="2"/>
    <n v="0.2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5"/>
    <x v="0"/>
    <s v="GB"/>
    <s v="GBP"/>
    <n v="1403382680"/>
    <n v="1400790680"/>
    <b v="0"/>
    <n v="56"/>
    <b v="1"/>
    <s v="theater/plays"/>
    <n v="2"/>
    <n v="0.2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15"/>
    <x v="0"/>
    <s v="GB"/>
    <s v="GBP"/>
    <n v="1404671466"/>
    <n v="1402079466"/>
    <b v="0"/>
    <n v="80"/>
    <b v="1"/>
    <s v="theater/plays"/>
    <n v="2"/>
    <n v="0.19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15"/>
    <x v="0"/>
    <s v="US"/>
    <s v="USD"/>
    <n v="1404403381"/>
    <n v="1401811381"/>
    <b v="0"/>
    <n v="133"/>
    <b v="1"/>
    <s v="theater/plays"/>
    <n v="2"/>
    <n v="0.11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15"/>
    <x v="0"/>
    <s v="US"/>
    <s v="USD"/>
    <n v="1466014499"/>
    <n v="1463422499"/>
    <b v="0"/>
    <n v="44"/>
    <b v="1"/>
    <s v="theater/plays"/>
    <n v="2"/>
    <n v="0.34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s v="US"/>
    <s v="USD"/>
    <n v="1454431080"/>
    <n v="1451839080"/>
    <b v="0"/>
    <n v="30"/>
    <b v="1"/>
    <s v="theater/plays"/>
    <n v="1"/>
    <n v="0.48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s v="US"/>
    <s v="USD"/>
    <n v="1433314740"/>
    <n v="1430600401"/>
    <b v="0"/>
    <n v="56"/>
    <b v="1"/>
    <s v="theater/plays"/>
    <n v="1"/>
    <n v="0.25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13"/>
    <x v="0"/>
    <s v="GB"/>
    <s v="GBP"/>
    <n v="1435185252"/>
    <n v="1432593252"/>
    <b v="0"/>
    <n v="66"/>
    <b v="1"/>
    <s v="theater/plays"/>
    <n v="1"/>
    <n v="0.2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s v="US"/>
    <s v="USD"/>
    <n v="1429286400"/>
    <n v="1427221560"/>
    <b v="0"/>
    <n v="29"/>
    <b v="1"/>
    <s v="theater/plays"/>
    <n v="1"/>
    <n v="0.4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s v="GB"/>
    <s v="GBP"/>
    <n v="1400965200"/>
    <n v="1398352531"/>
    <b v="0"/>
    <n v="72"/>
    <b v="1"/>
    <s v="theater/plays"/>
    <n v="1"/>
    <n v="0.17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s v="US"/>
    <s v="USD"/>
    <n v="1445818397"/>
    <n v="1442794397"/>
    <b v="0"/>
    <n v="35"/>
    <b v="1"/>
    <s v="theater/plays"/>
    <n v="1"/>
    <n v="0.3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s v="US"/>
    <s v="USD"/>
    <n v="1408252260"/>
    <n v="1406580436"/>
    <b v="0"/>
    <n v="29"/>
    <b v="1"/>
    <s v="theater/plays"/>
    <n v="1"/>
    <n v="0.38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11"/>
    <x v="0"/>
    <s v="US"/>
    <s v="USD"/>
    <n v="1480140000"/>
    <n v="1479186575"/>
    <b v="0"/>
    <n v="13"/>
    <b v="1"/>
    <s v="theater/plays"/>
    <n v="1"/>
    <n v="0.85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11"/>
    <x v="0"/>
    <s v="CA"/>
    <s v="CAD"/>
    <n v="1414862280"/>
    <n v="1412360309"/>
    <b v="0"/>
    <n v="72"/>
    <b v="1"/>
    <s v="theater/plays"/>
    <n v="1"/>
    <n v="0.1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s v="US"/>
    <s v="USD"/>
    <n v="1473625166"/>
    <n v="1470169166"/>
    <b v="0"/>
    <n v="78"/>
    <b v="1"/>
    <s v="theater/plays"/>
    <n v="1"/>
    <n v="0.14000000000000001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1"/>
    <x v="0"/>
    <s v="US"/>
    <s v="USD"/>
    <n v="1464904800"/>
    <n v="1463852904"/>
    <b v="0"/>
    <n v="49"/>
    <b v="1"/>
    <s v="theater/plays"/>
    <n v="1"/>
    <n v="0.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s v="CA"/>
    <s v="CAD"/>
    <n v="1464471840"/>
    <n v="1459309704"/>
    <b v="0"/>
    <n v="42"/>
    <b v="1"/>
    <s v="theater/plays"/>
    <n v="1"/>
    <n v="0.2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11"/>
    <x v="0"/>
    <s v="US"/>
    <s v="USD"/>
    <n v="1435733940"/>
    <n v="1431046325"/>
    <b v="0"/>
    <n v="35"/>
    <b v="1"/>
    <s v="theater/plays"/>
    <n v="1"/>
    <n v="0.31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1"/>
    <x v="0"/>
    <s v="GB"/>
    <s v="GBP"/>
    <n v="1441995595"/>
    <n v="1439835595"/>
    <b v="0"/>
    <n v="42"/>
    <b v="1"/>
    <s v="theater/plays"/>
    <n v="1"/>
    <n v="0.2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10"/>
    <x v="0"/>
    <s v="US"/>
    <s v="USD"/>
    <n v="1458100740"/>
    <n v="1456862924"/>
    <b v="0"/>
    <n v="31"/>
    <b v="1"/>
    <s v="theater/plays"/>
    <n v="1"/>
    <n v="0.32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10"/>
    <x v="0"/>
    <s v="GB"/>
    <s v="GBP"/>
    <n v="1469359728"/>
    <n v="1466767728"/>
    <b v="0"/>
    <n v="38"/>
    <b v="1"/>
    <s v="theater/plays"/>
    <n v="1"/>
    <n v="0.2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s v="US"/>
    <s v="USD"/>
    <n v="1399953600"/>
    <n v="1398983245"/>
    <b v="0"/>
    <n v="39"/>
    <b v="1"/>
    <s v="theater/plays"/>
    <n v="1"/>
    <n v="0.2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s v="US"/>
    <s v="USD"/>
    <n v="1408815440"/>
    <n v="1404927440"/>
    <b v="0"/>
    <n v="29"/>
    <b v="1"/>
    <s v="theater/plays"/>
    <n v="1"/>
    <n v="0.34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"/>
    <x v="0"/>
    <s v="US"/>
    <s v="USD"/>
    <n v="1464732537"/>
    <n v="1462140537"/>
    <b v="0"/>
    <n v="72"/>
    <b v="1"/>
    <s v="theater/plays"/>
    <n v="1"/>
    <n v="0.14000000000000001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0"/>
    <x v="0"/>
    <s v="GB"/>
    <s v="GBP"/>
    <n v="1462914000"/>
    <n v="1460914253"/>
    <b v="0"/>
    <n v="15"/>
    <b v="1"/>
    <s v="theater/plays"/>
    <n v="1"/>
    <n v="0.67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s v="US"/>
    <s v="USD"/>
    <n v="1416545700"/>
    <n v="1415392666"/>
    <b v="0"/>
    <n v="33"/>
    <b v="1"/>
    <s v="theater/plays"/>
    <n v="1"/>
    <n v="0.3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0"/>
    <x v="0"/>
    <s v="GB"/>
    <s v="GBP"/>
    <n v="1415385000"/>
    <n v="1413406695"/>
    <b v="0"/>
    <n v="19"/>
    <b v="1"/>
    <s v="theater/plays"/>
    <n v="1"/>
    <n v="0.53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s v="US"/>
    <s v="USD"/>
    <n v="1401857940"/>
    <n v="1400725112"/>
    <b v="0"/>
    <n v="44"/>
    <b v="1"/>
    <s v="theater/plays"/>
    <n v="1"/>
    <n v="0.2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s v="US"/>
    <s v="USD"/>
    <n v="1422853140"/>
    <n v="1421439552"/>
    <b v="0"/>
    <n v="10"/>
    <b v="1"/>
    <s v="theater/plays"/>
    <n v="1"/>
    <n v="1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10"/>
    <x v="0"/>
    <s v="US"/>
    <s v="USD"/>
    <n v="1433097171"/>
    <n v="1430505171"/>
    <b v="0"/>
    <n v="46"/>
    <b v="1"/>
    <s v="theater/plays"/>
    <n v="1"/>
    <n v="0.22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10"/>
    <x v="0"/>
    <s v="US"/>
    <s v="USD"/>
    <n v="1410145200"/>
    <n v="1407197670"/>
    <b v="0"/>
    <n v="11"/>
    <b v="1"/>
    <s v="theater/plays"/>
    <n v="1"/>
    <n v="0.91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10"/>
    <x v="0"/>
    <s v="GB"/>
    <s v="GBP"/>
    <n v="1404471600"/>
    <n v="1401910634"/>
    <b v="0"/>
    <n v="13"/>
    <b v="1"/>
    <s v="theater/plays"/>
    <n v="1"/>
    <n v="0.77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0"/>
    <x v="0"/>
    <s v="US"/>
    <s v="USD"/>
    <n v="1412259660"/>
    <n v="1410461299"/>
    <b v="0"/>
    <n v="33"/>
    <b v="1"/>
    <s v="theater/plays"/>
    <n v="1"/>
    <n v="0.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10"/>
    <x v="0"/>
    <s v="GB"/>
    <s v="GBP"/>
    <n v="1425478950"/>
    <n v="1422886950"/>
    <b v="0"/>
    <n v="28"/>
    <b v="1"/>
    <s v="theater/plays"/>
    <n v="1"/>
    <n v="0.3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1000"/>
    <n v="10"/>
    <x v="0"/>
    <s v="GB"/>
    <s v="GBP"/>
    <n v="1441547220"/>
    <n v="1439322412"/>
    <b v="0"/>
    <n v="21"/>
    <b v="1"/>
    <s v="theater/plays"/>
    <n v="1"/>
    <n v="0.48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s v="US"/>
    <s v="USD"/>
    <n v="1411980020"/>
    <n v="1409388020"/>
    <b v="0"/>
    <n v="13"/>
    <b v="1"/>
    <s v="theater/plays"/>
    <n v="1"/>
    <n v="0.77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s v="GB"/>
    <s v="GBP"/>
    <n v="1442311560"/>
    <n v="1439924246"/>
    <b v="0"/>
    <n v="34"/>
    <b v="1"/>
    <s v="theater/plays"/>
    <n v="1"/>
    <n v="0.28999999999999998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10"/>
    <x v="0"/>
    <s v="GB"/>
    <s v="GBP"/>
    <n v="1474844400"/>
    <n v="1469871148"/>
    <b v="0"/>
    <n v="80"/>
    <b v="1"/>
    <s v="theater/plays"/>
    <n v="1"/>
    <n v="0.1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"/>
    <x v="0"/>
    <s v="US"/>
    <s v="USD"/>
    <n v="1410580800"/>
    <n v="1409336373"/>
    <b v="0"/>
    <n v="74"/>
    <b v="1"/>
    <s v="theater/plays"/>
    <n v="1"/>
    <n v="0.14000000000000001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s v="US"/>
    <s v="USD"/>
    <n v="1439136000"/>
    <n v="1438188106"/>
    <b v="0"/>
    <n v="7"/>
    <b v="1"/>
    <s v="theater/plays"/>
    <n v="1"/>
    <n v="1.43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10"/>
    <x v="0"/>
    <s v="US"/>
    <s v="USD"/>
    <n v="1461823140"/>
    <n v="1459411371"/>
    <b v="0"/>
    <n v="34"/>
    <b v="1"/>
    <s v="theater/plays"/>
    <n v="1"/>
    <n v="0.28999999999999998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s v="US"/>
    <s v="USD"/>
    <n v="1436587140"/>
    <n v="1434069205"/>
    <b v="0"/>
    <n v="86"/>
    <b v="1"/>
    <s v="theater/plays"/>
    <n v="1"/>
    <n v="0.1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s v="GB"/>
    <s v="GBP"/>
    <n v="1484740918"/>
    <n v="1483012918"/>
    <b v="0"/>
    <n v="37"/>
    <b v="1"/>
    <s v="theater/plays"/>
    <n v="1"/>
    <n v="0.27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s v="US"/>
    <s v="USD"/>
    <n v="1436749200"/>
    <n v="1434997018"/>
    <b v="0"/>
    <n v="18"/>
    <b v="1"/>
    <s v="theater/plays"/>
    <n v="1"/>
    <n v="0.56000000000000005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10"/>
    <x v="0"/>
    <s v="GB"/>
    <s v="GBP"/>
    <n v="1460318400"/>
    <n v="1457881057"/>
    <b v="0"/>
    <n v="22"/>
    <b v="1"/>
    <s v="theater/plays"/>
    <n v="1"/>
    <n v="0.45"/>
    <s v="theater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s v="US"/>
    <s v="USD"/>
    <n v="1411012740"/>
    <n v="1409667827"/>
    <b v="0"/>
    <n v="27"/>
    <b v="1"/>
    <s v="theater/plays"/>
    <n v="1"/>
    <n v="0.37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s v="US"/>
    <s v="USD"/>
    <n v="1447269367"/>
    <n v="1444673767"/>
    <b v="0"/>
    <n v="8"/>
    <b v="1"/>
    <s v="theater/plays"/>
    <n v="1"/>
    <n v="1.25"/>
    <s v="theater"/>
    <s v="plays"/>
    <x v="3533"/>
    <d v="2015-11-11T19:16:07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10"/>
    <x v="0"/>
    <s v="GB"/>
    <s v="GBP"/>
    <n v="1443808800"/>
    <n v="1441120910"/>
    <b v="0"/>
    <n v="46"/>
    <b v="1"/>
    <s v="theater/plays"/>
    <n v="1"/>
    <n v="0.22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s v="GB"/>
    <s v="GBP"/>
    <n v="1450612740"/>
    <n v="1448040425"/>
    <b v="0"/>
    <n v="17"/>
    <b v="1"/>
    <s v="theater/plays"/>
    <n v="1"/>
    <n v="0.59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s v="CA"/>
    <s v="CAD"/>
    <n v="1416211140"/>
    <n v="1413016216"/>
    <b v="0"/>
    <n v="28"/>
    <b v="1"/>
    <s v="theater/plays"/>
    <n v="1"/>
    <n v="0.3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s v="GB"/>
    <s v="GBP"/>
    <n v="1471428340"/>
    <n v="1469009140"/>
    <b v="0"/>
    <n v="83"/>
    <b v="1"/>
    <s v="theater/plays"/>
    <n v="1"/>
    <n v="0.1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10"/>
    <x v="0"/>
    <s v="US"/>
    <s v="USD"/>
    <n v="1473358122"/>
    <n v="1471543722"/>
    <b v="0"/>
    <n v="13"/>
    <b v="1"/>
    <s v="theater/plays"/>
    <n v="1"/>
    <n v="0.77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10"/>
    <x v="0"/>
    <s v="GB"/>
    <s v="GBP"/>
    <n v="1466899491"/>
    <n v="1464307491"/>
    <b v="0"/>
    <n v="8"/>
    <b v="1"/>
    <s v="theater/plays"/>
    <n v="1"/>
    <n v="1.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s v="DE"/>
    <s v="EUR"/>
    <n v="1435255659"/>
    <n v="1432663659"/>
    <b v="0"/>
    <n v="29"/>
    <b v="1"/>
    <s v="theater/plays"/>
    <n v="1"/>
    <n v="0.34"/>
    <s v="theater"/>
    <s v="plays"/>
    <x v="3543"/>
    <d v="2015-06-25T18:07:39"/>
  </r>
  <r>
    <n v="3544"/>
    <s v="Gruoch, or Lady Macbeth"/>
    <s v="Death &amp; Pretzels presents the world premiere of Paul Pasulka's Gruoch, or Lady Macbeth"/>
    <n v="1000"/>
    <n v="10"/>
    <x v="0"/>
    <s v="US"/>
    <s v="USD"/>
    <n v="1425758257"/>
    <n v="1423166257"/>
    <b v="0"/>
    <n v="24"/>
    <b v="1"/>
    <s v="theater/plays"/>
    <n v="1"/>
    <n v="0.4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s v="US"/>
    <s v="USD"/>
    <n v="1428780159"/>
    <n v="1426188159"/>
    <b v="0"/>
    <n v="8"/>
    <b v="1"/>
    <s v="theater/plays"/>
    <n v="1"/>
    <n v="1.2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s v="US"/>
    <s v="USD"/>
    <n v="1427860740"/>
    <n v="1426002684"/>
    <b v="0"/>
    <n v="19"/>
    <b v="1"/>
    <s v="theater/plays"/>
    <n v="1"/>
    <n v="0.5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10"/>
    <x v="0"/>
    <s v="US"/>
    <s v="USD"/>
    <n v="1463198340"/>
    <n v="1461117201"/>
    <b v="0"/>
    <n v="336"/>
    <b v="1"/>
    <s v="theater/plays"/>
    <n v="1"/>
    <n v="0.03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10"/>
    <x v="0"/>
    <s v="US"/>
    <s v="USD"/>
    <n v="1457139600"/>
    <n v="1455230214"/>
    <b v="0"/>
    <n v="13"/>
    <b v="1"/>
    <s v="theater/plays"/>
    <n v="1"/>
    <n v="0.77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10"/>
    <x v="0"/>
    <s v="GB"/>
    <s v="GBP"/>
    <n v="1462224398"/>
    <n v="1459632398"/>
    <b v="0"/>
    <n v="64"/>
    <b v="1"/>
    <s v="theater/plays"/>
    <n v="1"/>
    <n v="0.1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0"/>
    <x v="0"/>
    <s v="US"/>
    <s v="USD"/>
    <n v="1400796420"/>
    <n v="1398342170"/>
    <b v="0"/>
    <n v="25"/>
    <b v="1"/>
    <s v="theater/plays"/>
    <n v="1"/>
    <n v="0.4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s v="GB"/>
    <s v="GBP"/>
    <n v="1403964324"/>
    <n v="1401372324"/>
    <b v="0"/>
    <n v="20"/>
    <b v="1"/>
    <s v="theater/plays"/>
    <n v="1"/>
    <n v="0.4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8"/>
    <x v="0"/>
    <s v="US"/>
    <s v="USD"/>
    <n v="1439337600"/>
    <n v="1436575280"/>
    <b v="0"/>
    <n v="104"/>
    <b v="1"/>
    <s v="theater/plays"/>
    <n v="1"/>
    <n v="0.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8"/>
    <x v="0"/>
    <s v="US"/>
    <s v="USD"/>
    <n v="1423674000"/>
    <n v="1421025159"/>
    <b v="0"/>
    <n v="53"/>
    <b v="1"/>
    <s v="theater/plays"/>
    <n v="1"/>
    <n v="0.15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s v="IT"/>
    <s v="EUR"/>
    <n v="1479382594"/>
    <n v="1476786994"/>
    <b v="0"/>
    <n v="14"/>
    <b v="1"/>
    <s v="theater/plays"/>
    <n v="1"/>
    <n v="0.56999999999999995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8"/>
    <x v="0"/>
    <s v="US"/>
    <s v="USD"/>
    <n v="1399271911"/>
    <n v="1396334311"/>
    <b v="0"/>
    <n v="558"/>
    <b v="1"/>
    <s v="theater/plays"/>
    <n v="1"/>
    <n v="0.01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7"/>
    <x v="0"/>
    <s v="GB"/>
    <s v="GBP"/>
    <n v="1435352400"/>
    <n v="1431718575"/>
    <b v="0"/>
    <n v="22"/>
    <b v="1"/>
    <s v="theater/plays"/>
    <n v="1"/>
    <n v="0.32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7"/>
    <x v="0"/>
    <s v="CA"/>
    <s v="CAD"/>
    <n v="1432694700"/>
    <n v="1429651266"/>
    <b v="0"/>
    <n v="74"/>
    <b v="1"/>
    <s v="theater/plays"/>
    <n v="1"/>
    <n v="0.0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s v="US"/>
    <s v="USD"/>
    <n v="1438799760"/>
    <n v="1437236378"/>
    <b v="0"/>
    <n v="54"/>
    <b v="1"/>
    <s v="theater/plays"/>
    <n v="1"/>
    <n v="0.1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s v="GB"/>
    <s v="GBP"/>
    <n v="1457906400"/>
    <n v="1457115427"/>
    <b v="0"/>
    <n v="31"/>
    <b v="1"/>
    <s v="theater/plays"/>
    <n v="1"/>
    <n v="0.19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s v="GB"/>
    <s v="GBP"/>
    <n v="1470078000"/>
    <n v="1467648456"/>
    <b v="0"/>
    <n v="25"/>
    <b v="1"/>
    <s v="theater/plays"/>
    <n v="1"/>
    <n v="0.24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s v="US"/>
    <s v="USD"/>
    <n v="1420048208"/>
    <n v="1417456208"/>
    <b v="0"/>
    <n v="12"/>
    <b v="1"/>
    <s v="theater/plays"/>
    <n v="1"/>
    <n v="0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s v="GB"/>
    <s v="GBP"/>
    <n v="1422015083"/>
    <n v="1419423083"/>
    <b v="0"/>
    <n v="38"/>
    <b v="1"/>
    <s v="theater/plays"/>
    <n v="1"/>
    <n v="0.1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s v="US"/>
    <s v="USD"/>
    <n v="1420734696"/>
    <n v="1418142696"/>
    <b v="0"/>
    <n v="41"/>
    <b v="1"/>
    <s v="theater/plays"/>
    <n v="1"/>
    <n v="0.12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5"/>
    <x v="0"/>
    <s v="US"/>
    <s v="USD"/>
    <n v="1420009200"/>
    <n v="1417593483"/>
    <b v="0"/>
    <n v="26"/>
    <b v="1"/>
    <s v="theater/plays"/>
    <n v="1"/>
    <n v="0.19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5"/>
    <x v="0"/>
    <s v="GB"/>
    <s v="GBP"/>
    <n v="1414701413"/>
    <n v="1412109413"/>
    <b v="0"/>
    <n v="25"/>
    <b v="1"/>
    <s v="theater/plays"/>
    <n v="1"/>
    <n v="0.2"/>
    <s v="theater"/>
    <s v="plays"/>
    <x v="3571"/>
    <d v="2014-10-30T20:36:53"/>
  </r>
  <r>
    <n v="3572"/>
    <s v="Monster"/>
    <s v="A darkly comic one woman show by Abram Rooney as part of The Camden Fringe 2015."/>
    <n v="1000"/>
    <n v="5"/>
    <x v="0"/>
    <s v="GB"/>
    <s v="GBP"/>
    <n v="1434894082"/>
    <n v="1432302082"/>
    <b v="0"/>
    <n v="9"/>
    <b v="1"/>
    <s v="theater/plays"/>
    <n v="1"/>
    <n v="0.56000000000000005"/>
    <s v="theater"/>
    <s v="plays"/>
    <x v="3572"/>
    <d v="2015-06-21T13:41:22"/>
  </r>
  <r>
    <n v="3573"/>
    <s v="Licensed To Ill"/>
    <s v="London based theatre makers collaborating to create a new show about the history of HipHop."/>
    <n v="1000"/>
    <n v="5"/>
    <x v="0"/>
    <s v="GB"/>
    <s v="GBP"/>
    <n v="1415440846"/>
    <n v="1412845246"/>
    <b v="0"/>
    <n v="78"/>
    <b v="1"/>
    <s v="theater/plays"/>
    <n v="1"/>
    <n v="0.0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s v="US"/>
    <s v="USD"/>
    <n v="1415921848"/>
    <n v="1413326248"/>
    <b v="0"/>
    <n v="45"/>
    <b v="1"/>
    <s v="theater/plays"/>
    <n v="1"/>
    <n v="0.11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5"/>
    <x v="0"/>
    <s v="US"/>
    <s v="USD"/>
    <n v="1480947054"/>
    <n v="1475759454"/>
    <b v="0"/>
    <n v="5"/>
    <b v="1"/>
    <s v="theater/plays"/>
    <n v="1"/>
    <n v="1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5"/>
    <x v="0"/>
    <s v="US"/>
    <s v="USD"/>
    <n v="1430029680"/>
    <n v="1427741583"/>
    <b v="0"/>
    <n v="27"/>
    <b v="1"/>
    <s v="theater/plays"/>
    <n v="1"/>
    <n v="0.1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5"/>
    <x v="0"/>
    <s v="GB"/>
    <s v="GBP"/>
    <n v="1462037777"/>
    <n v="1459445777"/>
    <b v="0"/>
    <n v="37"/>
    <b v="1"/>
    <s v="theater/plays"/>
    <n v="1"/>
    <n v="0.1400000000000000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s v="GB"/>
    <s v="GBP"/>
    <n v="1459444656"/>
    <n v="1456856256"/>
    <b v="0"/>
    <n v="14"/>
    <b v="1"/>
    <s v="theater/plays"/>
    <n v="1"/>
    <n v="0.3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5"/>
    <x v="0"/>
    <s v="US"/>
    <s v="USD"/>
    <n v="1425185940"/>
    <n v="1421900022"/>
    <b v="0"/>
    <n v="27"/>
    <b v="1"/>
    <s v="theater/plays"/>
    <n v="1"/>
    <n v="0.19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5"/>
    <x v="0"/>
    <s v="GB"/>
    <s v="GBP"/>
    <n v="1406719110"/>
    <n v="1405509510"/>
    <b v="0"/>
    <n v="45"/>
    <b v="1"/>
    <s v="theater/plays"/>
    <n v="1"/>
    <n v="0.11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5"/>
    <x v="0"/>
    <s v="US"/>
    <s v="USD"/>
    <n v="1460970805"/>
    <n v="1455790405"/>
    <b v="0"/>
    <n v="24"/>
    <b v="1"/>
    <s v="theater/plays"/>
    <n v="1"/>
    <n v="0.21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s v="GB"/>
    <s v="GBP"/>
    <n v="1436772944"/>
    <n v="1434180944"/>
    <b v="0"/>
    <n v="112"/>
    <b v="1"/>
    <s v="theater/plays"/>
    <n v="1"/>
    <n v="0.0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5"/>
    <x v="0"/>
    <s v="US"/>
    <s v="USD"/>
    <n v="1419181890"/>
    <n v="1416589890"/>
    <b v="0"/>
    <n v="23"/>
    <b v="1"/>
    <s v="theater/plays"/>
    <n v="1"/>
    <n v="0.22"/>
    <s v="theater"/>
    <s v="plays"/>
    <x v="3585"/>
    <d v="2014-12-21T17:11:30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5"/>
    <x v="0"/>
    <s v="GB"/>
    <s v="GBP"/>
    <n v="1467054000"/>
    <n v="1463144254"/>
    <b v="0"/>
    <n v="28"/>
    <b v="1"/>
    <s v="theater/plays"/>
    <n v="1"/>
    <n v="0.1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5"/>
    <x v="0"/>
    <s v="GB"/>
    <s v="GBP"/>
    <n v="1430348400"/>
    <n v="1428436410"/>
    <b v="0"/>
    <n v="11"/>
    <b v="1"/>
    <s v="theater/plays"/>
    <n v="1"/>
    <n v="0.45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s v="US"/>
    <s v="USD"/>
    <n v="1432654347"/>
    <n v="1430494347"/>
    <b v="0"/>
    <n v="62"/>
    <b v="1"/>
    <s v="theater/plays"/>
    <n v="1"/>
    <n v="0.08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"/>
    <x v="0"/>
    <s v="GB"/>
    <s v="GBP"/>
    <n v="1413792034"/>
    <n v="1411200034"/>
    <b v="0"/>
    <n v="73"/>
    <b v="1"/>
    <s v="theater/plays"/>
    <n v="1"/>
    <n v="7.0000000000000007E-2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s v="US"/>
    <s v="USD"/>
    <n v="1422075540"/>
    <n v="1419979544"/>
    <b v="0"/>
    <n v="18"/>
    <b v="1"/>
    <s v="theater/plays"/>
    <n v="1"/>
    <n v="0.28000000000000003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5"/>
    <x v="0"/>
    <s v="US"/>
    <s v="USD"/>
    <n v="1423630740"/>
    <n v="1418673307"/>
    <b v="0"/>
    <n v="35"/>
    <b v="1"/>
    <s v="theater/plays"/>
    <n v="1"/>
    <n v="0.14000000000000001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s v="theater"/>
    <s v="plays"/>
    <x v="3594"/>
    <d v="2016-09-04T01:36:2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5"/>
    <x v="0"/>
    <s v="CA"/>
    <s v="CAD"/>
    <n v="1409072982"/>
    <n v="1407258582"/>
    <b v="0"/>
    <n v="15"/>
    <b v="1"/>
    <s v="theater/plays"/>
    <n v="1"/>
    <n v="0.33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5"/>
    <x v="0"/>
    <s v="US"/>
    <s v="USD"/>
    <n v="1456984740"/>
    <n v="1455717790"/>
    <b v="0"/>
    <n v="33"/>
    <b v="1"/>
    <s v="theater/plays"/>
    <n v="1"/>
    <n v="0.15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4"/>
    <x v="0"/>
    <s v="US"/>
    <s v="USD"/>
    <n v="1440892800"/>
    <n v="1438715077"/>
    <b v="0"/>
    <n v="17"/>
    <b v="1"/>
    <s v="theater/plays"/>
    <n v="0"/>
    <n v="0.24"/>
    <s v="theater"/>
    <s v="plays"/>
    <x v="3599"/>
    <d v="2015-08-30T00:00:00"/>
  </r>
  <r>
    <n v="3600"/>
    <s v="Pariah"/>
    <s v="The First Play From The Man Who Brought You The Black James Bond!"/>
    <n v="1000"/>
    <n v="4"/>
    <x v="0"/>
    <s v="US"/>
    <s v="USD"/>
    <n v="1476390164"/>
    <n v="1473970964"/>
    <b v="0"/>
    <n v="4"/>
    <b v="1"/>
    <s v="theater/plays"/>
    <n v="0"/>
    <n v="1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4"/>
    <x v="0"/>
    <s v="GB"/>
    <s v="GBP"/>
    <n v="1421452682"/>
    <n v="1418860682"/>
    <b v="0"/>
    <n v="53"/>
    <b v="1"/>
    <s v="theater/plays"/>
    <n v="0"/>
    <n v="0.08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3"/>
    <x v="0"/>
    <s v="US"/>
    <s v="USD"/>
    <n v="1446759880"/>
    <n v="1444164280"/>
    <b v="0"/>
    <n v="57"/>
    <b v="1"/>
    <s v="theater/plays"/>
    <n v="0"/>
    <n v="0.0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s v="US"/>
    <s v="USD"/>
    <n v="1461913140"/>
    <n v="1461370956"/>
    <b v="0"/>
    <n v="69"/>
    <b v="1"/>
    <s v="theater/plays"/>
    <n v="0"/>
    <n v="0.04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s v="GB"/>
    <s v="GBP"/>
    <n v="1455390126"/>
    <n v="1452798126"/>
    <b v="0"/>
    <n v="15"/>
    <b v="1"/>
    <s v="theater/plays"/>
    <n v="0"/>
    <n v="0.2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s v="GB"/>
    <s v="GBP"/>
    <n v="1471185057"/>
    <n v="1468593057"/>
    <b v="0"/>
    <n v="64"/>
    <b v="1"/>
    <s v="theater/plays"/>
    <n v="0"/>
    <n v="0.05"/>
    <s v="theater"/>
    <s v="plays"/>
    <x v="3606"/>
    <d v="2016-08-14T14:30:57"/>
  </r>
  <r>
    <n v="3607"/>
    <s v="E15 at The Pleasance and CPT"/>
    <s v="'E15' is a verbatim project that looks at the story of the Focus E15 Campaign"/>
    <n v="1000"/>
    <n v="3"/>
    <x v="0"/>
    <s v="GB"/>
    <s v="GBP"/>
    <n v="1450137600"/>
    <n v="1448924882"/>
    <b v="0"/>
    <n v="20"/>
    <b v="1"/>
    <s v="theater/plays"/>
    <n v="0"/>
    <n v="0.15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3"/>
    <x v="0"/>
    <s v="GB"/>
    <s v="GBP"/>
    <n v="1466172000"/>
    <n v="1463418090"/>
    <b v="0"/>
    <n v="27"/>
    <b v="1"/>
    <s v="theater/plays"/>
    <n v="0"/>
    <n v="0.11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s v="GB"/>
    <s v="GBP"/>
    <n v="1459378085"/>
    <n v="1456789685"/>
    <b v="0"/>
    <n v="21"/>
    <b v="1"/>
    <s v="theater/plays"/>
    <n v="0"/>
    <n v="0.1400000000000000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"/>
    <x v="0"/>
    <s v="GB"/>
    <s v="GBP"/>
    <n v="1428483201"/>
    <n v="1425891201"/>
    <b v="0"/>
    <n v="51"/>
    <b v="1"/>
    <s v="theater/plays"/>
    <n v="0"/>
    <n v="0.0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3"/>
    <x v="0"/>
    <s v="CA"/>
    <s v="CAD"/>
    <n v="1402334811"/>
    <n v="1401470811"/>
    <b v="0"/>
    <n v="57"/>
    <b v="1"/>
    <s v="theater/plays"/>
    <n v="0"/>
    <n v="0.05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3"/>
    <x v="0"/>
    <s v="US"/>
    <s v="USD"/>
    <n v="1403964574"/>
    <n v="1401372574"/>
    <b v="0"/>
    <n v="20"/>
    <b v="1"/>
    <s v="theater/plays"/>
    <n v="0"/>
    <n v="0.1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3"/>
    <x v="0"/>
    <s v="US"/>
    <s v="USD"/>
    <n v="1434675616"/>
    <n v="1432083616"/>
    <b v="0"/>
    <n v="71"/>
    <b v="1"/>
    <s v="theater/plays"/>
    <n v="0"/>
    <n v="0.04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"/>
    <x v="0"/>
    <s v="GB"/>
    <s v="GBP"/>
    <n v="1449756896"/>
    <n v="1447164896"/>
    <b v="0"/>
    <n v="72"/>
    <b v="1"/>
    <s v="theater/plays"/>
    <n v="0"/>
    <n v="0.03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s v="GB"/>
    <s v="GBP"/>
    <n v="1426801664"/>
    <n v="1424213264"/>
    <b v="0"/>
    <n v="45"/>
    <b v="1"/>
    <s v="theater/plays"/>
    <n v="0"/>
    <n v="0.04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s v="GB"/>
    <s v="GBP"/>
    <n v="1488240000"/>
    <n v="1486996729"/>
    <b v="0"/>
    <n v="51"/>
    <b v="1"/>
    <s v="theater/plays"/>
    <n v="0"/>
    <n v="0.04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"/>
    <x v="0"/>
    <s v="GB"/>
    <s v="GBP"/>
    <n v="1433343850"/>
    <n v="1430751850"/>
    <b v="0"/>
    <n v="56"/>
    <b v="1"/>
    <s v="theater/plays"/>
    <n v="0"/>
    <n v="0.04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s v="US"/>
    <s v="USD"/>
    <n v="1425528000"/>
    <n v="1422916261"/>
    <b v="0"/>
    <n v="197"/>
    <b v="1"/>
    <s v="theater/plays"/>
    <n v="0"/>
    <n v="0.0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2"/>
    <x v="0"/>
    <s v="US"/>
    <s v="USD"/>
    <n v="1475269200"/>
    <n v="1473200844"/>
    <b v="0"/>
    <n v="70"/>
    <b v="1"/>
    <s v="theater/plays"/>
    <n v="0"/>
    <n v="0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s v="theater"/>
    <s v="plays"/>
    <x v="3622"/>
    <d v="2014-09-28T03:23:00"/>
  </r>
  <r>
    <n v="3623"/>
    <s v="Since I've Been Here"/>
    <s v="An original play exploring the complications of romantic relationships in all forms."/>
    <n v="1000"/>
    <n v="2"/>
    <x v="0"/>
    <s v="US"/>
    <s v="USD"/>
    <n v="1406358000"/>
    <n v="1404841270"/>
    <b v="0"/>
    <n v="34"/>
    <b v="1"/>
    <s v="theater/plays"/>
    <n v="0"/>
    <n v="0.0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s v="US"/>
    <s v="USD"/>
    <n v="1471977290"/>
    <n v="1466793290"/>
    <b v="0"/>
    <n v="39"/>
    <b v="1"/>
    <s v="theater/plays"/>
    <n v="0"/>
    <n v="0.0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s v="GB"/>
    <s v="GBP"/>
    <n v="1435851577"/>
    <n v="1433259577"/>
    <b v="0"/>
    <n v="78"/>
    <b v="1"/>
    <s v="theater/plays"/>
    <n v="0"/>
    <n v="0.03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2"/>
    <x v="0"/>
    <s v="GB"/>
    <s v="GBP"/>
    <n v="1408204857"/>
    <n v="1406390457"/>
    <b v="0"/>
    <n v="48"/>
    <b v="1"/>
    <s v="theater/plays"/>
    <n v="0"/>
    <n v="0.04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"/>
    <x v="0"/>
    <s v="US"/>
    <s v="USD"/>
    <n v="1463803140"/>
    <n v="1459446487"/>
    <b v="0"/>
    <n v="29"/>
    <b v="1"/>
    <s v="theater/plays"/>
    <n v="0"/>
    <n v="7.0000000000000007E-2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2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2"/>
    <x v="2"/>
    <s v="GB"/>
    <s v="GBP"/>
    <n v="1417295990"/>
    <n v="1414700390"/>
    <b v="0"/>
    <n v="1"/>
    <b v="0"/>
    <s v="theater/musical"/>
    <n v="0"/>
    <n v="2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2"/>
    <x v="2"/>
    <s v="US"/>
    <s v="USD"/>
    <n v="1411444740"/>
    <n v="1409335497"/>
    <b v="0"/>
    <n v="59"/>
    <b v="0"/>
    <s v="theater/musical"/>
    <n v="0"/>
    <n v="0.03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"/>
    <x v="2"/>
    <s v="GB"/>
    <s v="GBP"/>
    <n v="1416781749"/>
    <n v="1415053749"/>
    <b v="0"/>
    <n v="1"/>
    <b v="0"/>
    <s v="theater/musical"/>
    <n v="0"/>
    <n v="1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"/>
    <x v="2"/>
    <s v="US"/>
    <s v="USD"/>
    <n v="1479517200"/>
    <n v="1475765867"/>
    <b v="0"/>
    <n v="31"/>
    <b v="0"/>
    <s v="theater/musical"/>
    <n v="0"/>
    <n v="0.03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1"/>
    <x v="2"/>
    <s v="CA"/>
    <s v="CAD"/>
    <n v="1484366340"/>
    <n v="1480219174"/>
    <b v="0"/>
    <n v="18"/>
    <b v="0"/>
    <s v="theater/musical"/>
    <n v="0"/>
    <n v="0.06"/>
    <s v="theater"/>
    <s v="musical"/>
    <x v="3634"/>
    <d v="2017-01-14T03:59:00"/>
  </r>
  <r>
    <n v="3635"/>
    <s v="Mary's Son"/>
    <s v="Mary's Son is a pop opera about Jesus and the hope he brings to all people."/>
    <n v="1000"/>
    <n v="1"/>
    <x v="2"/>
    <s v="US"/>
    <s v="USD"/>
    <n v="1461186676"/>
    <n v="1458594676"/>
    <b v="0"/>
    <n v="10"/>
    <b v="0"/>
    <s v="theater/musical"/>
    <n v="0"/>
    <n v="0.1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1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1"/>
    <x v="2"/>
    <s v="US"/>
    <s v="USD"/>
    <n v="1420130935"/>
    <n v="1417538935"/>
    <b v="0"/>
    <n v="14"/>
    <b v="0"/>
    <s v="theater/musical"/>
    <n v="0"/>
    <n v="7.0000000000000007E-2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1"/>
    <x v="2"/>
    <s v="CA"/>
    <s v="CAD"/>
    <n v="1429456132"/>
    <n v="1424275732"/>
    <b v="0"/>
    <n v="2"/>
    <b v="0"/>
    <s v="theater/musical"/>
    <n v="0"/>
    <n v="0.5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"/>
    <x v="2"/>
    <s v="DE"/>
    <s v="EUR"/>
    <n v="1448902800"/>
    <n v="1445369727"/>
    <b v="0"/>
    <n v="2"/>
    <b v="0"/>
    <s v="theater/musical"/>
    <n v="0"/>
    <n v="0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1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1"/>
    <x v="2"/>
    <s v="US"/>
    <s v="USD"/>
    <n v="1457413140"/>
    <n v="1454996887"/>
    <b v="0"/>
    <n v="12"/>
    <b v="0"/>
    <s v="theater/musical"/>
    <n v="0"/>
    <n v="0.08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1"/>
    <x v="2"/>
    <s v="US"/>
    <s v="USD"/>
    <n v="1434497400"/>
    <n v="1431770802"/>
    <b v="0"/>
    <n v="8"/>
    <b v="0"/>
    <s v="theater/musical"/>
    <n v="0"/>
    <n v="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1"/>
    <x v="2"/>
    <s v="GB"/>
    <s v="GBP"/>
    <n v="1475258327"/>
    <n v="1471370327"/>
    <b v="0"/>
    <n v="2"/>
    <b v="0"/>
    <s v="theater/musical"/>
    <n v="0"/>
    <n v="0.5"/>
    <s v="theater"/>
    <s v="musical"/>
    <x v="3647"/>
    <d v="2016-09-30T17:58:47"/>
  </r>
  <r>
    <n v="3648"/>
    <s v="Moth Theater Lives"/>
    <s v="Help Moth Live! Support Moth and its artist collective to achieve its 2014/15 season."/>
    <n v="1000"/>
    <n v="1"/>
    <x v="0"/>
    <s v="US"/>
    <s v="USD"/>
    <n v="1412492445"/>
    <n v="1409900445"/>
    <b v="0"/>
    <n v="73"/>
    <b v="1"/>
    <s v="theater/plays"/>
    <n v="0"/>
    <n v="0.01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s v="CA"/>
    <s v="CAD"/>
    <n v="1402938394"/>
    <n v="1400691994"/>
    <b v="0"/>
    <n v="8"/>
    <b v="1"/>
    <s v="theater/plays"/>
    <n v="0"/>
    <n v="0.13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1"/>
    <x v="0"/>
    <s v="GB"/>
    <s v="GBP"/>
    <n v="1454412584"/>
    <n v="1452598184"/>
    <b v="0"/>
    <n v="17"/>
    <b v="1"/>
    <s v="theater/plays"/>
    <n v="0"/>
    <n v="0.0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s v="US"/>
    <s v="USD"/>
    <n v="1407686340"/>
    <n v="1404833442"/>
    <b v="0"/>
    <n v="9"/>
    <b v="1"/>
    <s v="theater/plays"/>
    <n v="0"/>
    <n v="0.11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1"/>
    <x v="0"/>
    <s v="CA"/>
    <s v="CAD"/>
    <n v="1472097540"/>
    <n v="1471188502"/>
    <b v="0"/>
    <n v="17"/>
    <b v="1"/>
    <s v="theater/plays"/>
    <n v="0"/>
    <n v="0.0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1"/>
    <x v="0"/>
    <s v="GB"/>
    <s v="GBP"/>
    <n v="1438764207"/>
    <n v="1436172207"/>
    <b v="0"/>
    <n v="33"/>
    <b v="1"/>
    <s v="theater/plays"/>
    <n v="0"/>
    <n v="0.03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s v="GB"/>
    <s v="GBP"/>
    <n v="1459702800"/>
    <n v="1457690386"/>
    <b v="0"/>
    <n v="38"/>
    <b v="1"/>
    <s v="theater/plays"/>
    <n v="0"/>
    <n v="0.03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1"/>
    <x v="0"/>
    <s v="US"/>
    <s v="USD"/>
    <n v="1437202740"/>
    <n v="1434654998"/>
    <b v="0"/>
    <n v="79"/>
    <b v="1"/>
    <s v="theater/plays"/>
    <n v="0"/>
    <n v="0.01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s v="CH"/>
    <s v="CHF"/>
    <n v="1485989940"/>
    <n v="1483393836"/>
    <b v="0"/>
    <n v="46"/>
    <b v="1"/>
    <s v="theater/plays"/>
    <n v="0"/>
    <n v="0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s v="DK"/>
    <s v="DKK"/>
    <n v="1464817320"/>
    <n v="1462806419"/>
    <b v="0"/>
    <n v="20"/>
    <b v="1"/>
    <s v="theater/plays"/>
    <n v="0"/>
    <n v="0.05"/>
    <s v="theater"/>
    <s v="plays"/>
    <x v="3657"/>
    <d v="2016-06-01T21:42:00"/>
  </r>
  <r>
    <n v="3658"/>
    <s v="Mr. Marmalade"/>
    <s v="Life is hard when your own imaginary friend can't make time for you."/>
    <n v="911"/>
    <n v="1"/>
    <x v="0"/>
    <s v="US"/>
    <s v="USD"/>
    <n v="1404273540"/>
    <n v="1400272580"/>
    <b v="0"/>
    <n v="20"/>
    <b v="1"/>
    <s v="theater/plays"/>
    <n v="0"/>
    <n v="0.0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1"/>
    <x v="0"/>
    <s v="US"/>
    <s v="USD"/>
    <n v="1426775940"/>
    <n v="1424414350"/>
    <b v="0"/>
    <n v="13"/>
    <b v="1"/>
    <s v="theater/plays"/>
    <n v="0"/>
    <n v="0.08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s v="GB"/>
    <s v="GBP"/>
    <n v="1419368925"/>
    <n v="1417208925"/>
    <b v="0"/>
    <n v="22"/>
    <b v="1"/>
    <s v="theater/plays"/>
    <n v="0"/>
    <n v="0.05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s v="US"/>
    <s v="USD"/>
    <n v="1460260800"/>
    <n v="1458336672"/>
    <b v="0"/>
    <n v="36"/>
    <b v="1"/>
    <s v="theater/plays"/>
    <n v="0"/>
    <n v="0.0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s v="CA"/>
    <s v="CAD"/>
    <n v="1427775414"/>
    <n v="1425187014"/>
    <b v="0"/>
    <n v="40"/>
    <b v="1"/>
    <s v="theater/plays"/>
    <n v="0"/>
    <n v="0.0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s v="GB"/>
    <s v="GBP"/>
    <n v="1482321030"/>
    <n v="1477133430"/>
    <b v="0"/>
    <n v="9"/>
    <b v="1"/>
    <s v="theater/plays"/>
    <n v="0"/>
    <n v="0.11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1"/>
    <x v="0"/>
    <s v="US"/>
    <s v="USD"/>
    <n v="1466056689"/>
    <n v="1464847089"/>
    <b v="0"/>
    <n v="19"/>
    <b v="1"/>
    <s v="theater/plays"/>
    <n v="0"/>
    <n v="0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s v="FR"/>
    <s v="EUR"/>
    <n v="1446062040"/>
    <n v="1445109822"/>
    <b v="0"/>
    <n v="14"/>
    <b v="1"/>
    <s v="theater/plays"/>
    <n v="0"/>
    <n v="7.0000000000000007E-2"/>
    <s v="theater"/>
    <s v="plays"/>
    <x v="3665"/>
    <d v="2015-10-28T19:54:00"/>
  </r>
  <r>
    <n v="3666"/>
    <s v="Israel LÃ³pez @ Ojai Playwrights Conference"/>
    <s v="Artistic Internship @ Ojai Playwrights Conference"/>
    <n v="900"/>
    <n v="1"/>
    <x v="0"/>
    <s v="US"/>
    <s v="USD"/>
    <n v="1406185200"/>
    <n v="1404337382"/>
    <b v="0"/>
    <n v="38"/>
    <b v="1"/>
    <s v="theater/plays"/>
    <n v="0"/>
    <n v="0.03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1"/>
    <x v="0"/>
    <s v="GB"/>
    <s v="GBP"/>
    <n v="1437261419"/>
    <n v="1434669419"/>
    <b v="0"/>
    <n v="58"/>
    <b v="1"/>
    <s v="theater/plays"/>
    <n v="0"/>
    <n v="0.0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s v="US"/>
    <s v="USD"/>
    <n v="1437676380"/>
    <n v="1435670452"/>
    <b v="0"/>
    <n v="28"/>
    <b v="1"/>
    <s v="theater/plays"/>
    <n v="0"/>
    <n v="0.04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"/>
    <x v="0"/>
    <s v="GB"/>
    <s v="GBP"/>
    <n v="1434039137"/>
    <n v="1431447137"/>
    <b v="0"/>
    <n v="17"/>
    <b v="1"/>
    <s v="theater/plays"/>
    <n v="0"/>
    <n v="0.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s v="GB"/>
    <s v="GBP"/>
    <n v="1433113200"/>
    <n v="1431951611"/>
    <b v="0"/>
    <n v="12"/>
    <b v="1"/>
    <s v="theater/plays"/>
    <n v="0"/>
    <n v="0.0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1"/>
    <x v="0"/>
    <s v="US"/>
    <s v="USD"/>
    <n v="1405915140"/>
    <n v="1404140667"/>
    <b v="0"/>
    <n v="40"/>
    <b v="1"/>
    <s v="theater/plays"/>
    <n v="0"/>
    <n v="0.03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s v="GB"/>
    <s v="GBP"/>
    <n v="1411771384"/>
    <n v="1409179384"/>
    <b v="0"/>
    <n v="57"/>
    <b v="1"/>
    <s v="theater/plays"/>
    <n v="0"/>
    <n v="0.02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1"/>
    <x v="0"/>
    <s v="GB"/>
    <s v="GBP"/>
    <n v="1415191920"/>
    <n v="1412233497"/>
    <b v="0"/>
    <n v="114"/>
    <b v="1"/>
    <s v="theater/plays"/>
    <n v="0"/>
    <n v="0.01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1"/>
    <x v="0"/>
    <s v="DE"/>
    <s v="EUR"/>
    <n v="1472936229"/>
    <n v="1467752229"/>
    <b v="0"/>
    <n v="31"/>
    <b v="1"/>
    <s v="theater/plays"/>
    <n v="0"/>
    <n v="0.03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1"/>
    <x v="0"/>
    <s v="GB"/>
    <s v="GBP"/>
    <n v="1463353200"/>
    <n v="1462285182"/>
    <b v="0"/>
    <n v="3"/>
    <b v="1"/>
    <s v="theater/plays"/>
    <n v="0"/>
    <n v="0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s v="US"/>
    <s v="USD"/>
    <n v="1410550484"/>
    <n v="1408995284"/>
    <b v="0"/>
    <n v="16"/>
    <b v="1"/>
    <s v="theater/plays"/>
    <n v="0"/>
    <n v="0.0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"/>
    <x v="0"/>
    <s v="US"/>
    <s v="USD"/>
    <n v="1404359940"/>
    <n v="1402580818"/>
    <b v="0"/>
    <n v="199"/>
    <b v="1"/>
    <s v="theater/plays"/>
    <n v="0"/>
    <n v="0.01"/>
    <s v="theater"/>
    <s v="plays"/>
    <x v="3677"/>
    <d v="2014-07-03T03:59:00"/>
  </r>
  <r>
    <n v="3678"/>
    <s v="Some big Some bang"/>
    <s v="The Ugly Collective takes Some big Some bang to the Underbelly Venues at the Edinburgh Fringe!"/>
    <n v="850"/>
    <n v="1"/>
    <x v="0"/>
    <s v="GB"/>
    <s v="GBP"/>
    <n v="1433076298"/>
    <n v="1430052298"/>
    <b v="0"/>
    <n v="31"/>
    <b v="1"/>
    <s v="theater/plays"/>
    <n v="0"/>
    <n v="0.0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s v="US"/>
    <s v="USD"/>
    <n v="1404190740"/>
    <n v="1401214581"/>
    <b v="0"/>
    <n v="30"/>
    <b v="1"/>
    <s v="theater/plays"/>
    <n v="0"/>
    <n v="0.0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1"/>
    <x v="0"/>
    <s v="US"/>
    <s v="USD"/>
    <n v="1475664834"/>
    <n v="1473850434"/>
    <b v="0"/>
    <n v="34"/>
    <b v="1"/>
    <s v="theater/plays"/>
    <n v="0"/>
    <n v="0.03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s v="US"/>
    <s v="USD"/>
    <n v="1452872290"/>
    <n v="1452008290"/>
    <b v="0"/>
    <n v="18"/>
    <b v="1"/>
    <s v="theater/plays"/>
    <n v="0"/>
    <n v="0.0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s v="US"/>
    <s v="USD"/>
    <n v="1402901940"/>
    <n v="1399998418"/>
    <b v="0"/>
    <n v="67"/>
    <b v="1"/>
    <s v="theater/plays"/>
    <n v="0"/>
    <n v="0.01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1"/>
    <x v="0"/>
    <s v="US"/>
    <s v="USD"/>
    <n v="1476931696"/>
    <n v="1474339696"/>
    <b v="0"/>
    <n v="66"/>
    <b v="1"/>
    <s v="theater/plays"/>
    <n v="0"/>
    <n v="0.02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"/>
    <x v="0"/>
    <s v="US"/>
    <s v="USD"/>
    <n v="1441167586"/>
    <n v="1438575586"/>
    <b v="0"/>
    <n v="23"/>
    <b v="1"/>
    <s v="theater/plays"/>
    <n v="0"/>
    <n v="0.04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1"/>
    <x v="0"/>
    <s v="US"/>
    <s v="USD"/>
    <n v="1400533200"/>
    <n v="1398348859"/>
    <b v="0"/>
    <n v="126"/>
    <b v="1"/>
    <s v="theater/plays"/>
    <n v="0"/>
    <n v="0.01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1"/>
    <x v="0"/>
    <s v="US"/>
    <s v="USD"/>
    <n v="1440820740"/>
    <n v="1439567660"/>
    <b v="0"/>
    <n v="6"/>
    <b v="1"/>
    <s v="theater/plays"/>
    <n v="0"/>
    <n v="0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s v="US"/>
    <s v="USD"/>
    <n v="1403846055"/>
    <n v="1401254055"/>
    <b v="0"/>
    <n v="25"/>
    <b v="1"/>
    <s v="theater/plays"/>
    <n v="0"/>
    <n v="0.04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1"/>
    <x v="0"/>
    <s v="GB"/>
    <s v="GBP"/>
    <n v="1407524004"/>
    <n v="1404932004"/>
    <b v="0"/>
    <n v="39"/>
    <b v="1"/>
    <s v="theater/plays"/>
    <n v="0"/>
    <n v="0.03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1"/>
    <x v="0"/>
    <s v="US"/>
    <s v="USD"/>
    <n v="1434925500"/>
    <n v="1432410639"/>
    <b v="0"/>
    <n v="62"/>
    <b v="1"/>
    <s v="theater/plays"/>
    <n v="0"/>
    <n v="0.0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"/>
    <x v="0"/>
    <s v="US"/>
    <s v="USD"/>
    <n v="1417101683"/>
    <n v="1414506083"/>
    <b v="0"/>
    <n v="31"/>
    <b v="1"/>
    <s v="theater/plays"/>
    <n v="0"/>
    <n v="0.03"/>
    <s v="theater"/>
    <s v="plays"/>
    <x v="3690"/>
    <d v="2014-11-27T15:21:23"/>
  </r>
  <r>
    <n v="3691"/>
    <s v="Most Dangerous Man in America (WEB DuBois) by Amiri  Baraka"/>
    <s v="World Premiere of last play written by Amiri Baraka"/>
    <n v="800"/>
    <n v="1"/>
    <x v="0"/>
    <s v="US"/>
    <s v="USD"/>
    <n v="1425272340"/>
    <n v="1421426929"/>
    <b v="0"/>
    <n v="274"/>
    <b v="1"/>
    <s v="theater/plays"/>
    <n v="0"/>
    <n v="0"/>
    <s v="theater"/>
    <s v="plays"/>
    <x v="3691"/>
    <d v="2015-03-02T04:59:00"/>
  </r>
  <r>
    <n v="3692"/>
    <s v="An Evening With Durang"/>
    <s v="Help us independently produce two great comedies by Christopher Durang."/>
    <n v="800"/>
    <n v="1"/>
    <x v="0"/>
    <s v="US"/>
    <s v="USD"/>
    <n v="1411084800"/>
    <n v="1410304179"/>
    <b v="0"/>
    <n v="17"/>
    <b v="1"/>
    <s v="theater/plays"/>
    <n v="0"/>
    <n v="0.0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1"/>
    <x v="0"/>
    <s v="GB"/>
    <s v="GBP"/>
    <n v="1448922600"/>
    <n v="1446352529"/>
    <b v="0"/>
    <n v="14"/>
    <b v="1"/>
    <s v="theater/plays"/>
    <n v="0"/>
    <n v="7.0000000000000007E-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s v="US"/>
    <s v="USD"/>
    <n v="1465178400"/>
    <n v="1461985967"/>
    <b v="0"/>
    <n v="60"/>
    <b v="1"/>
    <s v="theater/plays"/>
    <n v="0"/>
    <n v="0.02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1"/>
    <x v="0"/>
    <s v="US"/>
    <s v="USD"/>
    <n v="1421009610"/>
    <n v="1419281610"/>
    <b v="0"/>
    <n v="33"/>
    <b v="1"/>
    <s v="theater/plays"/>
    <n v="0"/>
    <n v="0.03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s v="GB"/>
    <s v="GBP"/>
    <n v="1423838916"/>
    <n v="1418654916"/>
    <b v="0"/>
    <n v="78"/>
    <b v="1"/>
    <s v="theater/plays"/>
    <n v="0"/>
    <n v="0.01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1"/>
    <x v="0"/>
    <s v="GB"/>
    <s v="GBP"/>
    <n v="1462878648"/>
    <n v="1461064248"/>
    <b v="0"/>
    <n v="30"/>
    <b v="1"/>
    <s v="theater/plays"/>
    <n v="0"/>
    <n v="0.03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1"/>
    <x v="0"/>
    <s v="US"/>
    <s v="USD"/>
    <n v="1456946487"/>
    <n v="1454354487"/>
    <b v="0"/>
    <n v="136"/>
    <b v="1"/>
    <s v="theater/plays"/>
    <n v="0"/>
    <n v="0.0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s v="theater"/>
    <s v="plays"/>
    <x v="3699"/>
    <d v="2014-10-15T14:26:56"/>
  </r>
  <r>
    <n v="3700"/>
    <s v="Generations (Senior Project)"/>
    <s v="Help me produce the play I have written for my senior project!"/>
    <n v="800"/>
    <n v="1"/>
    <x v="0"/>
    <s v="US"/>
    <s v="USD"/>
    <n v="1412092800"/>
    <n v="1409493800"/>
    <b v="0"/>
    <n v="18"/>
    <b v="1"/>
    <s v="theater/plays"/>
    <n v="0"/>
    <n v="0.0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"/>
    <x v="0"/>
    <s v="GB"/>
    <s v="GBP"/>
    <n v="1433422793"/>
    <n v="1430830793"/>
    <b v="0"/>
    <n v="39"/>
    <b v="1"/>
    <s v="theater/plays"/>
    <n v="0"/>
    <n v="0.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1"/>
    <x v="0"/>
    <s v="GB"/>
    <s v="GBP"/>
    <n v="1468191540"/>
    <n v="1464958484"/>
    <b v="0"/>
    <n v="21"/>
    <b v="1"/>
    <s v="theater/plays"/>
    <n v="0"/>
    <n v="0.05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s v="US"/>
    <s v="USD"/>
    <n v="1471071540"/>
    <n v="1467720388"/>
    <b v="0"/>
    <n v="30"/>
    <b v="1"/>
    <s v="theater/plays"/>
    <n v="0"/>
    <n v="0.0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s v="GB"/>
    <s v="GBP"/>
    <n v="1464712394"/>
    <n v="1459528394"/>
    <b v="0"/>
    <n v="27"/>
    <b v="1"/>
    <s v="theater/plays"/>
    <n v="0"/>
    <n v="0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0"/>
    <x v="0"/>
    <s v="US"/>
    <s v="USD"/>
    <n v="1403546400"/>
    <n v="1401714114"/>
    <b v="0"/>
    <n v="35"/>
    <b v="1"/>
    <s v="theater/plays"/>
    <n v="0"/>
    <n v="0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0"/>
    <x v="0"/>
    <s v="US"/>
    <s v="USD"/>
    <n v="1410558949"/>
    <n v="1409262949"/>
    <b v="0"/>
    <n v="13"/>
    <b v="1"/>
    <s v="theater/plays"/>
    <n v="0"/>
    <n v="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0"/>
    <x v="0"/>
    <s v="US"/>
    <s v="USD"/>
    <n v="1469165160"/>
    <n v="1467335378"/>
    <b v="0"/>
    <n v="23"/>
    <b v="1"/>
    <s v="theater/plays"/>
    <n v="0"/>
    <n v="0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0"/>
    <x v="0"/>
    <s v="US"/>
    <s v="USD"/>
    <n v="1404444286"/>
    <n v="1403234686"/>
    <b v="0"/>
    <n v="39"/>
    <b v="1"/>
    <s v="theater/plays"/>
    <n v="0"/>
    <n v="0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0"/>
    <x v="0"/>
    <s v="GB"/>
    <s v="GBP"/>
    <n v="1403715546"/>
    <n v="1401123546"/>
    <b v="0"/>
    <n v="35"/>
    <b v="1"/>
    <s v="theater/plays"/>
    <n v="0"/>
    <n v="0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0"/>
    <x v="0"/>
    <s v="US"/>
    <s v="USD"/>
    <n v="1428068988"/>
    <n v="1425908988"/>
    <b v="0"/>
    <n v="27"/>
    <b v="1"/>
    <s v="theater/plays"/>
    <n v="0"/>
    <n v="0"/>
    <s v="theater"/>
    <s v="plays"/>
    <x v="3710"/>
    <d v="2015-04-03T13:49:48"/>
  </r>
  <r>
    <n v="3711"/>
    <s v="The Youth Shakespeare Project 2014"/>
    <s v="Two teachers and twenty kids bring one of Shakespeare's plays to life!"/>
    <n v="750"/>
    <n v="0"/>
    <x v="0"/>
    <s v="US"/>
    <s v="USD"/>
    <n v="1402848000"/>
    <n v="1400606573"/>
    <b v="0"/>
    <n v="21"/>
    <b v="1"/>
    <s v="theater/plays"/>
    <n v="0"/>
    <n v="0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0"/>
    <x v="0"/>
    <s v="US"/>
    <s v="USD"/>
    <n v="1433055540"/>
    <n v="1431230867"/>
    <b v="0"/>
    <n v="104"/>
    <b v="1"/>
    <s v="theater/plays"/>
    <n v="0"/>
    <n v="0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s v="US"/>
    <s v="USD"/>
    <n v="1465062166"/>
    <n v="1463334166"/>
    <b v="0"/>
    <n v="19"/>
    <b v="1"/>
    <s v="theater/plays"/>
    <n v="0"/>
    <n v="0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0"/>
    <x v="0"/>
    <s v="US"/>
    <s v="USD"/>
    <n v="1432612740"/>
    <n v="1429881667"/>
    <b v="0"/>
    <n v="97"/>
    <b v="1"/>
    <s v="theater/plays"/>
    <n v="0"/>
    <n v="0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0"/>
    <x v="0"/>
    <s v="GB"/>
    <s v="GBP"/>
    <n v="1427806320"/>
    <n v="1422834819"/>
    <b v="0"/>
    <n v="27"/>
    <b v="1"/>
    <s v="theater/plays"/>
    <n v="0"/>
    <n v="0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0"/>
    <x v="0"/>
    <s v="US"/>
    <s v="USD"/>
    <n v="1453411109"/>
    <n v="1450819109"/>
    <b v="0"/>
    <n v="24"/>
    <b v="1"/>
    <s v="theater/plays"/>
    <n v="0"/>
    <n v="0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0"/>
    <x v="0"/>
    <s v="GB"/>
    <s v="GBP"/>
    <n v="1431204449"/>
    <n v="1428526049"/>
    <b v="0"/>
    <n v="13"/>
    <b v="1"/>
    <s v="theater/plays"/>
    <n v="0"/>
    <n v="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0"/>
    <x v="0"/>
    <s v="GB"/>
    <s v="GBP"/>
    <n v="1425057075"/>
    <n v="1422465075"/>
    <b v="0"/>
    <n v="46"/>
    <b v="1"/>
    <s v="theater/plays"/>
    <n v="0"/>
    <n v="0"/>
    <s v="theater"/>
    <s v="plays"/>
    <x v="3718"/>
    <d v="2015-02-27T17:11:15"/>
  </r>
  <r>
    <n v="3719"/>
    <s v="Corium"/>
    <s v="A new piece of physical theatre about love, regret and longing."/>
    <n v="750"/>
    <n v="0"/>
    <x v="0"/>
    <s v="GB"/>
    <s v="GBP"/>
    <n v="1434994266"/>
    <n v="1432402266"/>
    <b v="0"/>
    <n v="4"/>
    <b v="1"/>
    <s v="theater/plays"/>
    <n v="0"/>
    <n v="0"/>
    <s v="theater"/>
    <s v="plays"/>
    <x v="3719"/>
    <d v="2015-06-22T17:31:06"/>
  </r>
  <r>
    <n v="3720"/>
    <s v="Lakotas and the American Theatre"/>
    <s v="Breaking the American Indian stereotype in the American Theatre."/>
    <n v="750"/>
    <n v="0"/>
    <x v="0"/>
    <s v="US"/>
    <s v="USD"/>
    <n v="1435881006"/>
    <n v="1433980206"/>
    <b v="0"/>
    <n v="40"/>
    <b v="1"/>
    <s v="theater/plays"/>
    <n v="0"/>
    <n v="0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s v="US"/>
    <s v="USD"/>
    <n v="1415230084"/>
    <n v="1413412084"/>
    <b v="0"/>
    <n v="44"/>
    <b v="1"/>
    <s v="theater/plays"/>
    <n v="0"/>
    <n v="0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s v="CA"/>
    <s v="CAD"/>
    <n v="1455231540"/>
    <n v="1452614847"/>
    <b v="0"/>
    <n v="35"/>
    <b v="1"/>
    <s v="theater/plays"/>
    <n v="0"/>
    <n v="0"/>
    <s v="theater"/>
    <s v="plays"/>
    <x v="3722"/>
    <d v="2016-02-11T22:59:00"/>
  </r>
  <r>
    <n v="3723"/>
    <s v="Beauty and the Beast"/>
    <s v="Saltmine Theatre Company present Beauty and the Beast:"/>
    <n v="750"/>
    <n v="0"/>
    <x v="0"/>
    <s v="GB"/>
    <s v="GBP"/>
    <n v="1417374262"/>
    <n v="1414778662"/>
    <b v="0"/>
    <n v="63"/>
    <b v="1"/>
    <s v="theater/plays"/>
    <n v="0"/>
    <n v="0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s v="GB"/>
    <s v="GBP"/>
    <n v="1462402800"/>
    <n v="1459856860"/>
    <b v="0"/>
    <n v="89"/>
    <b v="1"/>
    <s v="theater/plays"/>
    <n v="0"/>
    <n v="0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s v="GB"/>
    <s v="GBP"/>
    <n v="1455831000"/>
    <n v="1454366467"/>
    <b v="0"/>
    <n v="15"/>
    <b v="1"/>
    <s v="theater/plays"/>
    <n v="0"/>
    <n v="0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0"/>
    <x v="0"/>
    <s v="US"/>
    <s v="USD"/>
    <n v="1461963600"/>
    <n v="1459567371"/>
    <b v="0"/>
    <n v="46"/>
    <b v="1"/>
    <s v="theater/plays"/>
    <n v="0"/>
    <n v="0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s v="US"/>
    <s v="USD"/>
    <n v="1476939300"/>
    <n v="1474273294"/>
    <b v="0"/>
    <n v="33"/>
    <b v="1"/>
    <s v="theater/plays"/>
    <n v="0"/>
    <n v="0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0"/>
    <x v="2"/>
    <s v="US"/>
    <s v="USD"/>
    <n v="1439957176"/>
    <n v="1437365176"/>
    <b v="0"/>
    <n v="31"/>
    <b v="0"/>
    <s v="theater/plays"/>
    <n v="0"/>
    <n v="0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2"/>
    <s v="US"/>
    <s v="USD"/>
    <n v="1427082912"/>
    <n v="1423198512"/>
    <b v="0"/>
    <n v="5"/>
    <b v="0"/>
    <s v="theater/plays"/>
    <n v="0"/>
    <n v="0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2"/>
    <s v="US"/>
    <s v="USD"/>
    <n v="1439828159"/>
    <n v="1437236159"/>
    <b v="0"/>
    <n v="1"/>
    <b v="0"/>
    <s v="theater/plays"/>
    <n v="0"/>
    <n v="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0"/>
    <x v="2"/>
    <s v="US"/>
    <s v="USD"/>
    <n v="1420860180"/>
    <n v="1418234646"/>
    <b v="0"/>
    <n v="12"/>
    <b v="0"/>
    <s v="theater/plays"/>
    <n v="0"/>
    <n v="0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0"/>
    <x v="2"/>
    <s v="NL"/>
    <s v="EUR"/>
    <n v="1422100800"/>
    <n v="1416932133"/>
    <b v="0"/>
    <n v="4"/>
    <b v="0"/>
    <s v="theater/plays"/>
    <n v="0"/>
    <n v="0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0"/>
    <x v="2"/>
    <s v="US"/>
    <s v="USD"/>
    <n v="1432589896"/>
    <n v="1427405896"/>
    <b v="0"/>
    <n v="7"/>
    <b v="0"/>
    <s v="theater/plays"/>
    <n v="0"/>
    <n v="0"/>
    <s v="theater"/>
    <s v="plays"/>
    <x v="3734"/>
    <d v="2015-05-25T21:38:16"/>
  </r>
  <r>
    <n v="3735"/>
    <s v="Women Beware Women"/>
    <s v="Young Actor's taking on a Jacobean tragedy. Family, betrayal, love, lust, sex and death."/>
    <n v="750"/>
    <n v="0"/>
    <x v="2"/>
    <s v="GB"/>
    <s v="GBP"/>
    <n v="1432831089"/>
    <n v="1430239089"/>
    <b v="0"/>
    <n v="2"/>
    <b v="0"/>
    <s v="theater/plays"/>
    <n v="0"/>
    <n v="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0"/>
    <x v="2"/>
    <s v="GB"/>
    <s v="GBP"/>
    <n v="1427133600"/>
    <n v="1423847093"/>
    <b v="0"/>
    <n v="1"/>
    <b v="0"/>
    <s v="theater/plays"/>
    <n v="0"/>
    <n v="0"/>
    <s v="theater"/>
    <s v="plays"/>
    <x v="3736"/>
    <d v="2015-03-23T18:00:00"/>
  </r>
  <r>
    <n v="3737"/>
    <s v="Measure For Measure"/>
    <s v="The ASU Theatre and Shakespeare Club presents Measure For Measure directed by Jordyn Ochser."/>
    <n v="750"/>
    <n v="0"/>
    <x v="2"/>
    <s v="US"/>
    <s v="USD"/>
    <n v="1447311540"/>
    <n v="1445358903"/>
    <b v="0"/>
    <n v="4"/>
    <b v="0"/>
    <s v="theater/plays"/>
    <n v="0"/>
    <n v="0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0"/>
    <x v="2"/>
    <s v="GB"/>
    <s v="GBP"/>
    <n v="1405461600"/>
    <n v="1403562705"/>
    <b v="0"/>
    <n v="6"/>
    <b v="0"/>
    <s v="theater/plays"/>
    <n v="0"/>
    <n v="0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2"/>
    <s v="GB"/>
    <s v="GBP"/>
    <n v="1468752468"/>
    <n v="1467024468"/>
    <b v="0"/>
    <n v="8"/>
    <b v="0"/>
    <s v="theater/plays"/>
    <n v="0"/>
    <n v="0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0"/>
    <x v="2"/>
    <s v="US"/>
    <s v="USD"/>
    <n v="1407808438"/>
    <n v="1405217355"/>
    <b v="0"/>
    <n v="14"/>
    <b v="0"/>
    <s v="theater/plays"/>
    <n v="0"/>
    <n v="0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0"/>
    <x v="2"/>
    <s v="US"/>
    <s v="USD"/>
    <n v="1409980144"/>
    <n v="1407388144"/>
    <b v="0"/>
    <n v="4"/>
    <b v="0"/>
    <s v="theater/plays"/>
    <n v="0"/>
    <n v="0"/>
    <s v="theater"/>
    <s v="plays"/>
    <x v="3742"/>
    <d v="2014-09-06T05:09:04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0"/>
    <x v="2"/>
    <s v="US"/>
    <s v="USD"/>
    <n v="1407689102"/>
    <n v="1405097102"/>
    <b v="0"/>
    <n v="1"/>
    <b v="0"/>
    <s v="theater/plays"/>
    <n v="0"/>
    <n v="0"/>
    <s v="theater"/>
    <s v="plays"/>
    <x v="3745"/>
    <d v="2014-08-10T16:45:02"/>
  </r>
  <r>
    <n v="3746"/>
    <s v="Stage Play Production - &quot;I Love You to Death&quot;"/>
    <s v="Generational curses CAN be broken...right?"/>
    <n v="700"/>
    <n v="0"/>
    <x v="2"/>
    <s v="US"/>
    <s v="USD"/>
    <n v="1475918439"/>
    <n v="1473326439"/>
    <b v="0"/>
    <n v="1"/>
    <b v="0"/>
    <s v="theater/plays"/>
    <n v="0"/>
    <n v="0"/>
    <s v="theater"/>
    <s v="plays"/>
    <x v="3746"/>
    <d v="2016-10-08T09:20:39"/>
  </r>
  <r>
    <n v="3747"/>
    <s v="Counting Stars"/>
    <s v="The world premiere of an astonishing new play by acclaimed writer Atiha Sen Gupta."/>
    <n v="700"/>
    <n v="0"/>
    <x v="2"/>
    <s v="GB"/>
    <s v="GBP"/>
    <n v="1436137140"/>
    <n v="1433833896"/>
    <b v="0"/>
    <n v="1"/>
    <b v="0"/>
    <s v="theater/plays"/>
    <n v="0"/>
    <n v="0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0"/>
    <x v="0"/>
    <s v="US"/>
    <s v="USD"/>
    <n v="1455602340"/>
    <n v="1453827436"/>
    <b v="0"/>
    <n v="52"/>
    <b v="1"/>
    <s v="theater/musical"/>
    <n v="0"/>
    <n v="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0"/>
    <x v="0"/>
    <s v="US"/>
    <s v="USD"/>
    <n v="1461902340"/>
    <n v="1459220588"/>
    <b v="0"/>
    <n v="7"/>
    <b v="1"/>
    <s v="theater/musical"/>
    <n v="0"/>
    <n v="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s v="US"/>
    <s v="USD"/>
    <n v="1423555140"/>
    <n v="1421105608"/>
    <b v="0"/>
    <n v="28"/>
    <b v="1"/>
    <s v="theater/musical"/>
    <n v="0"/>
    <n v="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0"/>
    <x v="0"/>
    <s v="US"/>
    <s v="USD"/>
    <n v="1459641073"/>
    <n v="1454460673"/>
    <b v="0"/>
    <n v="11"/>
    <b v="1"/>
    <s v="theater/musical"/>
    <n v="0"/>
    <n v="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s v="GB"/>
    <s v="GBP"/>
    <n v="1476651600"/>
    <n v="1473189335"/>
    <b v="0"/>
    <n v="15"/>
    <b v="1"/>
    <s v="theater/musical"/>
    <n v="0"/>
    <n v="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0"/>
    <x v="0"/>
    <s v="US"/>
    <s v="USD"/>
    <n v="1433289600"/>
    <n v="1430768800"/>
    <b v="0"/>
    <n v="30"/>
    <b v="1"/>
    <s v="theater/musical"/>
    <n v="0"/>
    <n v="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0"/>
    <x v="0"/>
    <s v="US"/>
    <s v="USD"/>
    <n v="1406350740"/>
    <n v="1403125737"/>
    <b v="0"/>
    <n v="27"/>
    <b v="1"/>
    <s v="theater/musical"/>
    <n v="0"/>
    <n v="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0"/>
    <x v="0"/>
    <s v="GB"/>
    <s v="GBP"/>
    <n v="1460753307"/>
    <n v="1458161307"/>
    <b v="0"/>
    <n v="28"/>
    <b v="1"/>
    <s v="theater/musical"/>
    <n v="0"/>
    <n v="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s v="US"/>
    <s v="USD"/>
    <n v="1402515198"/>
    <n v="1399923198"/>
    <b v="0"/>
    <n v="17"/>
    <b v="1"/>
    <s v="theater/musical"/>
    <n v="0"/>
    <n v="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s v="US"/>
    <s v="USD"/>
    <n v="1417465515"/>
    <n v="1415737515"/>
    <b v="0"/>
    <n v="50"/>
    <b v="1"/>
    <s v="theater/musical"/>
    <n v="0"/>
    <n v="0"/>
    <s v="theater"/>
    <s v="musical"/>
    <x v="3757"/>
    <d v="2014-12-01T20:25:15"/>
  </r>
  <r>
    <n v="3758"/>
    <s v="Luigi's Ladies"/>
    <s v="LUIGI'S LADIES: an original one-woman musical comedy"/>
    <n v="700"/>
    <n v="0"/>
    <x v="0"/>
    <s v="US"/>
    <s v="USD"/>
    <n v="1400475600"/>
    <n v="1397819938"/>
    <b v="0"/>
    <n v="26"/>
    <b v="1"/>
    <s v="theater/musical"/>
    <n v="0"/>
    <n v="0"/>
    <s v="theater"/>
    <s v="musical"/>
    <x v="3758"/>
    <d v="2014-05-19T05:00:00"/>
  </r>
  <r>
    <n v="3759"/>
    <s v="Pared Down Productions"/>
    <s v="A production company specializing in small-scale musicals"/>
    <n v="700"/>
    <n v="0"/>
    <x v="0"/>
    <s v="US"/>
    <s v="USD"/>
    <n v="1440556553"/>
    <n v="1435372553"/>
    <b v="0"/>
    <n v="88"/>
    <b v="1"/>
    <s v="theater/musical"/>
    <n v="0"/>
    <n v="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0"/>
    <x v="0"/>
    <s v="US"/>
    <s v="USD"/>
    <n v="1399293386"/>
    <n v="1397133386"/>
    <b v="0"/>
    <n v="91"/>
    <b v="1"/>
    <s v="theater/musical"/>
    <n v="0"/>
    <n v="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s v="GB"/>
    <s v="GBP"/>
    <n v="1439247600"/>
    <n v="1434625937"/>
    <b v="0"/>
    <n v="3"/>
    <b v="1"/>
    <s v="theater/musical"/>
    <n v="0"/>
    <n v="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0"/>
    <x v="0"/>
    <s v="GB"/>
    <s v="GBP"/>
    <n v="1438543889"/>
    <n v="1436383889"/>
    <b v="0"/>
    <n v="28"/>
    <b v="1"/>
    <s v="theater/musical"/>
    <n v="0"/>
    <n v="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0"/>
    <x v="0"/>
    <s v="US"/>
    <s v="USD"/>
    <n v="1427907626"/>
    <n v="1425319226"/>
    <b v="0"/>
    <n v="77"/>
    <b v="1"/>
    <s v="theater/musical"/>
    <n v="0"/>
    <n v="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0"/>
    <x v="0"/>
    <s v="US"/>
    <s v="USD"/>
    <n v="1464482160"/>
    <n v="1462824832"/>
    <b v="0"/>
    <n v="27"/>
    <b v="1"/>
    <s v="theater/musical"/>
    <n v="0"/>
    <n v="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0"/>
    <x v="0"/>
    <s v="US"/>
    <s v="USD"/>
    <n v="1406745482"/>
    <n v="1404153482"/>
    <b v="0"/>
    <n v="107"/>
    <b v="1"/>
    <s v="theater/musical"/>
    <n v="0"/>
    <n v="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0"/>
    <x v="0"/>
    <s v="US"/>
    <s v="USD"/>
    <n v="1404360045"/>
    <n v="1401336045"/>
    <b v="0"/>
    <n v="96"/>
    <b v="1"/>
    <s v="theater/musical"/>
    <n v="0"/>
    <n v="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0"/>
    <x v="0"/>
    <s v="US"/>
    <s v="USD"/>
    <n v="1425185940"/>
    <n v="1423960097"/>
    <b v="0"/>
    <n v="56"/>
    <b v="1"/>
    <s v="theater/musical"/>
    <n v="0"/>
    <n v="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s v="US"/>
    <s v="USD"/>
    <n v="1402594090"/>
    <n v="1400002090"/>
    <b v="0"/>
    <n v="58"/>
    <b v="1"/>
    <s v="theater/musical"/>
    <n v="0"/>
    <n v="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s v="US"/>
    <s v="USD"/>
    <n v="1460730079"/>
    <n v="1458138079"/>
    <b v="0"/>
    <n v="15"/>
    <b v="1"/>
    <s v="theater/musical"/>
    <n v="0"/>
    <n v="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0"/>
    <x v="0"/>
    <s v="GB"/>
    <s v="GBP"/>
    <n v="1434234010"/>
    <n v="1431642010"/>
    <b v="0"/>
    <n v="20"/>
    <b v="1"/>
    <s v="theater/musical"/>
    <n v="0"/>
    <n v="0"/>
    <s v="theater"/>
    <s v="musical"/>
    <x v="3770"/>
    <d v="2015-06-13T22:20:10"/>
  </r>
  <r>
    <n v="3771"/>
    <s v="COME OUT SWINGIN'!"/>
    <s v="I would like to make a demo recording of six songs from COME OUT SWINGIN'!"/>
    <n v="620"/>
    <n v="0"/>
    <x v="0"/>
    <s v="US"/>
    <s v="USD"/>
    <n v="1463529600"/>
    <n v="1462307652"/>
    <b v="0"/>
    <n v="38"/>
    <b v="1"/>
    <s v="theater/musical"/>
    <n v="0"/>
    <n v="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0"/>
    <x v="0"/>
    <s v="US"/>
    <s v="USD"/>
    <n v="1480399200"/>
    <n v="1478616506"/>
    <b v="0"/>
    <n v="33"/>
    <b v="1"/>
    <s v="theater/musical"/>
    <n v="0"/>
    <n v="0"/>
    <s v="theater"/>
    <s v="musical"/>
    <x v="3772"/>
    <d v="2016-11-29T06:00:00"/>
  </r>
  <r>
    <n v="3773"/>
    <s v="Dundee: A Hip-Hopera"/>
    <s v="A dramatic hip-hopera, inspired from monologues written by the performers."/>
    <n v="600"/>
    <n v="0"/>
    <x v="0"/>
    <s v="US"/>
    <s v="USD"/>
    <n v="1479175680"/>
    <n v="1476317247"/>
    <b v="0"/>
    <n v="57"/>
    <b v="1"/>
    <s v="theater/musical"/>
    <n v="0"/>
    <n v="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0"/>
    <x v="0"/>
    <s v="CA"/>
    <s v="CAD"/>
    <n v="1428606055"/>
    <n v="1427223655"/>
    <b v="0"/>
    <n v="25"/>
    <b v="1"/>
    <s v="theater/musical"/>
    <n v="0"/>
    <n v="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s v="US"/>
    <s v="USD"/>
    <n v="1428552000"/>
    <n v="1426199843"/>
    <b v="0"/>
    <n v="14"/>
    <b v="1"/>
    <s v="theater/musical"/>
    <n v="0"/>
    <n v="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s v="US"/>
    <s v="USD"/>
    <n v="1406854800"/>
    <n v="1403599778"/>
    <b v="0"/>
    <n v="94"/>
    <b v="1"/>
    <s v="theater/musical"/>
    <n v="0"/>
    <n v="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0"/>
    <x v="0"/>
    <s v="US"/>
    <s v="USD"/>
    <n v="1411790400"/>
    <n v="1409884821"/>
    <b v="0"/>
    <n v="59"/>
    <b v="1"/>
    <s v="theater/musical"/>
    <n v="0"/>
    <n v="0"/>
    <s v="theater"/>
    <s v="musical"/>
    <x v="3777"/>
    <d v="2014-09-27T04:00:00"/>
  </r>
  <r>
    <n v="3778"/>
    <s v="Give a Puppet a Hand"/>
    <s v="Sponsor an AVENUE Q puppet for The Barn Players April 2015 production."/>
    <n v="600"/>
    <n v="0"/>
    <x v="0"/>
    <s v="US"/>
    <s v="USD"/>
    <n v="1423942780"/>
    <n v="1418758780"/>
    <b v="0"/>
    <n v="36"/>
    <b v="1"/>
    <s v="theater/musical"/>
    <n v="0"/>
    <n v="0"/>
    <s v="theater"/>
    <s v="musical"/>
    <x v="3778"/>
    <d v="2015-02-14T19:39:40"/>
  </r>
  <r>
    <n v="3779"/>
    <s v="&quot;The Last Adam&quot; A New Musical, NYC reading"/>
    <s v="A fresh, re-telling of the Jesus story for a new generation."/>
    <n v="600"/>
    <n v="0"/>
    <x v="0"/>
    <s v="US"/>
    <s v="USD"/>
    <n v="1459010340"/>
    <n v="1456421940"/>
    <b v="0"/>
    <n v="115"/>
    <b v="1"/>
    <s v="theater/musical"/>
    <n v="0"/>
    <n v="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s v="US"/>
    <s v="USD"/>
    <n v="1436817960"/>
    <n v="1433999785"/>
    <b v="0"/>
    <n v="30"/>
    <b v="1"/>
    <s v="theater/musical"/>
    <n v="0"/>
    <n v="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s v="US"/>
    <s v="USD"/>
    <n v="1410210685"/>
    <n v="1408050685"/>
    <b v="0"/>
    <n v="52"/>
    <b v="1"/>
    <s v="theater/musical"/>
    <n v="0"/>
    <n v="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s v="GB"/>
    <s v="GBP"/>
    <n v="1469401200"/>
    <n v="1466887297"/>
    <b v="0"/>
    <n v="27"/>
    <b v="1"/>
    <s v="theater/musical"/>
    <n v="0"/>
    <n v="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s v="US"/>
    <s v="USD"/>
    <n v="1458057600"/>
    <n v="1455938520"/>
    <b v="0"/>
    <n v="24"/>
    <b v="1"/>
    <s v="theater/musical"/>
    <n v="0"/>
    <n v="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s v="CA"/>
    <s v="CAD"/>
    <n v="1468193532"/>
    <n v="1465601532"/>
    <b v="0"/>
    <n v="10"/>
    <b v="1"/>
    <s v="theater/musical"/>
    <n v="0"/>
    <n v="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s v="GB"/>
    <s v="GBP"/>
    <n v="1470132180"/>
    <n v="1467040769"/>
    <b v="0"/>
    <n v="30"/>
    <b v="1"/>
    <s v="theater/musical"/>
    <n v="0"/>
    <n v="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0"/>
    <x v="0"/>
    <s v="US"/>
    <s v="USD"/>
    <n v="1464310475"/>
    <n v="1461718475"/>
    <b v="0"/>
    <n v="71"/>
    <b v="1"/>
    <s v="theater/musical"/>
    <n v="0"/>
    <n v="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0"/>
    <x v="0"/>
    <s v="US"/>
    <s v="USD"/>
    <n v="1436587140"/>
    <n v="1434113406"/>
    <b v="0"/>
    <n v="10"/>
    <b v="1"/>
    <s v="theater/musical"/>
    <n v="0"/>
    <n v="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2"/>
    <s v="US"/>
    <s v="USD"/>
    <n v="1450887480"/>
    <n v="1448469719"/>
    <b v="0"/>
    <n v="1"/>
    <b v="0"/>
    <s v="theater/musical"/>
    <n v="0"/>
    <n v="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0"/>
    <x v="2"/>
    <s v="GB"/>
    <s v="GBP"/>
    <n v="1434395418"/>
    <n v="1431630618"/>
    <b v="0"/>
    <n v="4"/>
    <b v="0"/>
    <s v="theater/musical"/>
    <n v="0"/>
    <n v="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600"/>
    <n v="0"/>
    <x v="2"/>
    <s v="US"/>
    <s v="USD"/>
    <n v="1436957022"/>
    <n v="1434365022"/>
    <b v="0"/>
    <n v="2"/>
    <b v="0"/>
    <s v="theater/musical"/>
    <n v="0"/>
    <n v="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2"/>
    <s v="US"/>
    <s v="USD"/>
    <n v="1418769129"/>
    <n v="1416954729"/>
    <b v="0"/>
    <n v="24"/>
    <b v="0"/>
    <s v="theater/musical"/>
    <n v="0"/>
    <n v="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2"/>
    <s v="GB"/>
    <s v="GBP"/>
    <n v="1433685354"/>
    <n v="1431093354"/>
    <b v="0"/>
    <n v="1"/>
    <b v="0"/>
    <s v="theater/musical"/>
    <n v="0"/>
    <n v="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0"/>
    <x v="2"/>
    <s v="US"/>
    <s v="USD"/>
    <n v="1484354556"/>
    <n v="1479170556"/>
    <b v="0"/>
    <n v="1"/>
    <b v="0"/>
    <s v="theater/musical"/>
    <n v="0"/>
    <n v="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2"/>
    <s v="US"/>
    <s v="USD"/>
    <n v="1429564165"/>
    <n v="1426972165"/>
    <b v="0"/>
    <n v="37"/>
    <b v="0"/>
    <s v="theater/musical"/>
    <n v="0"/>
    <n v="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2"/>
    <s v="US"/>
    <s v="USD"/>
    <n v="1407691248"/>
    <n v="1405099248"/>
    <b v="0"/>
    <n v="5"/>
    <b v="0"/>
    <s v="theater/musical"/>
    <n v="0"/>
    <n v="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600"/>
    <n v="0"/>
    <x v="2"/>
    <s v="US"/>
    <s v="USD"/>
    <n v="1457734843"/>
    <n v="1455142843"/>
    <b v="0"/>
    <n v="4"/>
    <b v="0"/>
    <s v="theater/musical"/>
    <n v="0"/>
    <n v="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0"/>
    <x v="2"/>
    <s v="US"/>
    <s v="USD"/>
    <n v="1420952340"/>
    <n v="1418146883"/>
    <b v="0"/>
    <n v="16"/>
    <b v="0"/>
    <s v="theater/musical"/>
    <n v="0"/>
    <n v="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0"/>
    <x v="2"/>
    <s v="US"/>
    <s v="USD"/>
    <n v="1420215216"/>
    <n v="1417536816"/>
    <b v="0"/>
    <n v="9"/>
    <b v="0"/>
    <s v="theater/musical"/>
    <n v="0"/>
    <n v="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600"/>
    <n v="0"/>
    <x v="2"/>
    <s v="US"/>
    <s v="USD"/>
    <n v="1457133568"/>
    <n v="1454541568"/>
    <b v="0"/>
    <n v="40"/>
    <b v="0"/>
    <s v="theater/musical"/>
    <n v="0"/>
    <n v="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0"/>
    <x v="2"/>
    <s v="US"/>
    <s v="USD"/>
    <n v="1411852640"/>
    <n v="1406668640"/>
    <b v="0"/>
    <n v="2"/>
    <b v="0"/>
    <s v="theater/musical"/>
    <n v="0"/>
    <n v="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2"/>
    <s v="AU"/>
    <s v="AUD"/>
    <n v="1404022381"/>
    <n v="1402294381"/>
    <b v="0"/>
    <n v="1"/>
    <b v="0"/>
    <s v="theater/musical"/>
    <n v="0"/>
    <n v="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2"/>
    <s v="US"/>
    <s v="USD"/>
    <n v="1428097739"/>
    <n v="1427492939"/>
    <b v="0"/>
    <n v="9"/>
    <b v="0"/>
    <s v="theater/musical"/>
    <n v="0"/>
    <n v="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0"/>
    <x v="0"/>
    <s v="GB"/>
    <s v="GBP"/>
    <n v="1429955619"/>
    <n v="1424775219"/>
    <b v="0"/>
    <n v="24"/>
    <b v="1"/>
    <s v="theater/plays"/>
    <n v="0"/>
    <n v="0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s v="GB"/>
    <s v="GBP"/>
    <n v="1406761200"/>
    <n v="1402403907"/>
    <b v="0"/>
    <n v="38"/>
    <b v="1"/>
    <s v="theater/plays"/>
    <n v="0"/>
    <n v="0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0"/>
    <x v="0"/>
    <s v="US"/>
    <s v="USD"/>
    <n v="1426965758"/>
    <n v="1424377358"/>
    <b v="0"/>
    <n v="26"/>
    <b v="1"/>
    <s v="theater/plays"/>
    <n v="0"/>
    <n v="0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0"/>
    <x v="0"/>
    <s v="GB"/>
    <s v="GBP"/>
    <n v="1464692400"/>
    <n v="1461769373"/>
    <b v="0"/>
    <n v="19"/>
    <b v="1"/>
    <s v="theater/plays"/>
    <n v="0"/>
    <n v="0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s v="CA"/>
    <s v="CAD"/>
    <n v="1433131140"/>
    <n v="1429120908"/>
    <b v="0"/>
    <n v="11"/>
    <b v="1"/>
    <s v="theater/plays"/>
    <n v="0"/>
    <n v="0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0"/>
    <x v="0"/>
    <s v="US"/>
    <s v="USD"/>
    <n v="1465940580"/>
    <n v="1462603021"/>
    <b v="0"/>
    <n v="27"/>
    <b v="1"/>
    <s v="theater/plays"/>
    <n v="0"/>
    <n v="0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s v="US"/>
    <s v="USD"/>
    <n v="1427860740"/>
    <n v="1424727712"/>
    <b v="0"/>
    <n v="34"/>
    <b v="1"/>
    <s v="theater/plays"/>
    <n v="0"/>
    <n v="0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550"/>
    <n v="0"/>
    <x v="0"/>
    <s v="GB"/>
    <s v="GBP"/>
    <n v="1440111600"/>
    <n v="1437545657"/>
    <b v="0"/>
    <n v="20"/>
    <b v="1"/>
    <s v="theater/plays"/>
    <n v="0"/>
    <n v="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s v="US"/>
    <s v="USD"/>
    <n v="1405614823"/>
    <n v="1403022823"/>
    <b v="0"/>
    <n v="37"/>
    <b v="1"/>
    <s v="theater/plays"/>
    <n v="0"/>
    <n v="0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s v="US"/>
    <s v="USD"/>
    <n v="1445659140"/>
    <n v="1444236216"/>
    <b v="0"/>
    <n v="20"/>
    <b v="1"/>
    <s v="theater/plays"/>
    <n v="0"/>
    <n v="0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0"/>
    <x v="0"/>
    <s v="US"/>
    <s v="USD"/>
    <n v="1426187582"/>
    <n v="1423599182"/>
    <b v="0"/>
    <n v="10"/>
    <b v="1"/>
    <s v="theater/plays"/>
    <n v="0"/>
    <n v="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s v="US"/>
    <s v="USD"/>
    <n v="1437166920"/>
    <n v="1435554104"/>
    <b v="0"/>
    <n v="26"/>
    <b v="1"/>
    <s v="theater/plays"/>
    <n v="0"/>
    <n v="0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0"/>
    <x v="0"/>
    <s v="GB"/>
    <s v="GBP"/>
    <n v="1436110717"/>
    <n v="1433518717"/>
    <b v="0"/>
    <n v="20"/>
    <b v="1"/>
    <s v="theater/plays"/>
    <n v="0"/>
    <n v="0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s v="US"/>
    <s v="USD"/>
    <n v="1451881207"/>
    <n v="1449116407"/>
    <b v="0"/>
    <n v="46"/>
    <b v="1"/>
    <s v="theater/plays"/>
    <n v="0"/>
    <n v="0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s v="DE"/>
    <s v="EUR"/>
    <n v="1453244340"/>
    <n v="1448136417"/>
    <b v="0"/>
    <n v="76"/>
    <b v="1"/>
    <s v="theater/plays"/>
    <n v="0"/>
    <n v="0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s v="GB"/>
    <s v="GBP"/>
    <n v="1470058860"/>
    <n v="1469026903"/>
    <b v="0"/>
    <n v="7"/>
    <b v="1"/>
    <s v="theater/plays"/>
    <n v="0"/>
    <n v="0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s v="US"/>
    <s v="USD"/>
    <n v="1434505214"/>
    <n v="1432690814"/>
    <b v="0"/>
    <n v="49"/>
    <b v="1"/>
    <s v="theater/plays"/>
    <n v="0"/>
    <n v="0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0"/>
    <x v="0"/>
    <s v="GB"/>
    <s v="GBP"/>
    <n v="1430993394"/>
    <n v="1428401394"/>
    <b v="0"/>
    <n v="26"/>
    <b v="1"/>
    <s v="theater/plays"/>
    <n v="0"/>
    <n v="0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0"/>
    <x v="0"/>
    <s v="GB"/>
    <s v="GBP"/>
    <n v="1427414400"/>
    <n v="1422656201"/>
    <b v="0"/>
    <n v="65"/>
    <b v="1"/>
    <s v="theater/plays"/>
    <n v="0"/>
    <n v="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s v="US"/>
    <s v="USD"/>
    <n v="1420033187"/>
    <n v="1414845587"/>
    <b v="0"/>
    <n v="28"/>
    <b v="1"/>
    <s v="theater/plays"/>
    <n v="0"/>
    <n v="0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500"/>
    <n v="0"/>
    <x v="0"/>
    <s v="US"/>
    <s v="USD"/>
    <n v="1464371211"/>
    <n v="1463161611"/>
    <b v="0"/>
    <n v="3"/>
    <b v="1"/>
    <s v="theater/plays"/>
    <n v="0"/>
    <n v="0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s v="US"/>
    <s v="USD"/>
    <n v="1455936335"/>
    <n v="1452048335"/>
    <b v="0"/>
    <n v="9"/>
    <b v="1"/>
    <s v="theater/plays"/>
    <n v="0"/>
    <n v="0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s v="CA"/>
    <s v="CAD"/>
    <n v="1417460940"/>
    <n v="1416516972"/>
    <b v="0"/>
    <n v="20"/>
    <b v="1"/>
    <s v="theater/plays"/>
    <n v="0"/>
    <n v="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0"/>
    <x v="0"/>
    <s v="GB"/>
    <s v="GBP"/>
    <n v="1434624067"/>
    <n v="1432032067"/>
    <b v="0"/>
    <n v="57"/>
    <b v="1"/>
    <s v="theater/plays"/>
    <n v="0"/>
    <n v="0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s v="GB"/>
    <s v="GBP"/>
    <n v="1461278208"/>
    <n v="1459463808"/>
    <b v="0"/>
    <n v="8"/>
    <b v="1"/>
    <s v="theater/plays"/>
    <n v="0"/>
    <n v="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0"/>
    <x v="0"/>
    <s v="US"/>
    <s v="USD"/>
    <n v="1470197340"/>
    <n v="1467497652"/>
    <b v="0"/>
    <n v="14"/>
    <b v="1"/>
    <s v="theater/plays"/>
    <n v="0"/>
    <n v="0"/>
    <s v="theater"/>
    <s v="plays"/>
    <x v="3836"/>
    <d v="2016-08-03T04:09:00"/>
  </r>
  <r>
    <n v="3837"/>
    <s v="Farcical Elements Presents Boeing-Boeing"/>
    <s v="A high-flying French farce with the thrust of a well-tuned jet engine"/>
    <n v="500"/>
    <n v="0"/>
    <x v="0"/>
    <s v="GB"/>
    <s v="GBP"/>
    <n v="1435947758"/>
    <n v="1432837358"/>
    <b v="0"/>
    <n v="17"/>
    <b v="1"/>
    <s v="theater/plays"/>
    <n v="0"/>
    <n v="0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s v="SE"/>
    <s v="SEK"/>
    <n v="1432314209"/>
    <n v="1429722209"/>
    <b v="0"/>
    <n v="100"/>
    <b v="1"/>
    <s v="theater/plays"/>
    <n v="0"/>
    <n v="0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s v="US"/>
    <s v="USD"/>
    <n v="1438226724"/>
    <n v="1433042724"/>
    <b v="0"/>
    <n v="32"/>
    <b v="1"/>
    <s v="theater/plays"/>
    <n v="0"/>
    <n v="0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0"/>
    <x v="0"/>
    <s v="GB"/>
    <s v="GBP"/>
    <n v="1459180229"/>
    <n v="1457023829"/>
    <b v="0"/>
    <n v="3"/>
    <b v="1"/>
    <s v="theater/plays"/>
    <n v="0"/>
    <n v="0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2"/>
    <s v="US"/>
    <s v="USD"/>
    <n v="1405882287"/>
    <n v="1400698287"/>
    <b v="1"/>
    <n v="34"/>
    <b v="0"/>
    <s v="theater/plays"/>
    <n v="0"/>
    <n v="0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0"/>
    <x v="2"/>
    <s v="GB"/>
    <s v="GBP"/>
    <n v="1399809052"/>
    <n v="1397217052"/>
    <b v="1"/>
    <n v="23"/>
    <b v="0"/>
    <s v="theater/plays"/>
    <n v="0"/>
    <n v="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0"/>
    <x v="2"/>
    <s v="US"/>
    <s v="USD"/>
    <n v="1401587064"/>
    <n v="1399427064"/>
    <b v="1"/>
    <n v="19"/>
    <b v="0"/>
    <s v="theater/plays"/>
    <n v="0"/>
    <n v="0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2"/>
    <s v="US"/>
    <s v="USD"/>
    <n v="1401778740"/>
    <n v="1399474134"/>
    <b v="1"/>
    <n v="50"/>
    <b v="0"/>
    <s v="theater/plays"/>
    <n v="0"/>
    <n v="0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0"/>
    <x v="2"/>
    <s v="US"/>
    <s v="USD"/>
    <n v="1443711774"/>
    <n v="1441119774"/>
    <b v="1"/>
    <n v="12"/>
    <b v="0"/>
    <s v="theater/plays"/>
    <n v="0"/>
    <n v="0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0"/>
    <x v="2"/>
    <s v="US"/>
    <s v="USD"/>
    <n v="1412405940"/>
    <n v="1409721542"/>
    <b v="1"/>
    <n v="8"/>
    <b v="0"/>
    <s v="theater/plays"/>
    <n v="0"/>
    <n v="0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0"/>
    <x v="2"/>
    <s v="US"/>
    <s v="USD"/>
    <n v="1437283391"/>
    <n v="1433395391"/>
    <b v="1"/>
    <n v="9"/>
    <b v="0"/>
    <s v="theater/plays"/>
    <n v="0"/>
    <n v="0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2"/>
    <s v="US"/>
    <s v="USD"/>
    <n v="1445196989"/>
    <n v="1442604989"/>
    <b v="1"/>
    <n v="43"/>
    <b v="0"/>
    <s v="theater/plays"/>
    <n v="0"/>
    <n v="0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0"/>
    <x v="2"/>
    <s v="DE"/>
    <s v="EUR"/>
    <n v="1434047084"/>
    <n v="1431455084"/>
    <b v="1"/>
    <n v="28"/>
    <b v="0"/>
    <s v="theater/plays"/>
    <n v="0"/>
    <n v="0"/>
    <s v="theater"/>
    <s v="plays"/>
    <x v="3849"/>
    <d v="2015-06-11T18:24:44"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0"/>
    <x v="2"/>
    <s v="GB"/>
    <s v="GBP"/>
    <n v="1437129179"/>
    <n v="1434537179"/>
    <b v="1"/>
    <n v="24"/>
    <b v="0"/>
    <s v="theater/plays"/>
    <n v="0"/>
    <n v="0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0"/>
    <x v="2"/>
    <s v="US"/>
    <s v="USD"/>
    <n v="1427427276"/>
    <n v="1425270876"/>
    <b v="0"/>
    <n v="2"/>
    <b v="0"/>
    <s v="theater/plays"/>
    <n v="0"/>
    <n v="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0"/>
    <x v="2"/>
    <s v="US"/>
    <s v="USD"/>
    <n v="1409602178"/>
    <n v="1406578178"/>
    <b v="0"/>
    <n v="2"/>
    <b v="0"/>
    <s v="theater/plays"/>
    <n v="0"/>
    <n v="0"/>
    <s v="theater"/>
    <s v="plays"/>
    <x v="3853"/>
    <d v="2014-09-01T20:09:38"/>
  </r>
  <r>
    <n v="3854"/>
    <s v="The Case Of Soghomon Tehlirian"/>
    <s v="A play dedicated to the 100th anniversary of the Armenian Genocide."/>
    <n v="500"/>
    <n v="0"/>
    <x v="2"/>
    <s v="US"/>
    <s v="USD"/>
    <n v="1431206058"/>
    <n v="1428614058"/>
    <b v="0"/>
    <n v="20"/>
    <b v="0"/>
    <s v="theater/plays"/>
    <n v="0"/>
    <n v="0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2"/>
    <s v="US"/>
    <s v="USD"/>
    <n v="1427408271"/>
    <n v="1424819871"/>
    <b v="0"/>
    <n v="1"/>
    <b v="0"/>
    <s v="theater/plays"/>
    <n v="0"/>
    <n v="0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2"/>
    <s v="US"/>
    <s v="USD"/>
    <n v="1425833403"/>
    <n v="1423245003"/>
    <b v="0"/>
    <n v="1"/>
    <b v="0"/>
    <s v="theater/plays"/>
    <n v="0"/>
    <n v="0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0"/>
    <x v="2"/>
    <s v="US"/>
    <s v="USD"/>
    <n v="1406913120"/>
    <n v="1404927690"/>
    <b v="0"/>
    <n v="4"/>
    <b v="0"/>
    <s v="theater/plays"/>
    <n v="0"/>
    <n v="0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0"/>
    <x v="2"/>
    <s v="US"/>
    <s v="USD"/>
    <n v="1403730000"/>
    <n v="1401485207"/>
    <b v="0"/>
    <n v="1"/>
    <b v="0"/>
    <s v="theater/plays"/>
    <n v="0"/>
    <n v="0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2"/>
    <s v="US"/>
    <s v="USD"/>
    <n v="1407858710"/>
    <n v="1405266710"/>
    <b v="0"/>
    <n v="13"/>
    <b v="0"/>
    <s v="theater/plays"/>
    <n v="0"/>
    <n v="0"/>
    <s v="theater"/>
    <s v="plays"/>
    <x v="3860"/>
    <d v="2014-08-12T15:51:50"/>
  </r>
  <r>
    <n v="3861"/>
    <s v="READY OR NOT HERE I COME"/>
    <s v="THE COMING OF THE LORD!"/>
    <n v="500"/>
    <n v="0"/>
    <x v="2"/>
    <s v="US"/>
    <s v="USD"/>
    <n v="1415828820"/>
    <n v="1412258977"/>
    <b v="0"/>
    <n v="1"/>
    <b v="0"/>
    <s v="theater/plays"/>
    <n v="0"/>
    <n v="0"/>
    <s v="theater"/>
    <s v="plays"/>
    <x v="3861"/>
    <d v="2014-11-12T21:47:00"/>
  </r>
  <r>
    <n v="3862"/>
    <s v="The Container Play"/>
    <s v="The hit immersive theatre experience of England comes to Corpus Christi!"/>
    <n v="500"/>
    <n v="0"/>
    <x v="2"/>
    <s v="US"/>
    <s v="USD"/>
    <n v="1473699540"/>
    <n v="1472451356"/>
    <b v="0"/>
    <n v="1"/>
    <b v="0"/>
    <s v="theater/plays"/>
    <n v="0"/>
    <n v="0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0"/>
    <x v="2"/>
    <s v="US"/>
    <s v="USD"/>
    <n v="1447799054"/>
    <n v="1445203454"/>
    <b v="0"/>
    <n v="3"/>
    <b v="0"/>
    <s v="theater/plays"/>
    <n v="0"/>
    <n v="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0"/>
    <x v="2"/>
    <s v="CA"/>
    <s v="CAD"/>
    <n v="1409376600"/>
    <n v="1405957098"/>
    <b v="0"/>
    <n v="14"/>
    <b v="0"/>
    <s v="theater/plays"/>
    <n v="0"/>
    <n v="0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0"/>
    <x v="2"/>
    <s v="US"/>
    <s v="USD"/>
    <n v="1458703740"/>
    <n v="1454453021"/>
    <b v="0"/>
    <n v="2"/>
    <b v="0"/>
    <s v="theater/plays"/>
    <n v="0"/>
    <n v="0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0"/>
    <x v="2"/>
    <s v="US"/>
    <s v="USD"/>
    <n v="1466278339"/>
    <n v="1463686339"/>
    <b v="0"/>
    <n v="5"/>
    <b v="0"/>
    <s v="theater/plays"/>
    <n v="0"/>
    <n v="0"/>
    <s v="theater"/>
    <s v="plays"/>
    <x v="3867"/>
    <d v="2016-06-18T19:32:19"/>
  </r>
  <r>
    <n v="3868"/>
    <s v="1000 words (Canceled)"/>
    <s v="New collection of music by Scott Evan Davis!"/>
    <n v="500"/>
    <n v="0"/>
    <x v="1"/>
    <s v="GB"/>
    <s v="GBP"/>
    <n v="1410191405"/>
    <n v="1408031405"/>
    <b v="0"/>
    <n v="1"/>
    <b v="0"/>
    <s v="theater/musical"/>
    <n v="0"/>
    <n v="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500"/>
    <n v="0"/>
    <x v="1"/>
    <s v="US"/>
    <s v="USD"/>
    <n v="1426302660"/>
    <n v="1423761792"/>
    <b v="0"/>
    <n v="15"/>
    <b v="0"/>
    <s v="theater/musical"/>
    <n v="0"/>
    <n v="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1"/>
    <s v="US"/>
    <s v="USD"/>
    <n v="1404360478"/>
    <n v="1401768478"/>
    <b v="0"/>
    <n v="10"/>
    <b v="0"/>
    <s v="theater/musical"/>
    <n v="0"/>
    <n v="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0"/>
    <x v="1"/>
    <s v="US"/>
    <s v="USD"/>
    <n v="1490809450"/>
    <n v="1485629050"/>
    <b v="0"/>
    <n v="3"/>
    <b v="0"/>
    <s v="theater/musical"/>
    <n v="0"/>
    <n v="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1"/>
    <s v="GB"/>
    <s v="GBP"/>
    <n v="1454425128"/>
    <n v="1451833128"/>
    <b v="0"/>
    <n v="46"/>
    <b v="0"/>
    <s v="theater/musical"/>
    <n v="0"/>
    <n v="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0"/>
    <x v="1"/>
    <s v="US"/>
    <s v="USD"/>
    <n v="1481213752"/>
    <n v="1478621752"/>
    <b v="0"/>
    <n v="14"/>
    <b v="0"/>
    <s v="theater/musical"/>
    <n v="0"/>
    <n v="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0"/>
    <x v="1"/>
    <s v="US"/>
    <s v="USD"/>
    <n v="1435636740"/>
    <n v="1433014746"/>
    <b v="0"/>
    <n v="1"/>
    <b v="0"/>
    <s v="theater/musical"/>
    <n v="0"/>
    <n v="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0"/>
    <x v="1"/>
    <s v="GB"/>
    <s v="GBP"/>
    <n v="1406761200"/>
    <n v="1403724820"/>
    <b v="0"/>
    <n v="17"/>
    <b v="0"/>
    <s v="theater/musical"/>
    <n v="0"/>
    <n v="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1"/>
    <s v="US"/>
    <s v="USD"/>
    <n v="1430517600"/>
    <n v="1426538129"/>
    <b v="0"/>
    <n v="2"/>
    <b v="0"/>
    <s v="theater/musical"/>
    <n v="0"/>
    <n v="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0"/>
    <x v="2"/>
    <s v="GB"/>
    <s v="GBP"/>
    <n v="1488114358"/>
    <n v="1485522358"/>
    <b v="0"/>
    <n v="14"/>
    <b v="0"/>
    <s v="theater/plays"/>
    <n v="0"/>
    <n v="0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0"/>
    <x v="2"/>
    <s v="US"/>
    <s v="USD"/>
    <n v="1420413960"/>
    <n v="1417651630"/>
    <b v="0"/>
    <n v="9"/>
    <b v="0"/>
    <s v="theater/plays"/>
    <n v="0"/>
    <n v="0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0"/>
    <x v="2"/>
    <s v="US"/>
    <s v="USD"/>
    <n v="1439662344"/>
    <n v="1434478344"/>
    <b v="0"/>
    <n v="8"/>
    <b v="0"/>
    <s v="theater/plays"/>
    <n v="0"/>
    <n v="0"/>
    <s v="theater"/>
    <s v="plays"/>
    <x v="3890"/>
    <d v="2015-08-15T18:12:24"/>
  </r>
  <r>
    <n v="3891"/>
    <s v="Out of the Box: A Mime Story"/>
    <s v="A comedy about a mime who dreams of becoming a stand up comedian."/>
    <n v="500"/>
    <n v="0"/>
    <x v="2"/>
    <s v="US"/>
    <s v="USD"/>
    <n v="1427086740"/>
    <n v="1424488244"/>
    <b v="0"/>
    <n v="7"/>
    <b v="0"/>
    <s v="theater/plays"/>
    <n v="0"/>
    <n v="0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0"/>
    <x v="2"/>
    <s v="US"/>
    <s v="USD"/>
    <n v="1404194400"/>
    <n v="1400600840"/>
    <b v="0"/>
    <n v="84"/>
    <b v="0"/>
    <s v="theater/plays"/>
    <n v="0"/>
    <n v="0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0"/>
    <x v="2"/>
    <s v="US"/>
    <s v="USD"/>
    <n v="1481000340"/>
    <n v="1478386812"/>
    <b v="0"/>
    <n v="11"/>
    <b v="0"/>
    <s v="theater/plays"/>
    <n v="0"/>
    <n v="0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0"/>
    <x v="2"/>
    <s v="US"/>
    <s v="USD"/>
    <n v="1425103218"/>
    <n v="1422424818"/>
    <b v="0"/>
    <n v="1"/>
    <b v="0"/>
    <s v="theater/plays"/>
    <n v="0"/>
    <n v="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0"/>
    <x v="2"/>
    <s v="US"/>
    <s v="USD"/>
    <n v="1402979778"/>
    <n v="1401770178"/>
    <b v="0"/>
    <n v="4"/>
    <b v="0"/>
    <s v="theater/plays"/>
    <n v="0"/>
    <n v="0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2"/>
    <s v="NZ"/>
    <s v="NZD"/>
    <n v="1420750683"/>
    <n v="1418158683"/>
    <b v="0"/>
    <n v="10"/>
    <b v="0"/>
    <s v="theater/plays"/>
    <n v="0"/>
    <n v="0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2"/>
    <s v="GB"/>
    <s v="GBP"/>
    <n v="1439827200"/>
    <n v="1436355270"/>
    <b v="0"/>
    <n v="16"/>
    <b v="0"/>
    <s v="theater/plays"/>
    <n v="0"/>
    <n v="0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0"/>
    <x v="2"/>
    <s v="US"/>
    <s v="USD"/>
    <n v="1407868561"/>
    <n v="1406140561"/>
    <b v="0"/>
    <n v="2"/>
    <b v="0"/>
    <s v="theater/plays"/>
    <n v="0"/>
    <n v="0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0"/>
    <x v="2"/>
    <s v="US"/>
    <s v="USD"/>
    <n v="1433988791"/>
    <n v="1431396791"/>
    <b v="0"/>
    <n v="5"/>
    <b v="0"/>
    <s v="theater/plays"/>
    <n v="0"/>
    <n v="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2"/>
    <s v="US"/>
    <s v="USD"/>
    <n v="1450554599"/>
    <n v="1447098599"/>
    <b v="0"/>
    <n v="1"/>
    <b v="0"/>
    <s v="theater/plays"/>
    <n v="0"/>
    <n v="0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2"/>
    <s v="GB"/>
    <s v="GBP"/>
    <n v="1479125642"/>
    <n v="1476962042"/>
    <b v="0"/>
    <n v="31"/>
    <b v="0"/>
    <s v="theater/plays"/>
    <n v="0"/>
    <n v="0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500"/>
    <n v="0"/>
    <x v="2"/>
    <s v="US"/>
    <s v="USD"/>
    <n v="1429074240"/>
    <n v="1427866200"/>
    <b v="0"/>
    <n v="2"/>
    <b v="0"/>
    <s v="theater/plays"/>
    <n v="0"/>
    <n v="0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2"/>
    <s v="GB"/>
    <s v="GBP"/>
    <n v="1434063600"/>
    <n v="1430405903"/>
    <b v="0"/>
    <n v="7"/>
    <b v="0"/>
    <s v="theater/plays"/>
    <n v="0"/>
    <n v="0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0"/>
    <x v="2"/>
    <s v="GB"/>
    <s v="GBP"/>
    <n v="1435325100"/>
    <n v="1432072893"/>
    <b v="0"/>
    <n v="16"/>
    <b v="0"/>
    <s v="theater/plays"/>
    <n v="0"/>
    <n v="0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0"/>
    <x v="2"/>
    <s v="US"/>
    <s v="USD"/>
    <n v="1414354080"/>
    <n v="1411587606"/>
    <b v="0"/>
    <n v="4"/>
    <b v="0"/>
    <s v="theater/plays"/>
    <n v="0"/>
    <n v="0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0"/>
    <x v="2"/>
    <s v="US"/>
    <s v="USD"/>
    <n v="1406603696"/>
    <n v="1405307696"/>
    <b v="0"/>
    <n v="4"/>
    <b v="0"/>
    <s v="theater/plays"/>
    <n v="0"/>
    <n v="0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0"/>
    <x v="2"/>
    <s v="US"/>
    <s v="USD"/>
    <n v="1410424642"/>
    <n v="1407832642"/>
    <b v="0"/>
    <n v="4"/>
    <b v="0"/>
    <s v="theater/plays"/>
    <n v="0"/>
    <n v="0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0"/>
    <x v="2"/>
    <s v="US"/>
    <s v="USD"/>
    <n v="1441649397"/>
    <n v="1439057397"/>
    <b v="0"/>
    <n v="3"/>
    <b v="0"/>
    <s v="theater/plays"/>
    <n v="0"/>
    <n v="0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0"/>
    <x v="2"/>
    <s v="US"/>
    <s v="USD"/>
    <n v="1417033777"/>
    <n v="1414438177"/>
    <b v="0"/>
    <n v="36"/>
    <b v="0"/>
    <s v="theater/plays"/>
    <n v="0"/>
    <n v="0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2"/>
    <s v="US"/>
    <s v="USD"/>
    <n v="1448863449"/>
    <n v="1446267849"/>
    <b v="0"/>
    <n v="7"/>
    <b v="0"/>
    <s v="theater/plays"/>
    <n v="0"/>
    <n v="0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2"/>
    <s v="GB"/>
    <s v="GBP"/>
    <n v="1431298740"/>
    <n v="1429558756"/>
    <b v="0"/>
    <n v="27"/>
    <b v="0"/>
    <s v="theater/plays"/>
    <n v="0"/>
    <n v="0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0"/>
    <x v="2"/>
    <s v="GB"/>
    <s v="GBP"/>
    <n v="1464824309"/>
    <n v="1462232309"/>
    <b v="0"/>
    <n v="1"/>
    <b v="0"/>
    <s v="theater/plays"/>
    <n v="0"/>
    <n v="0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0"/>
    <x v="2"/>
    <s v="GB"/>
    <s v="GBP"/>
    <n v="1410439161"/>
    <n v="1407847161"/>
    <b v="0"/>
    <n v="1"/>
    <b v="0"/>
    <s v="theater/plays"/>
    <n v="0"/>
    <n v="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0"/>
    <x v="2"/>
    <s v="GB"/>
    <s v="GBP"/>
    <n v="1407168000"/>
    <n v="1406131023"/>
    <b v="0"/>
    <n v="3"/>
    <b v="0"/>
    <s v="theater/plays"/>
    <n v="0"/>
    <n v="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0"/>
    <x v="2"/>
    <s v="GB"/>
    <s v="GBP"/>
    <n v="1453075200"/>
    <n v="1450628773"/>
    <b v="0"/>
    <n v="3"/>
    <b v="0"/>
    <s v="theater/plays"/>
    <n v="0"/>
    <n v="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0"/>
    <x v="2"/>
    <s v="GB"/>
    <s v="GBP"/>
    <n v="1479032260"/>
    <n v="1476436660"/>
    <b v="0"/>
    <n v="3"/>
    <b v="0"/>
    <s v="theater/plays"/>
    <n v="0"/>
    <n v="0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2"/>
    <s v="US"/>
    <s v="USD"/>
    <n v="1425337200"/>
    <n v="1421432810"/>
    <b v="0"/>
    <n v="6"/>
    <b v="0"/>
    <s v="theater/plays"/>
    <n v="0"/>
    <n v="0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0"/>
    <x v="2"/>
    <s v="GB"/>
    <s v="GBP"/>
    <n v="1428622271"/>
    <n v="1426203071"/>
    <b v="0"/>
    <n v="17"/>
    <b v="0"/>
    <s v="theater/plays"/>
    <n v="0"/>
    <n v="0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2"/>
    <s v="US"/>
    <s v="USD"/>
    <n v="1403823722"/>
    <n v="1401231722"/>
    <b v="0"/>
    <n v="40"/>
    <b v="0"/>
    <s v="theater/plays"/>
    <n v="0"/>
    <n v="0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0"/>
    <x v="2"/>
    <s v="US"/>
    <s v="USD"/>
    <n v="1406753639"/>
    <n v="1404161639"/>
    <b v="0"/>
    <n v="3"/>
    <b v="0"/>
    <s v="theater/plays"/>
    <n v="0"/>
    <n v="0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0"/>
    <x v="2"/>
    <s v="AU"/>
    <s v="AUD"/>
    <n v="1419645748"/>
    <n v="1417053748"/>
    <b v="0"/>
    <n v="1"/>
    <b v="0"/>
    <s v="theater/plays"/>
    <n v="0"/>
    <n v="0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2"/>
    <s v="GB"/>
    <s v="GBP"/>
    <n v="1407565504"/>
    <n v="1404973504"/>
    <b v="0"/>
    <n v="2"/>
    <b v="0"/>
    <s v="theater/plays"/>
    <n v="0"/>
    <n v="0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0"/>
    <x v="2"/>
    <s v="US"/>
    <s v="USD"/>
    <n v="1444971540"/>
    <n v="1442593427"/>
    <b v="0"/>
    <n v="7"/>
    <b v="0"/>
    <s v="theater/plays"/>
    <n v="0"/>
    <n v="0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0"/>
    <x v="2"/>
    <s v="US"/>
    <s v="USD"/>
    <n v="1474228265"/>
    <n v="1471636265"/>
    <b v="0"/>
    <n v="14"/>
    <b v="0"/>
    <s v="theater/plays"/>
    <n v="0"/>
    <n v="0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2"/>
    <s v="US"/>
    <s v="USD"/>
    <n v="1458097364"/>
    <n v="1455508964"/>
    <b v="0"/>
    <n v="1"/>
    <b v="0"/>
    <s v="theater/plays"/>
    <n v="0"/>
    <n v="0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0"/>
    <x v="2"/>
    <s v="US"/>
    <s v="USD"/>
    <n v="1468716180"/>
    <n v="1466205262"/>
    <b v="0"/>
    <n v="12"/>
    <b v="0"/>
    <s v="theater/plays"/>
    <n v="0"/>
    <n v="0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0"/>
    <x v="2"/>
    <s v="US"/>
    <s v="USD"/>
    <n v="1443704400"/>
    <n v="1439827639"/>
    <b v="0"/>
    <n v="12"/>
    <b v="0"/>
    <s v="theater/plays"/>
    <n v="0"/>
    <n v="0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2"/>
    <s v="GB"/>
    <s v="GBP"/>
    <n v="1443973546"/>
    <n v="1438789546"/>
    <b v="0"/>
    <n v="23"/>
    <b v="0"/>
    <s v="theater/plays"/>
    <n v="0"/>
    <n v="0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0"/>
    <x v="2"/>
    <s v="US"/>
    <s v="USD"/>
    <n v="1468249760"/>
    <n v="1465830560"/>
    <b v="0"/>
    <n v="10"/>
    <b v="0"/>
    <s v="theater/plays"/>
    <n v="0"/>
    <n v="0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0"/>
    <x v="2"/>
    <s v="US"/>
    <s v="USD"/>
    <n v="1435441454"/>
    <n v="1432763054"/>
    <b v="0"/>
    <n v="5"/>
    <b v="0"/>
    <s v="theater/plays"/>
    <n v="0"/>
    <n v="0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0"/>
    <x v="2"/>
    <s v="AU"/>
    <s v="AUD"/>
    <n v="1412656200"/>
    <n v="1412328979"/>
    <b v="0"/>
    <n v="1"/>
    <b v="0"/>
    <s v="theater/plays"/>
    <n v="0"/>
    <n v="0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0"/>
    <x v="2"/>
    <s v="US"/>
    <s v="USD"/>
    <n v="1420199351"/>
    <n v="1416311351"/>
    <b v="0"/>
    <n v="2"/>
    <b v="0"/>
    <s v="theater/plays"/>
    <n v="0"/>
    <n v="0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2"/>
    <s v="US"/>
    <s v="USD"/>
    <n v="1416877200"/>
    <n v="1414505137"/>
    <b v="0"/>
    <n v="2"/>
    <b v="0"/>
    <s v="theater/plays"/>
    <n v="0"/>
    <n v="0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2"/>
    <s v="US"/>
    <s v="USD"/>
    <n v="1446483000"/>
    <n v="1443811268"/>
    <b v="0"/>
    <n v="13"/>
    <b v="0"/>
    <s v="theater/plays"/>
    <n v="0"/>
    <n v="0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0"/>
    <x v="2"/>
    <s v="US"/>
    <s v="USD"/>
    <n v="1431717268"/>
    <n v="1429125268"/>
    <b v="0"/>
    <n v="1"/>
    <b v="0"/>
    <s v="theater/plays"/>
    <n v="0"/>
    <n v="0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0"/>
    <x v="2"/>
    <s v="US"/>
    <s v="USD"/>
    <n v="1425110400"/>
    <n v="1422388822"/>
    <b v="0"/>
    <n v="5"/>
    <b v="0"/>
    <s v="theater/plays"/>
    <n v="0"/>
    <n v="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0"/>
    <x v="2"/>
    <s v="US"/>
    <s v="USD"/>
    <n v="1475378744"/>
    <n v="1472786744"/>
    <b v="0"/>
    <n v="2"/>
    <b v="0"/>
    <s v="theater/plays"/>
    <n v="0"/>
    <n v="0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2"/>
    <s v="AU"/>
    <s v="AUD"/>
    <n v="1423623221"/>
    <n v="1421031221"/>
    <b v="0"/>
    <n v="32"/>
    <b v="0"/>
    <s v="theater/plays"/>
    <n v="0"/>
    <n v="0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0"/>
    <x v="2"/>
    <s v="US"/>
    <s v="USD"/>
    <n v="1460140500"/>
    <n v="1457628680"/>
    <b v="0"/>
    <n v="1"/>
    <b v="0"/>
    <s v="theater/plays"/>
    <n v="0"/>
    <n v="0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2"/>
    <s v="IE"/>
    <s v="EUR"/>
    <n v="1462301342"/>
    <n v="1457120942"/>
    <b v="0"/>
    <n v="1"/>
    <b v="0"/>
    <s v="theater/plays"/>
    <n v="0"/>
    <n v="0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2"/>
    <s v="US"/>
    <s v="USD"/>
    <n v="1445885890"/>
    <n v="1440701890"/>
    <b v="0"/>
    <n v="1"/>
    <b v="0"/>
    <s v="theater/plays"/>
    <n v="0"/>
    <n v="0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2"/>
    <s v="US"/>
    <s v="USD"/>
    <n v="1448745741"/>
    <n v="1446150141"/>
    <b v="0"/>
    <n v="8"/>
    <b v="0"/>
    <s v="theater/plays"/>
    <n v="0"/>
    <n v="0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0"/>
    <x v="2"/>
    <s v="US"/>
    <s v="USD"/>
    <n v="1468020354"/>
    <n v="1464045954"/>
    <b v="0"/>
    <n v="1"/>
    <b v="0"/>
    <s v="theater/plays"/>
    <n v="0"/>
    <n v="0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0"/>
    <x v="2"/>
    <s v="US"/>
    <s v="USD"/>
    <n v="1406988000"/>
    <n v="1403822912"/>
    <b v="0"/>
    <n v="16"/>
    <b v="0"/>
    <s v="theater/plays"/>
    <n v="0"/>
    <n v="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2"/>
    <s v="US"/>
    <s v="USD"/>
    <n v="1411930556"/>
    <n v="1409338556"/>
    <b v="0"/>
    <n v="12"/>
    <b v="0"/>
    <s v="theater/plays"/>
    <n v="0"/>
    <n v="0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0"/>
    <x v="2"/>
    <s v="US"/>
    <s v="USD"/>
    <n v="1451852256"/>
    <n v="1449260256"/>
    <b v="0"/>
    <n v="4"/>
    <b v="0"/>
    <s v="theater/plays"/>
    <n v="0"/>
    <n v="0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0"/>
    <x v="2"/>
    <s v="GB"/>
    <s v="GBP"/>
    <n v="1399584210"/>
    <n v="1397683410"/>
    <b v="0"/>
    <n v="2"/>
    <b v="0"/>
    <s v="theater/plays"/>
    <n v="0"/>
    <n v="0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2"/>
    <s v="GB"/>
    <s v="GBP"/>
    <n v="1448722494"/>
    <n v="1446562494"/>
    <b v="0"/>
    <n v="3"/>
    <b v="0"/>
    <s v="theater/plays"/>
    <n v="0"/>
    <n v="0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0"/>
    <x v="2"/>
    <s v="US"/>
    <s v="USD"/>
    <n v="1429460386"/>
    <n v="1424279986"/>
    <b v="0"/>
    <n v="3"/>
    <b v="0"/>
    <s v="theater/plays"/>
    <n v="0"/>
    <n v="0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2"/>
    <s v="US"/>
    <s v="USD"/>
    <n v="1460608780"/>
    <n v="1455428380"/>
    <b v="0"/>
    <n v="4"/>
    <b v="0"/>
    <s v="theater/plays"/>
    <n v="0"/>
    <n v="0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0"/>
    <x v="2"/>
    <s v="US"/>
    <s v="USD"/>
    <n v="1406170740"/>
    <n v="1402506278"/>
    <b v="0"/>
    <n v="2"/>
    <b v="0"/>
    <s v="theater/plays"/>
    <n v="0"/>
    <n v="0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2"/>
    <s v="US"/>
    <s v="USD"/>
    <n v="1488783507"/>
    <n v="1486191507"/>
    <b v="0"/>
    <n v="10"/>
    <b v="0"/>
    <s v="theater/plays"/>
    <n v="0"/>
    <n v="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0"/>
    <x v="2"/>
    <s v="US"/>
    <s v="USD"/>
    <n v="1463945673"/>
    <n v="1458761673"/>
    <b v="0"/>
    <n v="11"/>
    <b v="0"/>
    <s v="theater/plays"/>
    <n v="0"/>
    <n v="0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2"/>
    <s v="US"/>
    <s v="USD"/>
    <n v="1472442900"/>
    <n v="1471638646"/>
    <b v="0"/>
    <n v="6"/>
    <b v="0"/>
    <s v="theater/plays"/>
    <n v="0"/>
    <n v="0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2"/>
    <s v="US"/>
    <s v="USD"/>
    <n v="1460925811"/>
    <n v="1458333811"/>
    <b v="0"/>
    <n v="2"/>
    <b v="0"/>
    <s v="theater/plays"/>
    <n v="0"/>
    <n v="0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0"/>
    <x v="2"/>
    <s v="US"/>
    <s v="USD"/>
    <n v="1405947126"/>
    <n v="1403355126"/>
    <b v="0"/>
    <n v="6"/>
    <b v="0"/>
    <s v="theater/plays"/>
    <n v="0"/>
    <n v="0"/>
    <s v="theater"/>
    <s v="plays"/>
    <x v="3971"/>
    <d v="2014-07-21T12:52:06"/>
  </r>
  <r>
    <n v="3972"/>
    <s v="Valkyrie Theatre Company"/>
    <s v="We're a horror based theatre company in Oklahoma City beginning our first season of shows."/>
    <n v="350"/>
    <n v="0"/>
    <x v="2"/>
    <s v="US"/>
    <s v="USD"/>
    <n v="1423186634"/>
    <n v="1418002634"/>
    <b v="0"/>
    <n v="8"/>
    <b v="0"/>
    <s v="theater/plays"/>
    <n v="0"/>
    <n v="0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2"/>
    <s v="US"/>
    <s v="USD"/>
    <n v="1462766400"/>
    <n v="1460219110"/>
    <b v="0"/>
    <n v="37"/>
    <b v="0"/>
    <s v="theater/plays"/>
    <n v="0"/>
    <n v="0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0"/>
    <x v="2"/>
    <s v="GB"/>
    <s v="GBP"/>
    <n v="1464872848"/>
    <n v="1462280848"/>
    <b v="0"/>
    <n v="11"/>
    <b v="0"/>
    <s v="theater/plays"/>
    <n v="0"/>
    <n v="0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2"/>
    <s v="US"/>
    <s v="USD"/>
    <n v="1406876400"/>
    <n v="1405024561"/>
    <b v="0"/>
    <n v="10"/>
    <b v="0"/>
    <s v="theater/plays"/>
    <n v="0"/>
    <n v="0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0"/>
    <x v="2"/>
    <s v="US"/>
    <s v="USD"/>
    <n v="1469213732"/>
    <n v="1466621732"/>
    <b v="0"/>
    <n v="6"/>
    <b v="0"/>
    <s v="theater/plays"/>
    <n v="0"/>
    <n v="0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0"/>
    <x v="2"/>
    <s v="US"/>
    <s v="USD"/>
    <n v="1422717953"/>
    <n v="1417533953"/>
    <b v="0"/>
    <n v="8"/>
    <b v="0"/>
    <s v="theater/plays"/>
    <n v="0"/>
    <n v="0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2"/>
    <s v="GB"/>
    <s v="GBP"/>
    <n v="1427659200"/>
    <n v="1425678057"/>
    <b v="0"/>
    <n v="6"/>
    <b v="0"/>
    <s v="theater/plays"/>
    <n v="0"/>
    <n v="0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2"/>
    <s v="US"/>
    <s v="USD"/>
    <n v="1404570147"/>
    <n v="1401978147"/>
    <b v="0"/>
    <n v="7"/>
    <b v="0"/>
    <s v="theater/plays"/>
    <n v="0"/>
    <n v="0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50"/>
    <n v="0"/>
    <x v="2"/>
    <s v="US"/>
    <s v="USD"/>
    <n v="1468729149"/>
    <n v="1463545149"/>
    <b v="0"/>
    <n v="7"/>
    <b v="0"/>
    <s v="theater/plays"/>
    <n v="0"/>
    <n v="0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2"/>
    <s v="GB"/>
    <s v="GBP"/>
    <n v="1436297180"/>
    <n v="1431113180"/>
    <b v="0"/>
    <n v="5"/>
    <b v="0"/>
    <s v="theater/plays"/>
    <n v="0"/>
    <n v="0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2"/>
    <s v="US"/>
    <s v="USD"/>
    <n v="1400569140"/>
    <n v="1397854356"/>
    <b v="0"/>
    <n v="46"/>
    <b v="0"/>
    <s v="theater/plays"/>
    <n v="0"/>
    <n v="0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0"/>
    <x v="2"/>
    <s v="GB"/>
    <s v="GBP"/>
    <n v="1415404800"/>
    <n v="1412809644"/>
    <b v="0"/>
    <n v="10"/>
    <b v="0"/>
    <s v="theater/plays"/>
    <n v="0"/>
    <n v="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2"/>
    <s v="US"/>
    <s v="USD"/>
    <n v="1456002300"/>
    <n v="1454173120"/>
    <b v="0"/>
    <n v="19"/>
    <b v="0"/>
    <s v="theater/plays"/>
    <n v="0"/>
    <n v="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0"/>
    <x v="2"/>
    <s v="GB"/>
    <s v="GBP"/>
    <n v="1462539840"/>
    <n v="1460034594"/>
    <b v="0"/>
    <n v="13"/>
    <b v="0"/>
    <s v="theater/plays"/>
    <n v="0"/>
    <n v="0"/>
    <s v="theater"/>
    <s v="plays"/>
    <x v="3986"/>
    <d v="2016-05-06T13:04:00"/>
  </r>
  <r>
    <n v="3987"/>
    <s v="Write Now 5"/>
    <s v="Write Now 5 is a new writing festival in south east London promoting new work from emerging playwrights."/>
    <n v="300"/>
    <n v="0"/>
    <x v="2"/>
    <s v="GB"/>
    <s v="GBP"/>
    <n v="1400278290"/>
    <n v="1399414290"/>
    <b v="0"/>
    <n v="13"/>
    <b v="0"/>
    <s v="theater/plays"/>
    <n v="0"/>
    <n v="0"/>
    <s v="theater"/>
    <s v="plays"/>
    <x v="3987"/>
    <d v="2014-05-16T22:11:30"/>
  </r>
  <r>
    <n v="3988"/>
    <s v="Folk-Tales: What Stories Do Your Folks Tell?"/>
    <s v="An evening of of stories based both in myth and truth."/>
    <n v="300"/>
    <n v="0"/>
    <x v="2"/>
    <s v="US"/>
    <s v="USD"/>
    <n v="1440813413"/>
    <n v="1439517413"/>
    <b v="0"/>
    <n v="4"/>
    <b v="0"/>
    <s v="theater/plays"/>
    <n v="0"/>
    <n v="0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2"/>
    <s v="GB"/>
    <s v="GBP"/>
    <n v="1456934893"/>
    <n v="1454342893"/>
    <b v="0"/>
    <n v="3"/>
    <b v="0"/>
    <s v="theater/plays"/>
    <n v="0"/>
    <n v="0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300"/>
    <n v="0"/>
    <x v="2"/>
    <s v="US"/>
    <s v="USD"/>
    <n v="1433086082"/>
    <n v="1430494082"/>
    <b v="0"/>
    <n v="1"/>
    <b v="0"/>
    <s v="theater/plays"/>
    <n v="0"/>
    <n v="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0"/>
    <x v="2"/>
    <s v="US"/>
    <s v="USD"/>
    <n v="1449876859"/>
    <n v="1444689259"/>
    <b v="0"/>
    <n v="9"/>
    <b v="0"/>
    <s v="theater/plays"/>
    <n v="0"/>
    <n v="0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0"/>
    <x v="2"/>
    <s v="US"/>
    <s v="USD"/>
    <n v="1431549912"/>
    <n v="1428957912"/>
    <b v="0"/>
    <n v="1"/>
    <b v="0"/>
    <s v="theater/plays"/>
    <n v="0"/>
    <n v="0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0"/>
    <x v="2"/>
    <s v="US"/>
    <s v="USD"/>
    <n v="1405761690"/>
    <n v="1403169690"/>
    <b v="0"/>
    <n v="1"/>
    <b v="0"/>
    <s v="theater/plays"/>
    <n v="0"/>
    <n v="0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2"/>
    <s v="GB"/>
    <s v="GBP"/>
    <n v="1423913220"/>
    <n v="1421339077"/>
    <b v="0"/>
    <n v="4"/>
    <b v="0"/>
    <s v="theater/plays"/>
    <n v="0"/>
    <n v="0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0"/>
    <x v="2"/>
    <s v="US"/>
    <s v="USD"/>
    <n v="1416499440"/>
    <n v="1415341464"/>
    <b v="0"/>
    <n v="17"/>
    <b v="0"/>
    <s v="theater/plays"/>
    <n v="0"/>
    <n v="0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0"/>
    <x v="2"/>
    <s v="US"/>
    <s v="USD"/>
    <n v="1427580426"/>
    <n v="1424992026"/>
    <b v="0"/>
    <n v="12"/>
    <b v="0"/>
    <s v="theater/plays"/>
    <n v="0"/>
    <n v="0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2"/>
    <s v="US"/>
    <s v="USD"/>
    <n v="1409514709"/>
    <n v="1406058798"/>
    <b v="0"/>
    <n v="14"/>
    <b v="0"/>
    <s v="theater/plays"/>
    <n v="0"/>
    <n v="0"/>
    <s v="theater"/>
    <s v="plays"/>
    <x v="3999"/>
    <d v="2014-08-31T19:51:49"/>
  </r>
  <r>
    <n v="4000"/>
    <s v="The Escorts"/>
    <s v="An Enticing Trip into the World of Assisted Dying"/>
    <n v="300"/>
    <n v="0"/>
    <x v="2"/>
    <s v="US"/>
    <s v="USD"/>
    <n v="1462631358"/>
    <n v="1457450958"/>
    <b v="0"/>
    <n v="1"/>
    <b v="0"/>
    <s v="theater/plays"/>
    <n v="0"/>
    <n v="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2"/>
    <s v="GB"/>
    <s v="GBP"/>
    <n v="1488394800"/>
    <n v="1486681708"/>
    <b v="0"/>
    <n v="14"/>
    <b v="0"/>
    <s v="theater/plays"/>
    <n v="0"/>
    <n v="0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0"/>
    <x v="2"/>
    <s v="US"/>
    <s v="USD"/>
    <n v="1411779761"/>
    <n v="1409187761"/>
    <b v="0"/>
    <n v="4"/>
    <b v="0"/>
    <s v="theater/plays"/>
    <n v="0"/>
    <n v="0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0"/>
    <x v="2"/>
    <s v="US"/>
    <s v="USD"/>
    <n v="1424009147"/>
    <n v="1421417147"/>
    <b v="0"/>
    <n v="2"/>
    <b v="0"/>
    <s v="theater/plays"/>
    <n v="0"/>
    <n v="0"/>
    <s v="theater"/>
    <s v="plays"/>
    <x v="4003"/>
    <d v="2015-02-15T14:05:47"/>
  </r>
  <r>
    <n v="4004"/>
    <s v="South Florida Tours"/>
    <s v="Help Launch The Queen Into South Florida!"/>
    <n v="300"/>
    <n v="0"/>
    <x v="2"/>
    <s v="US"/>
    <s v="USD"/>
    <n v="1412740457"/>
    <n v="1410148457"/>
    <b v="0"/>
    <n v="1"/>
    <b v="0"/>
    <s v="theater/plays"/>
    <n v="0"/>
    <n v="0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0"/>
    <x v="2"/>
    <s v="US"/>
    <s v="USD"/>
    <n v="1413832985"/>
    <n v="1408648985"/>
    <b v="0"/>
    <n v="2"/>
    <b v="0"/>
    <s v="theater/plays"/>
    <n v="0"/>
    <n v="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0"/>
    <x v="2"/>
    <s v="US"/>
    <s v="USD"/>
    <n v="1455647587"/>
    <n v="1453487587"/>
    <b v="0"/>
    <n v="1"/>
    <b v="0"/>
    <s v="theater/plays"/>
    <n v="0"/>
    <n v="0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0"/>
    <x v="2"/>
    <s v="US"/>
    <s v="USD"/>
    <n v="1409070480"/>
    <n v="1406572381"/>
    <b v="0"/>
    <n v="1"/>
    <b v="0"/>
    <s v="theater/plays"/>
    <n v="0"/>
    <n v="0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2"/>
    <s v="GB"/>
    <s v="GBP"/>
    <n v="1437606507"/>
    <n v="1435014507"/>
    <b v="0"/>
    <n v="4"/>
    <b v="0"/>
    <s v="theater/plays"/>
    <n v="0"/>
    <n v="0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2"/>
    <s v="GB"/>
    <s v="GBP"/>
    <n v="1410281360"/>
    <n v="1406825360"/>
    <b v="0"/>
    <n v="3"/>
    <b v="0"/>
    <s v="theater/plays"/>
    <n v="0"/>
    <n v="0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0"/>
    <x v="2"/>
    <s v="US"/>
    <s v="USD"/>
    <n v="1414348166"/>
    <n v="1412879366"/>
    <b v="0"/>
    <n v="38"/>
    <b v="0"/>
    <s v="theater/plays"/>
    <n v="0"/>
    <n v="0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0"/>
    <x v="2"/>
    <s v="GB"/>
    <s v="GBP"/>
    <n v="1422450278"/>
    <n v="1419858278"/>
    <b v="0"/>
    <n v="4"/>
    <b v="0"/>
    <s v="theater/plays"/>
    <n v="0"/>
    <n v="0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0"/>
    <x v="2"/>
    <s v="US"/>
    <s v="USD"/>
    <n v="1424070823"/>
    <n v="1421478823"/>
    <b v="0"/>
    <n v="2"/>
    <b v="0"/>
    <s v="theater/plays"/>
    <n v="0"/>
    <n v="0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0"/>
    <x v="2"/>
    <s v="US"/>
    <s v="USD"/>
    <n v="1437331463"/>
    <n v="1434739463"/>
    <b v="0"/>
    <n v="1"/>
    <b v="0"/>
    <s v="theater/plays"/>
    <n v="0"/>
    <n v="0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0"/>
    <x v="2"/>
    <s v="GB"/>
    <s v="GBP"/>
    <n v="1410987400"/>
    <n v="1408395400"/>
    <b v="0"/>
    <n v="7"/>
    <b v="0"/>
    <s v="theater/plays"/>
    <n v="0"/>
    <n v="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2"/>
    <s v="US"/>
    <s v="USD"/>
    <n v="1409846874"/>
    <n v="1407254874"/>
    <b v="0"/>
    <n v="2"/>
    <b v="0"/>
    <s v="theater/plays"/>
    <n v="0"/>
    <n v="0"/>
    <s v="theater"/>
    <s v="plays"/>
    <x v="4017"/>
    <d v="2014-09-04T16:07:54"/>
  </r>
  <r>
    <n v="4018"/>
    <s v="Time Please Fringe"/>
    <s v="Funding for a production of Time Please at the Brighton Fringe 2017... and beyond."/>
    <n v="300"/>
    <n v="0"/>
    <x v="2"/>
    <s v="GB"/>
    <s v="GBP"/>
    <n v="1475877108"/>
    <n v="1473285108"/>
    <b v="0"/>
    <n v="4"/>
    <b v="0"/>
    <s v="theater/plays"/>
    <n v="0"/>
    <n v="0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0"/>
    <x v="2"/>
    <s v="US"/>
    <s v="USD"/>
    <n v="1460737680"/>
    <n v="1455725596"/>
    <b v="0"/>
    <n v="4"/>
    <b v="0"/>
    <s v="theater/plays"/>
    <n v="0"/>
    <n v="0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0"/>
    <x v="2"/>
    <s v="US"/>
    <s v="USD"/>
    <n v="1427168099"/>
    <n v="1424579699"/>
    <b v="0"/>
    <n v="3"/>
    <b v="0"/>
    <s v="theater/plays"/>
    <n v="0"/>
    <n v="0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0"/>
    <x v="2"/>
    <s v="US"/>
    <s v="USD"/>
    <n v="1414360358"/>
    <n v="1409176358"/>
    <b v="0"/>
    <n v="2"/>
    <b v="0"/>
    <s v="theater/plays"/>
    <n v="0"/>
    <n v="0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0"/>
    <x v="2"/>
    <s v="US"/>
    <s v="USD"/>
    <n v="1422759240"/>
    <n v="1418824867"/>
    <b v="0"/>
    <n v="197"/>
    <b v="0"/>
    <s v="theater/plays"/>
    <n v="0"/>
    <n v="0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2"/>
    <s v="US"/>
    <s v="USD"/>
    <n v="1441037097"/>
    <n v="1438445097"/>
    <b v="0"/>
    <n v="1"/>
    <b v="0"/>
    <s v="theater/plays"/>
    <n v="0"/>
    <n v="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2"/>
    <s v="FR"/>
    <s v="EUR"/>
    <n v="1437889336"/>
    <n v="1432705336"/>
    <b v="0"/>
    <n v="4"/>
    <b v="0"/>
    <s v="theater/plays"/>
    <n v="0"/>
    <n v="0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2"/>
    <s v="US"/>
    <s v="USD"/>
    <n v="1487811600"/>
    <n v="1486077481"/>
    <b v="0"/>
    <n v="7"/>
    <b v="0"/>
    <s v="theater/plays"/>
    <n v="0"/>
    <n v="0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0"/>
    <x v="2"/>
    <s v="US"/>
    <s v="USD"/>
    <n v="1402007500"/>
    <n v="1399415500"/>
    <b v="0"/>
    <n v="11"/>
    <b v="0"/>
    <s v="theater/plays"/>
    <n v="0"/>
    <n v="0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0"/>
    <x v="2"/>
    <s v="US"/>
    <s v="USD"/>
    <n v="1454525340"/>
    <n v="1452008599"/>
    <b v="0"/>
    <n v="6"/>
    <b v="0"/>
    <s v="theater/plays"/>
    <n v="0"/>
    <n v="0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0"/>
    <x v="2"/>
    <s v="US"/>
    <s v="USD"/>
    <n v="1450211116"/>
    <n v="1445023516"/>
    <b v="0"/>
    <n v="7"/>
    <b v="0"/>
    <s v="theater/plays"/>
    <n v="0"/>
    <n v="0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0"/>
    <x v="2"/>
    <s v="GB"/>
    <s v="GBP"/>
    <n v="1475398800"/>
    <n v="1472711224"/>
    <b v="0"/>
    <n v="94"/>
    <b v="0"/>
    <s v="theater/plays"/>
    <n v="0"/>
    <n v="0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2"/>
    <s v="US"/>
    <s v="USD"/>
    <n v="1428097450"/>
    <n v="1425509050"/>
    <b v="0"/>
    <n v="2"/>
    <b v="0"/>
    <s v="theater/plays"/>
    <n v="0"/>
    <n v="0"/>
    <s v="theater"/>
    <s v="plays"/>
    <x v="4034"/>
    <d v="2015-04-03T21:44:10"/>
  </r>
  <r>
    <n v="4035"/>
    <s v="The Lost Boy"/>
    <s v="&quot;Stories are where you go to look for the truth of your own life.&quot; (Frank Delaney)"/>
    <n v="250"/>
    <n v="0"/>
    <x v="2"/>
    <s v="US"/>
    <s v="USD"/>
    <n v="1413925887"/>
    <n v="1411333887"/>
    <b v="0"/>
    <n v="25"/>
    <b v="0"/>
    <s v="theater/plays"/>
    <n v="0"/>
    <n v="0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0"/>
    <x v="2"/>
    <s v="US"/>
    <s v="USD"/>
    <n v="1404253800"/>
    <n v="1402784964"/>
    <b v="0"/>
    <n v="17"/>
    <b v="0"/>
    <s v="theater/plays"/>
    <n v="0"/>
    <n v="0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0"/>
    <x v="2"/>
    <s v="US"/>
    <s v="USD"/>
    <n v="1464099900"/>
    <n v="1462585315"/>
    <b v="0"/>
    <n v="2"/>
    <b v="0"/>
    <s v="theater/plays"/>
    <n v="0"/>
    <n v="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2"/>
    <s v="US"/>
    <s v="USD"/>
    <n v="1413573010"/>
    <n v="1408389010"/>
    <b v="0"/>
    <n v="4"/>
    <b v="0"/>
    <s v="theater/plays"/>
    <n v="0"/>
    <n v="0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0"/>
    <x v="2"/>
    <s v="US"/>
    <s v="USD"/>
    <n v="1448949540"/>
    <n v="1446048367"/>
    <b v="0"/>
    <n v="5"/>
    <b v="0"/>
    <s v="theater/plays"/>
    <n v="0"/>
    <n v="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0"/>
    <x v="2"/>
    <s v="US"/>
    <s v="USD"/>
    <n v="1437188400"/>
    <n v="1432100004"/>
    <b v="0"/>
    <n v="2"/>
    <b v="0"/>
    <s v="theater/plays"/>
    <n v="0"/>
    <n v="0"/>
    <s v="theater"/>
    <s v="plays"/>
    <x v="4040"/>
    <d v="2015-07-18T03:00:00"/>
  </r>
  <r>
    <n v="4041"/>
    <s v="In the Land of Gold"/>
    <s v="A bold, colouful, vibrant play centred around the last remaining monarchy of Africa."/>
    <n v="250"/>
    <n v="0"/>
    <x v="2"/>
    <s v="GB"/>
    <s v="GBP"/>
    <n v="1473160954"/>
    <n v="1467976954"/>
    <b v="0"/>
    <n v="2"/>
    <b v="0"/>
    <s v="theater/plays"/>
    <n v="0"/>
    <n v="0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0"/>
    <x v="2"/>
    <s v="US"/>
    <s v="USD"/>
    <n v="1421781360"/>
    <n v="1419213664"/>
    <b v="0"/>
    <n v="3"/>
    <b v="0"/>
    <s v="theater/plays"/>
    <n v="0"/>
    <n v="0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0"/>
    <x v="2"/>
    <s v="US"/>
    <s v="USD"/>
    <n v="1428642000"/>
    <n v="1426050982"/>
    <b v="0"/>
    <n v="4"/>
    <b v="0"/>
    <s v="theater/plays"/>
    <n v="0"/>
    <n v="0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0"/>
    <x v="2"/>
    <s v="AU"/>
    <s v="AUD"/>
    <n v="1408596589"/>
    <n v="1406004589"/>
    <b v="0"/>
    <n v="1"/>
    <b v="0"/>
    <s v="theater/plays"/>
    <n v="0"/>
    <n v="0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0"/>
    <x v="2"/>
    <s v="US"/>
    <s v="USD"/>
    <n v="1413992210"/>
    <n v="1411400210"/>
    <b v="0"/>
    <n v="12"/>
    <b v="0"/>
    <s v="theater/plays"/>
    <n v="0"/>
    <n v="0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0"/>
    <x v="2"/>
    <s v="GB"/>
    <s v="GBP"/>
    <n v="1460373187"/>
    <n v="1457352787"/>
    <b v="0"/>
    <n v="91"/>
    <b v="0"/>
    <s v="theater/plays"/>
    <n v="0"/>
    <n v="0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2"/>
    <s v="US"/>
    <s v="USD"/>
    <n v="1436914815"/>
    <n v="1434322815"/>
    <b v="0"/>
    <n v="1"/>
    <b v="0"/>
    <s v="theater/plays"/>
    <n v="0"/>
    <n v="0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0"/>
    <x v="2"/>
    <s v="US"/>
    <s v="USD"/>
    <n v="1414077391"/>
    <n v="1411485391"/>
    <b v="0"/>
    <n v="1"/>
    <b v="0"/>
    <s v="theater/plays"/>
    <n v="0"/>
    <n v="0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0"/>
    <x v="2"/>
    <s v="US"/>
    <s v="USD"/>
    <n v="1413234316"/>
    <n v="1408050316"/>
    <b v="0"/>
    <n v="13"/>
    <b v="0"/>
    <s v="theater/plays"/>
    <n v="0"/>
    <n v="0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2"/>
    <s v="GB"/>
    <s v="GBP"/>
    <n v="1416081600"/>
    <n v="1413477228"/>
    <b v="0"/>
    <n v="2"/>
    <b v="0"/>
    <s v="theater/plays"/>
    <n v="0"/>
    <n v="0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2"/>
    <s v="GB"/>
    <s v="GBP"/>
    <n v="1403192031"/>
    <n v="1400600031"/>
    <b v="0"/>
    <n v="21"/>
    <b v="0"/>
    <s v="theater/plays"/>
    <n v="0"/>
    <n v="0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0"/>
    <x v="2"/>
    <s v="US"/>
    <s v="USD"/>
    <n v="1467575940"/>
    <n v="1465856639"/>
    <b v="0"/>
    <n v="9"/>
    <b v="0"/>
    <s v="theater/plays"/>
    <n v="0"/>
    <n v="0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2"/>
    <s v="GB"/>
    <s v="GBP"/>
    <n v="1448492400"/>
    <n v="1446506080"/>
    <b v="0"/>
    <n v="6"/>
    <b v="0"/>
    <s v="theater/plays"/>
    <n v="0"/>
    <n v="0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0"/>
    <x v="2"/>
    <s v="US"/>
    <s v="USD"/>
    <n v="1459483140"/>
    <n v="1458178044"/>
    <b v="0"/>
    <n v="4"/>
    <b v="0"/>
    <s v="theater/plays"/>
    <n v="0"/>
    <n v="0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0"/>
    <x v="2"/>
    <s v="CA"/>
    <s v="CAD"/>
    <n v="1410836400"/>
    <n v="1408116152"/>
    <b v="0"/>
    <n v="7"/>
    <b v="0"/>
    <s v="theater/plays"/>
    <n v="0"/>
    <n v="0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0"/>
    <x v="2"/>
    <s v="CA"/>
    <s v="CAD"/>
    <n v="1403539200"/>
    <n v="1400604056"/>
    <b v="0"/>
    <n v="5"/>
    <b v="0"/>
    <s v="theater/plays"/>
    <n v="0"/>
    <n v="0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2"/>
    <s v="US"/>
    <s v="USD"/>
    <n v="1467481468"/>
    <n v="1464889468"/>
    <b v="0"/>
    <n v="3"/>
    <b v="0"/>
    <s v="theater/plays"/>
    <n v="0"/>
    <n v="0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0"/>
    <x v="2"/>
    <s v="GB"/>
    <s v="GBP"/>
    <n v="1403886084"/>
    <n v="1401294084"/>
    <b v="0"/>
    <n v="9"/>
    <b v="0"/>
    <s v="theater/plays"/>
    <n v="0"/>
    <n v="0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2"/>
    <s v="AU"/>
    <s v="AUD"/>
    <n v="1430316426"/>
    <n v="1427724426"/>
    <b v="0"/>
    <n v="6"/>
    <b v="0"/>
    <s v="theater/plays"/>
    <n v="0"/>
    <n v="0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153"/>
    <n v="0"/>
    <x v="2"/>
    <s v="US"/>
    <s v="USD"/>
    <n v="1407883811"/>
    <n v="1405291811"/>
    <b v="0"/>
    <n v="4"/>
    <b v="0"/>
    <s v="theater/plays"/>
    <n v="0"/>
    <n v="0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2"/>
    <s v="US"/>
    <s v="USD"/>
    <n v="1463619388"/>
    <n v="1461027388"/>
    <b v="0"/>
    <n v="1"/>
    <b v="0"/>
    <s v="theater/plays"/>
    <n v="0"/>
    <n v="0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2"/>
    <s v="US"/>
    <s v="USD"/>
    <n v="1443408550"/>
    <n v="1439952550"/>
    <b v="0"/>
    <n v="17"/>
    <b v="0"/>
    <s v="theater/plays"/>
    <n v="0"/>
    <n v="0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0"/>
    <x v="2"/>
    <s v="US"/>
    <s v="USD"/>
    <n v="1484348700"/>
    <n v="1481756855"/>
    <b v="0"/>
    <n v="1"/>
    <b v="0"/>
    <s v="theater/plays"/>
    <n v="0"/>
    <n v="0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0"/>
    <x v="2"/>
    <s v="GB"/>
    <s v="GBP"/>
    <n v="1425124800"/>
    <n v="1421596356"/>
    <b v="0"/>
    <n v="13"/>
    <b v="0"/>
    <s v="theater/plays"/>
    <n v="0"/>
    <n v="0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0"/>
    <x v="2"/>
    <s v="US"/>
    <s v="USD"/>
    <n v="1425178800"/>
    <n v="1422374420"/>
    <b v="0"/>
    <n v="6"/>
    <b v="0"/>
    <s v="theater/plays"/>
    <n v="0"/>
    <n v="0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2"/>
    <s v="GB"/>
    <s v="GBP"/>
    <n v="1408646111"/>
    <n v="1403462111"/>
    <b v="0"/>
    <n v="2"/>
    <b v="0"/>
    <s v="theater/plays"/>
    <n v="0"/>
    <n v="0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0"/>
    <x v="2"/>
    <s v="US"/>
    <s v="USD"/>
    <n v="1431144000"/>
    <n v="1426407426"/>
    <b v="0"/>
    <n v="2"/>
    <b v="0"/>
    <s v="theater/plays"/>
    <n v="0"/>
    <n v="0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0"/>
    <x v="2"/>
    <s v="GB"/>
    <s v="GBP"/>
    <n v="1446732975"/>
    <n v="1444137375"/>
    <b v="0"/>
    <n v="21"/>
    <b v="0"/>
    <s v="theater/plays"/>
    <n v="0"/>
    <n v="0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2"/>
    <s v="GB"/>
    <s v="GBP"/>
    <n v="1404149280"/>
    <n v="1400547969"/>
    <b v="0"/>
    <n v="13"/>
    <b v="0"/>
    <s v="theater/plays"/>
    <n v="0"/>
    <n v="0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0"/>
    <x v="2"/>
    <s v="US"/>
    <s v="USD"/>
    <n v="1482339794"/>
    <n v="1479747794"/>
    <b v="0"/>
    <n v="6"/>
    <b v="0"/>
    <s v="theater/plays"/>
    <n v="0"/>
    <n v="0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2"/>
    <s v="US"/>
    <s v="USD"/>
    <n v="1466375521"/>
    <n v="1463783521"/>
    <b v="0"/>
    <n v="1"/>
    <b v="0"/>
    <s v="theater/plays"/>
    <n v="0"/>
    <n v="0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0"/>
    <x v="2"/>
    <s v="US"/>
    <s v="USD"/>
    <n v="1425819425"/>
    <n v="1423231025"/>
    <b v="0"/>
    <n v="12"/>
    <b v="0"/>
    <s v="theater/plays"/>
    <n v="0"/>
    <n v="0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0"/>
    <x v="2"/>
    <s v="US"/>
    <s v="USD"/>
    <n v="1447542000"/>
    <n v="1446179553"/>
    <b v="0"/>
    <n v="2"/>
    <b v="0"/>
    <s v="theater/plays"/>
    <n v="0"/>
    <n v="0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0"/>
    <x v="2"/>
    <s v="US"/>
    <s v="USD"/>
    <n v="1452795416"/>
    <n v="1450203416"/>
    <b v="0"/>
    <n v="6"/>
    <b v="0"/>
    <s v="theater/plays"/>
    <n v="0"/>
    <n v="0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0"/>
    <x v="2"/>
    <s v="IT"/>
    <s v="EUR"/>
    <n v="1476008906"/>
    <n v="1473416906"/>
    <b v="0"/>
    <n v="1"/>
    <b v="0"/>
    <s v="theater/plays"/>
    <n v="0"/>
    <n v="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0"/>
    <x v="2"/>
    <s v="US"/>
    <s v="USD"/>
    <n v="1427169540"/>
    <n v="1424701775"/>
    <b v="0"/>
    <n v="1"/>
    <b v="0"/>
    <s v="theater/plays"/>
    <n v="0"/>
    <n v="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0"/>
    <x v="2"/>
    <s v="US"/>
    <s v="USD"/>
    <n v="1448078400"/>
    <n v="1445985299"/>
    <b v="0"/>
    <n v="5"/>
    <b v="0"/>
    <s v="theater/plays"/>
    <n v="0"/>
    <n v="0"/>
    <s v="theater"/>
    <s v="plays"/>
    <x v="4086"/>
    <d v="2015-11-21T04:00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0"/>
    <x v="2"/>
    <s v="GB"/>
    <s v="GBP"/>
    <n v="1421403960"/>
    <n v="1418827324"/>
    <b v="0"/>
    <n v="3"/>
    <b v="0"/>
    <s v="theater/plays"/>
    <n v="0"/>
    <n v="0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2"/>
    <s v="US"/>
    <s v="USD"/>
    <n v="1433093700"/>
    <n v="1430242488"/>
    <b v="0"/>
    <n v="8"/>
    <b v="0"/>
    <s v="theater/plays"/>
    <n v="0"/>
    <n v="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0"/>
    <x v="2"/>
    <s v="US"/>
    <s v="USD"/>
    <n v="1438959600"/>
    <n v="1437754137"/>
    <b v="0"/>
    <n v="3"/>
    <b v="0"/>
    <s v="theater/plays"/>
    <n v="0"/>
    <n v="0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0"/>
    <x v="2"/>
    <s v="US"/>
    <s v="USD"/>
    <n v="1421410151"/>
    <n v="1418818151"/>
    <b v="0"/>
    <n v="8"/>
    <b v="0"/>
    <s v="theater/plays"/>
    <n v="0"/>
    <n v="0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0"/>
    <x v="2"/>
    <s v="US"/>
    <s v="USD"/>
    <n v="1428205247"/>
    <n v="1423024847"/>
    <b v="0"/>
    <n v="1"/>
    <b v="0"/>
    <s v="theater/plays"/>
    <n v="0"/>
    <n v="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0"/>
    <x v="2"/>
    <s v="GB"/>
    <s v="GBP"/>
    <n v="1440272093"/>
    <n v="1435088093"/>
    <b v="0"/>
    <n v="4"/>
    <b v="0"/>
    <s v="theater/plays"/>
    <n v="0"/>
    <n v="0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0"/>
    <x v="2"/>
    <s v="US"/>
    <s v="USD"/>
    <n v="1413953940"/>
    <n v="1410141900"/>
    <b v="0"/>
    <n v="8"/>
    <b v="0"/>
    <s v="theater/plays"/>
    <n v="0"/>
    <n v="0"/>
    <s v="theater"/>
    <s v="plays"/>
    <x v="4094"/>
    <d v="2014-10-22T04:59:00"/>
  </r>
  <r>
    <n v="4095"/>
    <s v="LOPE ENAMORADO"/>
    <s v="Proyecto teatral dirigido por MartÃ­n Acosta que habla y reflexiona sobre el amor y su naturaleza."/>
    <n v="50"/>
    <n v="0"/>
    <x v="2"/>
    <s v="MX"/>
    <s v="MXN"/>
    <n v="1482108350"/>
    <n v="1479516350"/>
    <b v="0"/>
    <n v="1"/>
    <b v="0"/>
    <s v="theater/plays"/>
    <n v="0"/>
    <n v="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2"/>
    <s v="GB"/>
    <s v="GBP"/>
    <n v="1488271860"/>
    <n v="1484484219"/>
    <b v="0"/>
    <n v="5"/>
    <b v="0"/>
    <s v="theater/plays"/>
    <n v="0"/>
    <n v="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2"/>
    <s v="US"/>
    <s v="USD"/>
    <n v="1472847873"/>
    <n v="1468959873"/>
    <b v="0"/>
    <n v="1"/>
    <b v="0"/>
    <s v="theater/plays"/>
    <n v="0"/>
    <n v="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0"/>
    <x v="2"/>
    <s v="US"/>
    <s v="USD"/>
    <n v="1463343673"/>
    <n v="1460751673"/>
    <b v="0"/>
    <n v="6"/>
    <b v="0"/>
    <s v="theater/plays"/>
    <n v="0"/>
    <n v="0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0"/>
    <x v="2"/>
    <s v="US"/>
    <s v="USD"/>
    <n v="1440613920"/>
    <n v="1435953566"/>
    <b v="0"/>
    <n v="6"/>
    <b v="0"/>
    <s v="theater/plays"/>
    <n v="0"/>
    <n v="0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0"/>
    <x v="2"/>
    <s v="AU"/>
    <s v="AUD"/>
    <n v="1477550434"/>
    <n v="1474958434"/>
    <b v="0"/>
    <n v="14"/>
    <b v="0"/>
    <s v="theater/plays"/>
    <n v="0"/>
    <n v="0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0"/>
    <x v="2"/>
    <s v="MX"/>
    <s v="MXN"/>
    <n v="1482711309"/>
    <n v="1479860109"/>
    <b v="0"/>
    <n v="6"/>
    <b v="0"/>
    <s v="theater/plays"/>
    <n v="0"/>
    <n v="0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0"/>
    <x v="2"/>
    <s v="US"/>
    <s v="USD"/>
    <n v="1427936400"/>
    <n v="1424221866"/>
    <b v="0"/>
    <n v="33"/>
    <b v="0"/>
    <s v="theater/plays"/>
    <n v="0"/>
    <n v="0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0"/>
    <x v="2"/>
    <s v="US"/>
    <s v="USD"/>
    <n v="1411596001"/>
    <n v="1409608801"/>
    <b v="0"/>
    <n v="4"/>
    <b v="0"/>
    <s v="theater/plays"/>
    <n v="0"/>
    <n v="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0"/>
    <x v="2"/>
    <s v="US"/>
    <s v="USD"/>
    <n v="1488517200"/>
    <n v="1485909937"/>
    <b v="0"/>
    <n v="1"/>
    <b v="0"/>
    <s v="theater/plays"/>
    <n v="0"/>
    <n v="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2"/>
    <s v="GB"/>
    <s v="GBP"/>
    <n v="1469113351"/>
    <n v="1463929351"/>
    <b v="0"/>
    <n v="6"/>
    <b v="0"/>
    <s v="theater/plays"/>
    <n v="0"/>
    <n v="0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0"/>
    <x v="2"/>
    <s v="US"/>
    <s v="USD"/>
    <n v="1424747740"/>
    <n v="1422155740"/>
    <b v="0"/>
    <n v="6"/>
    <b v="0"/>
    <s v="theater/plays"/>
    <n v="0"/>
    <n v="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2"/>
    <s v="IE"/>
    <s v="EUR"/>
    <n v="1456617600"/>
    <n v="1454280186"/>
    <b v="0"/>
    <n v="1"/>
    <b v="0"/>
    <s v="theater/plays"/>
    <n v="0"/>
    <n v="0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2"/>
    <s v="US"/>
    <s v="USD"/>
    <n v="1452234840"/>
    <n v="1450619123"/>
    <b v="0"/>
    <n v="3"/>
    <b v="0"/>
    <s v="theater/plays"/>
    <n v="0"/>
    <n v="0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20317-5F15-384B-AE99-CE21FA182A20}" name="PivotTable4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U15" firstHeaderRow="1" firstDataRow="3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-2"/>
    <field x="5"/>
  </colFields>
  <colItems count="2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i="3">
      <x v="3"/>
      <x/>
    </i>
    <i r="1" i="3">
      <x v="1"/>
    </i>
    <i r="1" i="3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Count of Parent Category" fld="16" subtotal="count" baseField="0" baseItem="0"/>
    <dataField name="Count of outcomes2" fld="5" subtotal="count" baseField="0" baseItem="0"/>
    <dataField name="Count of outcomes" fld="5" subtotal="count" baseField="0" baseItem="0"/>
    <dataField name="Count of Date Created Conversion" fld="18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75" zoomScaleNormal="75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4.33203125" customWidth="1"/>
    <col min="17" max="17" width="41.1640625" customWidth="1"/>
    <col min="18" max="18" width="15.33203125" customWidth="1"/>
    <col min="19" max="19" width="24.1640625" style="18" customWidth="1"/>
    <col min="20" max="20" width="2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1" t="s">
        <v>8358</v>
      </c>
      <c r="S1" s="16" t="s">
        <v>8367</v>
      </c>
      <c r="T1" s="16" t="s">
        <v>8368</v>
      </c>
      <c r="U1" s="11" t="s">
        <v>8382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100000000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2</v>
      </c>
      <c r="P2">
        <f>ROUND(E2/L2,2)</f>
        <v>12879.86</v>
      </c>
      <c r="Q2" s="10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30000000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4</v>
      </c>
      <c r="P3">
        <f t="shared" ref="P3:P66" si="1">ROUND(E3/L3,2)</f>
        <v>13629.76</v>
      </c>
      <c r="Q3" s="10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25000000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4</v>
      </c>
      <c r="P4">
        <f t="shared" si="1"/>
        <v>30060.31</v>
      </c>
      <c r="Q4" s="10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</v>
      </c>
      <c r="P5">
        <f t="shared" si="1"/>
        <v>6483.97</v>
      </c>
      <c r="Q5" s="10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8000000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10</v>
      </c>
      <c r="P6">
        <f t="shared" si="1"/>
        <v>2817.64</v>
      </c>
      <c r="Q6" s="10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6000000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13</v>
      </c>
      <c r="P7">
        <f t="shared" si="1"/>
        <v>16848.13</v>
      </c>
      <c r="Q7" s="10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5000000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12</v>
      </c>
      <c r="P8">
        <f t="shared" si="1"/>
        <v>10186.33</v>
      </c>
      <c r="Q8" s="10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3000000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17</v>
      </c>
      <c r="P9">
        <f t="shared" si="1"/>
        <v>9007.41</v>
      </c>
      <c r="Q9" s="10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2800000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18</v>
      </c>
      <c r="P10">
        <f t="shared" si="1"/>
        <v>42377.08</v>
      </c>
      <c r="Q10" s="10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2500000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20</v>
      </c>
      <c r="P11">
        <f t="shared" si="1"/>
        <v>25039.21</v>
      </c>
      <c r="Q11" s="10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2000000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24</v>
      </c>
      <c r="P12">
        <f t="shared" si="1"/>
        <v>24819.32</v>
      </c>
      <c r="Q12" s="10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2000000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20</v>
      </c>
      <c r="P13">
        <f t="shared" si="1"/>
        <v>5463.76</v>
      </c>
      <c r="Q13" s="10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2000000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20</v>
      </c>
      <c r="P14">
        <f t="shared" si="1"/>
        <v>479.64</v>
      </c>
      <c r="Q14" s="10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1500000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23</v>
      </c>
      <c r="P15">
        <f t="shared" si="1"/>
        <v>6852.43</v>
      </c>
      <c r="Q15" s="10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1500000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23</v>
      </c>
      <c r="P16">
        <f t="shared" si="1"/>
        <v>8488.24</v>
      </c>
      <c r="Q16" s="10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1500000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22</v>
      </c>
      <c r="P17">
        <f t="shared" si="1"/>
        <v>3424.46</v>
      </c>
      <c r="Q17" s="10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1350000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23</v>
      </c>
      <c r="P18">
        <f t="shared" si="1"/>
        <v>4504.2299999999996</v>
      </c>
      <c r="Q18" s="10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1333666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24</v>
      </c>
      <c r="P19">
        <f t="shared" si="1"/>
        <v>8756.17</v>
      </c>
      <c r="Q19" s="10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1300000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24</v>
      </c>
      <c r="P20">
        <f t="shared" si="1"/>
        <v>897.57</v>
      </c>
      <c r="Q20" s="10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1000000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30</v>
      </c>
      <c r="P21">
        <f t="shared" si="1"/>
        <v>13714.53</v>
      </c>
      <c r="Q21" s="10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1000000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29</v>
      </c>
      <c r="P22">
        <f t="shared" si="1"/>
        <v>11683.88</v>
      </c>
      <c r="Q22" s="10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1000000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29</v>
      </c>
      <c r="P23">
        <f t="shared" si="1"/>
        <v>2824.84</v>
      </c>
      <c r="Q23" s="10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1000000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24</v>
      </c>
      <c r="P24">
        <f t="shared" si="1"/>
        <v>30472.25</v>
      </c>
      <c r="Q24" s="10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1000000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23</v>
      </c>
      <c r="P25">
        <f t="shared" si="1"/>
        <v>10067.09</v>
      </c>
      <c r="Q25" s="10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1000000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23</v>
      </c>
      <c r="P26">
        <f t="shared" si="1"/>
        <v>400.35</v>
      </c>
      <c r="Q26" s="10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900000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23</v>
      </c>
      <c r="P27">
        <f t="shared" si="1"/>
        <v>15012.21</v>
      </c>
      <c r="Q27" s="10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894700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23</v>
      </c>
      <c r="P28">
        <f t="shared" si="1"/>
        <v>10881.22</v>
      </c>
      <c r="Q28" s="10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850000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24</v>
      </c>
      <c r="P29">
        <f t="shared" si="1"/>
        <v>1366.83</v>
      </c>
      <c r="Q29" s="10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800000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25</v>
      </c>
      <c r="P30">
        <f t="shared" si="1"/>
        <v>2858.15</v>
      </c>
      <c r="Q30" s="10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550000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37</v>
      </c>
      <c r="P31">
        <f t="shared" si="1"/>
        <v>1719.36</v>
      </c>
      <c r="Q31" s="10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510000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39</v>
      </c>
      <c r="P32">
        <f t="shared" si="1"/>
        <v>3743.68</v>
      </c>
      <c r="Q32" s="10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500000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39</v>
      </c>
      <c r="P33">
        <f t="shared" si="1"/>
        <v>193963.9</v>
      </c>
      <c r="Q33" s="10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500000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37</v>
      </c>
      <c r="P34">
        <f t="shared" si="1"/>
        <v>2068.91</v>
      </c>
      <c r="Q34" s="10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500000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36</v>
      </c>
      <c r="P35">
        <f t="shared" si="1"/>
        <v>2813.47</v>
      </c>
      <c r="Q35" s="10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500000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35</v>
      </c>
      <c r="P36">
        <f t="shared" si="1"/>
        <v>2609</v>
      </c>
      <c r="Q36" s="10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500000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35</v>
      </c>
      <c r="P37">
        <f t="shared" si="1"/>
        <v>6304.43</v>
      </c>
      <c r="Q37" s="10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500000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35</v>
      </c>
      <c r="P38">
        <f t="shared" si="1"/>
        <v>4009.55</v>
      </c>
      <c r="Q38" s="10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500000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34</v>
      </c>
      <c r="P39">
        <f t="shared" si="1"/>
        <v>676.89</v>
      </c>
      <c r="Q39" s="10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500000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34</v>
      </c>
      <c r="P40">
        <f t="shared" si="1"/>
        <v>2583.71</v>
      </c>
      <c r="Q40" s="10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500000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34</v>
      </c>
      <c r="P41">
        <f t="shared" si="1"/>
        <v>784.66</v>
      </c>
      <c r="Q41" s="10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500000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34</v>
      </c>
      <c r="P42">
        <f t="shared" si="1"/>
        <v>10624.12</v>
      </c>
      <c r="Q42" s="10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500000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34</v>
      </c>
      <c r="P43">
        <f t="shared" si="1"/>
        <v>8915.51</v>
      </c>
      <c r="Q43" s="10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500000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34</v>
      </c>
      <c r="P44">
        <f t="shared" si="1"/>
        <v>998.99</v>
      </c>
      <c r="Q44" s="10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500000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34</v>
      </c>
      <c r="P45">
        <f t="shared" si="1"/>
        <v>638.1</v>
      </c>
      <c r="Q45" s="10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474900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35</v>
      </c>
      <c r="P46">
        <f t="shared" si="1"/>
        <v>11160.67</v>
      </c>
      <c r="Q46" s="10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462000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35</v>
      </c>
      <c r="P47">
        <f t="shared" si="1"/>
        <v>2646.87</v>
      </c>
      <c r="Q47" s="10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450000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36</v>
      </c>
      <c r="P48">
        <f t="shared" si="1"/>
        <v>3576</v>
      </c>
      <c r="Q48" s="10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400000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38</v>
      </c>
      <c r="P49">
        <f t="shared" si="1"/>
        <v>2190.89</v>
      </c>
      <c r="Q49" s="10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400000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38</v>
      </c>
      <c r="P50">
        <f t="shared" si="1"/>
        <v>4015.9</v>
      </c>
      <c r="Q50" s="10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390000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39</v>
      </c>
      <c r="P51">
        <f t="shared" si="1"/>
        <v>1753.78</v>
      </c>
      <c r="Q51" s="10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390000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39</v>
      </c>
      <c r="P52">
        <f t="shared" si="1"/>
        <v>6916.59</v>
      </c>
      <c r="Q52" s="10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380000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40</v>
      </c>
      <c r="P53">
        <f t="shared" si="1"/>
        <v>1261.3599999999999</v>
      </c>
      <c r="Q53" s="10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375000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39</v>
      </c>
      <c r="P54">
        <f t="shared" si="1"/>
        <v>2831.42</v>
      </c>
      <c r="Q54" s="10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372625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38</v>
      </c>
      <c r="P55">
        <f t="shared" si="1"/>
        <v>1217.8</v>
      </c>
      <c r="Q55" s="10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350000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39</v>
      </c>
      <c r="P56">
        <f t="shared" si="1"/>
        <v>2639.52</v>
      </c>
      <c r="Q56" s="10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350000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39</v>
      </c>
      <c r="P57">
        <f t="shared" si="1"/>
        <v>1592.14</v>
      </c>
      <c r="Q57" s="10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320000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43</v>
      </c>
      <c r="P58">
        <f t="shared" si="1"/>
        <v>781.67</v>
      </c>
      <c r="Q58" s="10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300000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43</v>
      </c>
      <c r="P59">
        <f t="shared" si="1"/>
        <v>1880.42</v>
      </c>
      <c r="Q59" s="10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300000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42</v>
      </c>
      <c r="P60">
        <f t="shared" si="1"/>
        <v>1681.1</v>
      </c>
      <c r="Q60" s="10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300000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42</v>
      </c>
      <c r="P61">
        <f t="shared" si="1"/>
        <v>3792.03</v>
      </c>
      <c r="Q61" s="10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300000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41</v>
      </c>
      <c r="P62">
        <f t="shared" si="1"/>
        <v>1147.4100000000001</v>
      </c>
      <c r="Q62" s="10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300000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41</v>
      </c>
      <c r="P63">
        <f t="shared" si="1"/>
        <v>5367.14</v>
      </c>
      <c r="Q63" s="10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280000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43</v>
      </c>
      <c r="P64">
        <f t="shared" si="1"/>
        <v>2505.19</v>
      </c>
      <c r="Q64" s="10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261962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45</v>
      </c>
      <c r="P65">
        <f t="shared" si="1"/>
        <v>1831.41</v>
      </c>
      <c r="Q65" s="10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250000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47</v>
      </c>
      <c r="P66">
        <f t="shared" si="1"/>
        <v>4879.5</v>
      </c>
      <c r="Q66" s="10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250000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46</v>
      </c>
      <c r="P67">
        <f t="shared" ref="P67:P130" si="6">ROUND(E67/L67,2)</f>
        <v>2031.86</v>
      </c>
      <c r="Q67" s="10" t="s">
        <v>8308</v>
      </c>
      <c r="R67" t="s">
        <v>8310</v>
      </c>
      <c r="S67" s="17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250000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46</v>
      </c>
      <c r="P68">
        <f t="shared" si="6"/>
        <v>4434.5200000000004</v>
      </c>
      <c r="Q68" s="10" t="s">
        <v>8308</v>
      </c>
      <c r="R68" t="s">
        <v>8310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250000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46</v>
      </c>
      <c r="P69">
        <f t="shared" si="6"/>
        <v>5748.85</v>
      </c>
      <c r="Q69" s="10" t="s">
        <v>8308</v>
      </c>
      <c r="R69" t="s">
        <v>8310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250000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45</v>
      </c>
      <c r="P70">
        <f t="shared" si="6"/>
        <v>3139.31</v>
      </c>
      <c r="Q70" s="10" t="s">
        <v>8308</v>
      </c>
      <c r="R70" t="s">
        <v>8310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250000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45</v>
      </c>
      <c r="P71">
        <f t="shared" si="6"/>
        <v>632.22</v>
      </c>
      <c r="Q71" s="10" t="s">
        <v>8308</v>
      </c>
      <c r="R71" t="s">
        <v>8310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250000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44</v>
      </c>
      <c r="P72">
        <f t="shared" si="6"/>
        <v>6502.24</v>
      </c>
      <c r="Q72" s="10" t="s">
        <v>8308</v>
      </c>
      <c r="R72" t="s">
        <v>8310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250000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44</v>
      </c>
      <c r="P73">
        <f t="shared" si="6"/>
        <v>3448.55</v>
      </c>
      <c r="Q73" s="10" t="s">
        <v>8308</v>
      </c>
      <c r="R73" t="s">
        <v>8310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250000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43</v>
      </c>
      <c r="P74">
        <f t="shared" si="6"/>
        <v>2643.83</v>
      </c>
      <c r="Q74" s="10" t="s">
        <v>8308</v>
      </c>
      <c r="R74" t="s">
        <v>8310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250000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43</v>
      </c>
      <c r="P75">
        <f t="shared" si="6"/>
        <v>5967.87</v>
      </c>
      <c r="Q75" s="10" t="s">
        <v>8308</v>
      </c>
      <c r="R75" t="s">
        <v>8310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240000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45</v>
      </c>
      <c r="P76">
        <f t="shared" si="6"/>
        <v>3694.78</v>
      </c>
      <c r="Q76" s="10" t="s">
        <v>8308</v>
      </c>
      <c r="R76" t="s">
        <v>8310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225000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47</v>
      </c>
      <c r="P77">
        <f t="shared" si="6"/>
        <v>2262.35</v>
      </c>
      <c r="Q77" s="10" t="s">
        <v>8308</v>
      </c>
      <c r="R77" t="s">
        <v>8310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220000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48</v>
      </c>
      <c r="P78">
        <f t="shared" si="6"/>
        <v>7081.47</v>
      </c>
      <c r="Q78" s="10" t="s">
        <v>8308</v>
      </c>
      <c r="R78" t="s">
        <v>8310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220000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48</v>
      </c>
      <c r="P79">
        <f t="shared" si="6"/>
        <v>4080.17</v>
      </c>
      <c r="Q79" s="10" t="s">
        <v>8308</v>
      </c>
      <c r="R79" t="s">
        <v>8310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200000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53</v>
      </c>
      <c r="P80">
        <f t="shared" si="6"/>
        <v>3025.17</v>
      </c>
      <c r="Q80" s="10" t="s">
        <v>8308</v>
      </c>
      <c r="R80" t="s">
        <v>8310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200000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53</v>
      </c>
      <c r="P81">
        <f t="shared" si="6"/>
        <v>2579.15</v>
      </c>
      <c r="Q81" s="10" t="s">
        <v>8308</v>
      </c>
      <c r="R81" t="s">
        <v>8310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200000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52</v>
      </c>
      <c r="P82">
        <f t="shared" si="6"/>
        <v>2215.88</v>
      </c>
      <c r="Q82" s="10" t="s">
        <v>8308</v>
      </c>
      <c r="R82" t="s">
        <v>8310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200000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50</v>
      </c>
      <c r="P83">
        <f t="shared" si="6"/>
        <v>3604.96</v>
      </c>
      <c r="Q83" s="10" t="s">
        <v>8308</v>
      </c>
      <c r="R83" t="s">
        <v>8310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200000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50</v>
      </c>
      <c r="P84">
        <f t="shared" si="6"/>
        <v>1008.24</v>
      </c>
      <c r="Q84" s="10" t="s">
        <v>8308</v>
      </c>
      <c r="R84" t="s">
        <v>8310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200000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</v>
      </c>
      <c r="P85">
        <f t="shared" si="6"/>
        <v>7730</v>
      </c>
      <c r="Q85" s="10" t="s">
        <v>8308</v>
      </c>
      <c r="R85" t="s">
        <v>8310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200000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50</v>
      </c>
      <c r="P86">
        <f t="shared" si="6"/>
        <v>14290.86</v>
      </c>
      <c r="Q86" s="10" t="s">
        <v>8308</v>
      </c>
      <c r="R86" t="s">
        <v>8310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200000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49</v>
      </c>
      <c r="P87">
        <f t="shared" si="6"/>
        <v>4712.07</v>
      </c>
      <c r="Q87" s="10" t="s">
        <v>8308</v>
      </c>
      <c r="R87" t="s">
        <v>8310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200000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49</v>
      </c>
      <c r="P88">
        <f t="shared" si="6"/>
        <v>5721.94</v>
      </c>
      <c r="Q88" s="10" t="s">
        <v>8308</v>
      </c>
      <c r="R88" t="s">
        <v>8310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200000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48</v>
      </c>
      <c r="P89">
        <f t="shared" si="6"/>
        <v>3849.96</v>
      </c>
      <c r="Q89" s="10" t="s">
        <v>8308</v>
      </c>
      <c r="R89" t="s">
        <v>8310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200000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48</v>
      </c>
      <c r="P90">
        <f t="shared" si="6"/>
        <v>1600.27</v>
      </c>
      <c r="Q90" s="10" t="s">
        <v>8308</v>
      </c>
      <c r="R90" t="s">
        <v>8310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200000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47</v>
      </c>
      <c r="P91">
        <f t="shared" si="6"/>
        <v>1667.39</v>
      </c>
      <c r="Q91" s="10" t="s">
        <v>8308</v>
      </c>
      <c r="R91" t="s">
        <v>8310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200000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46</v>
      </c>
      <c r="P92">
        <f t="shared" si="6"/>
        <v>5803.03</v>
      </c>
      <c r="Q92" s="10" t="s">
        <v>8308</v>
      </c>
      <c r="R92" t="s">
        <v>8310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200000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46</v>
      </c>
      <c r="P93">
        <f t="shared" si="6"/>
        <v>2007.4</v>
      </c>
      <c r="Q93" s="10" t="s">
        <v>8308</v>
      </c>
      <c r="R93" t="s">
        <v>8310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200000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46</v>
      </c>
      <c r="P94">
        <f t="shared" si="6"/>
        <v>2143.12</v>
      </c>
      <c r="Q94" s="10" t="s">
        <v>8308</v>
      </c>
      <c r="R94" t="s">
        <v>8310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200000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43</v>
      </c>
      <c r="P95">
        <f t="shared" si="6"/>
        <v>5766.13</v>
      </c>
      <c r="Q95" s="10" t="s">
        <v>8308</v>
      </c>
      <c r="R95" t="s">
        <v>8310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200000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43</v>
      </c>
      <c r="P96">
        <f t="shared" si="6"/>
        <v>7177.75</v>
      </c>
      <c r="Q96" s="10" t="s">
        <v>8308</v>
      </c>
      <c r="R96" t="s">
        <v>8310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198000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43</v>
      </c>
      <c r="P97">
        <f t="shared" si="6"/>
        <v>4056.76</v>
      </c>
      <c r="Q97" s="10" t="s">
        <v>8308</v>
      </c>
      <c r="R97" t="s">
        <v>8310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180000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47</v>
      </c>
      <c r="P98">
        <f t="shared" si="6"/>
        <v>2498.44</v>
      </c>
      <c r="Q98" s="10" t="s">
        <v>8308</v>
      </c>
      <c r="R98" t="s">
        <v>8310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180000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46</v>
      </c>
      <c r="P99">
        <f t="shared" si="6"/>
        <v>10316.5</v>
      </c>
      <c r="Q99" s="10" t="s">
        <v>8308</v>
      </c>
      <c r="R99" t="s">
        <v>8310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180000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45</v>
      </c>
      <c r="P100">
        <f t="shared" si="6"/>
        <v>1355.27</v>
      </c>
      <c r="Q100" s="10" t="s">
        <v>8308</v>
      </c>
      <c r="R100" t="s">
        <v>8310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180000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44</v>
      </c>
      <c r="P101">
        <f t="shared" si="6"/>
        <v>2053.08</v>
      </c>
      <c r="Q101" s="10" t="s">
        <v>8308</v>
      </c>
      <c r="R101" t="s">
        <v>8310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180000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44</v>
      </c>
      <c r="P102">
        <f t="shared" si="6"/>
        <v>3064.85</v>
      </c>
      <c r="Q102" s="10" t="s">
        <v>8308</v>
      </c>
      <c r="R102" t="s">
        <v>8310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179000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44</v>
      </c>
      <c r="P103">
        <f t="shared" si="6"/>
        <v>2266.7199999999998</v>
      </c>
      <c r="Q103" s="10" t="s">
        <v>8308</v>
      </c>
      <c r="R103" t="s">
        <v>8310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175000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45</v>
      </c>
      <c r="P104">
        <f t="shared" si="6"/>
        <v>1218.05</v>
      </c>
      <c r="Q104" s="10" t="s">
        <v>8308</v>
      </c>
      <c r="R104" t="s">
        <v>8310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175000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44</v>
      </c>
      <c r="P105">
        <f t="shared" si="6"/>
        <v>1585.93</v>
      </c>
      <c r="Q105" s="10" t="s">
        <v>8308</v>
      </c>
      <c r="R105" t="s">
        <v>8310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175000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44</v>
      </c>
      <c r="P106">
        <f t="shared" si="6"/>
        <v>7694.98</v>
      </c>
      <c r="Q106" s="10" t="s">
        <v>8308</v>
      </c>
      <c r="R106" t="s">
        <v>8310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172889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44</v>
      </c>
      <c r="P107">
        <f t="shared" si="6"/>
        <v>1278.77</v>
      </c>
      <c r="Q107" s="10" t="s">
        <v>8308</v>
      </c>
      <c r="R107" t="s">
        <v>8310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160000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48</v>
      </c>
      <c r="P108">
        <f t="shared" si="6"/>
        <v>2819.64</v>
      </c>
      <c r="Q108" s="10" t="s">
        <v>8308</v>
      </c>
      <c r="R108" t="s">
        <v>8310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160000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48</v>
      </c>
      <c r="P109">
        <f t="shared" si="6"/>
        <v>1102.97</v>
      </c>
      <c r="Q109" s="10" t="s">
        <v>8308</v>
      </c>
      <c r="R109" t="s">
        <v>8310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51</v>
      </c>
      <c r="P110">
        <f t="shared" si="6"/>
        <v>1618.02</v>
      </c>
      <c r="Q110" s="10" t="s">
        <v>8308</v>
      </c>
      <c r="R110" t="s">
        <v>8310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150000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50</v>
      </c>
      <c r="P111">
        <f t="shared" si="6"/>
        <v>1597.86</v>
      </c>
      <c r="Q111" s="10" t="s">
        <v>8308</v>
      </c>
      <c r="R111" t="s">
        <v>8310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150000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50</v>
      </c>
      <c r="P112">
        <f t="shared" si="6"/>
        <v>2885.75</v>
      </c>
      <c r="Q112" s="10" t="s">
        <v>8308</v>
      </c>
      <c r="R112" t="s">
        <v>8310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150000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49</v>
      </c>
      <c r="P113">
        <f t="shared" si="6"/>
        <v>1398.75</v>
      </c>
      <c r="Q113" s="10" t="s">
        <v>8308</v>
      </c>
      <c r="R113" t="s">
        <v>8310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150000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49</v>
      </c>
      <c r="P114">
        <f t="shared" si="6"/>
        <v>913.9</v>
      </c>
      <c r="Q114" s="10" t="s">
        <v>8308</v>
      </c>
      <c r="R114" t="s">
        <v>8310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150000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49</v>
      </c>
      <c r="P115">
        <f t="shared" si="6"/>
        <v>946.39</v>
      </c>
      <c r="Q115" s="10" t="s">
        <v>8308</v>
      </c>
      <c r="R115" t="s">
        <v>8310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150000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49</v>
      </c>
      <c r="P116">
        <f t="shared" si="6"/>
        <v>2101.4899999999998</v>
      </c>
      <c r="Q116" s="10" t="s">
        <v>8308</v>
      </c>
      <c r="R116" t="s">
        <v>8310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150000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48</v>
      </c>
      <c r="P117">
        <f t="shared" si="6"/>
        <v>3262.32</v>
      </c>
      <c r="Q117" s="10" t="s">
        <v>8308</v>
      </c>
      <c r="R117" t="s">
        <v>8310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150000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48</v>
      </c>
      <c r="P118">
        <f t="shared" si="6"/>
        <v>1258.74</v>
      </c>
      <c r="Q118" s="10" t="s">
        <v>8308</v>
      </c>
      <c r="R118" t="s">
        <v>8310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150000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46</v>
      </c>
      <c r="P119">
        <f t="shared" si="6"/>
        <v>2572.79</v>
      </c>
      <c r="Q119" s="10" t="s">
        <v>8308</v>
      </c>
      <c r="R119" t="s">
        <v>8310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150000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45</v>
      </c>
      <c r="P120">
        <f t="shared" si="6"/>
        <v>1739.9</v>
      </c>
      <c r="Q120" s="10" t="s">
        <v>8308</v>
      </c>
      <c r="R120" t="s">
        <v>8310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150000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44</v>
      </c>
      <c r="P121">
        <f t="shared" si="6"/>
        <v>1798.77</v>
      </c>
      <c r="Q121" s="10" t="s">
        <v>8308</v>
      </c>
      <c r="R121" t="s">
        <v>8310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150000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44</v>
      </c>
      <c r="P122">
        <f t="shared" si="6"/>
        <v>66458.23</v>
      </c>
      <c r="Q122" s="10" t="s">
        <v>8308</v>
      </c>
      <c r="R122" t="s">
        <v>8311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150000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44</v>
      </c>
      <c r="P123">
        <f t="shared" si="6"/>
        <v>65924.38</v>
      </c>
      <c r="Q123" s="10" t="s">
        <v>8308</v>
      </c>
      <c r="R123" t="s">
        <v>8311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150000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44</v>
      </c>
      <c r="P124">
        <f>IFERROR(ROUND(E2/L2,2),0)</f>
        <v>12879.86</v>
      </c>
      <c r="Q124" s="10" t="s">
        <v>8308</v>
      </c>
      <c r="R124" t="s">
        <v>8311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150000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43</v>
      </c>
      <c r="P125">
        <f t="shared" si="6"/>
        <v>10829</v>
      </c>
      <c r="Q125" s="10" t="s">
        <v>8308</v>
      </c>
      <c r="R125" t="s">
        <v>8311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150000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43</v>
      </c>
      <c r="P126">
        <f>IFERROR(ROUND(E2/L2,2),0)</f>
        <v>12879.86</v>
      </c>
      <c r="Q126" s="10" t="s">
        <v>8308</v>
      </c>
      <c r="R126" t="s">
        <v>8311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150000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42</v>
      </c>
      <c r="P127">
        <f t="shared" si="6"/>
        <v>10587.83</v>
      </c>
      <c r="Q127" s="10" t="s">
        <v>8308</v>
      </c>
      <c r="R127" t="s">
        <v>8311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140000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45</v>
      </c>
      <c r="P128">
        <f t="shared" si="6"/>
        <v>4881.55</v>
      </c>
      <c r="Q128" s="10" t="s">
        <v>8308</v>
      </c>
      <c r="R128" t="s">
        <v>8311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133800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45</v>
      </c>
      <c r="P129">
        <f t="shared" si="6"/>
        <v>15112.53</v>
      </c>
      <c r="Q129" s="10" t="s">
        <v>8308</v>
      </c>
      <c r="R129" t="s">
        <v>8311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133000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45</v>
      </c>
      <c r="P130">
        <f t="shared" si="6"/>
        <v>10030</v>
      </c>
      <c r="Q130" s="10" t="s">
        <v>8308</v>
      </c>
      <c r="R130" t="s">
        <v>8311</v>
      </c>
      <c r="S130" s="17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130000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46</v>
      </c>
      <c r="P131">
        <f>IFERROR(ROUND(E2/L2,2),0)</f>
        <v>12879.86</v>
      </c>
      <c r="Q131" s="10" t="s">
        <v>8308</v>
      </c>
      <c r="R131" t="s">
        <v>8311</v>
      </c>
      <c r="S131" s="17">
        <f t="shared" ref="S131:S194" si="11">(((J131/60)/60)/24)+DATE(1970,1,1)</f>
        <v>41882.937303240738</v>
      </c>
      <c r="T131" s="18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130000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46</v>
      </c>
      <c r="P132">
        <f t="shared" ref="P132:P133" si="14">IFERROR(ROUND(E3/L3,2),0)</f>
        <v>13629.76</v>
      </c>
      <c r="Q132" s="10" t="s">
        <v>8308</v>
      </c>
      <c r="R132" t="s">
        <v>8311</v>
      </c>
      <c r="S132" s="17">
        <f t="shared" si="11"/>
        <v>41778.915416666663</v>
      </c>
      <c r="T132" s="18">
        <f t="shared" si="12"/>
        <v>41806.844444444447</v>
      </c>
      <c r="U132">
        <f t="shared" si="13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130000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46</v>
      </c>
      <c r="P133">
        <f t="shared" si="14"/>
        <v>30060.31</v>
      </c>
      <c r="Q133" s="10" t="s">
        <v>8308</v>
      </c>
      <c r="R133" t="s">
        <v>8311</v>
      </c>
      <c r="S133" s="17">
        <f t="shared" si="11"/>
        <v>42541.837511574078</v>
      </c>
      <c r="T133" s="18">
        <f t="shared" si="12"/>
        <v>42557</v>
      </c>
      <c r="U133">
        <f t="shared" si="13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126000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46</v>
      </c>
      <c r="P134">
        <f t="shared" ref="P134:P194" si="15">ROUND(E134/L134,2)</f>
        <v>722.47</v>
      </c>
      <c r="Q134" s="10" t="s">
        <v>8308</v>
      </c>
      <c r="R134" t="s">
        <v>8311</v>
      </c>
      <c r="S134" s="17">
        <f t="shared" si="11"/>
        <v>41905.812581018516</v>
      </c>
      <c r="T134" s="18">
        <f t="shared" si="12"/>
        <v>41950.854247685187</v>
      </c>
      <c r="U134">
        <f t="shared" si="13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125000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46</v>
      </c>
      <c r="P135">
        <f>IFERROR(ROUND(E2/L2,2),0)</f>
        <v>12879.86</v>
      </c>
      <c r="Q135" s="10" t="s">
        <v>8308</v>
      </c>
      <c r="R135" t="s">
        <v>8311</v>
      </c>
      <c r="S135" s="17">
        <f t="shared" si="11"/>
        <v>42491.80768518518</v>
      </c>
      <c r="T135" s="18">
        <f t="shared" si="12"/>
        <v>42521.729861111111</v>
      </c>
      <c r="U135">
        <f t="shared" si="13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125000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46</v>
      </c>
      <c r="P136">
        <f>IFERROR(ROUND(E2/L2,2),0)</f>
        <v>12879.86</v>
      </c>
      <c r="Q136" s="10" t="s">
        <v>8308</v>
      </c>
      <c r="R136" t="s">
        <v>8311</v>
      </c>
      <c r="S136" s="17">
        <f t="shared" si="11"/>
        <v>42221.909930555557</v>
      </c>
      <c r="T136" s="18">
        <f t="shared" si="12"/>
        <v>42251.708333333328</v>
      </c>
      <c r="U136">
        <f t="shared" si="13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125000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46</v>
      </c>
      <c r="P137">
        <f t="shared" si="15"/>
        <v>11468.4</v>
      </c>
      <c r="Q137" s="10" t="s">
        <v>8308</v>
      </c>
      <c r="R137" t="s">
        <v>8311</v>
      </c>
      <c r="S137" s="17">
        <f t="shared" si="11"/>
        <v>41788.381909722222</v>
      </c>
      <c r="T137" s="18">
        <f t="shared" si="12"/>
        <v>41821.791666666664</v>
      </c>
      <c r="U137">
        <f t="shared" si="13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125000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46</v>
      </c>
      <c r="P138">
        <f>IFERROR(ROUND(E2/L2,2),0)</f>
        <v>12879.86</v>
      </c>
      <c r="Q138" s="10" t="s">
        <v>8308</v>
      </c>
      <c r="R138" t="s">
        <v>8311</v>
      </c>
      <c r="S138" s="17">
        <f t="shared" si="11"/>
        <v>42096.410115740742</v>
      </c>
      <c r="T138" s="18">
        <f t="shared" si="12"/>
        <v>42140.427777777775</v>
      </c>
      <c r="U138">
        <f t="shared" si="13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125000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45</v>
      </c>
      <c r="P139">
        <f>IFERROR(ROUND(E2/L2,2),0)</f>
        <v>12879.86</v>
      </c>
      <c r="Q139" s="10" t="s">
        <v>8308</v>
      </c>
      <c r="R139" t="s">
        <v>8311</v>
      </c>
      <c r="S139" s="17">
        <f t="shared" si="11"/>
        <v>42239.573993055557</v>
      </c>
      <c r="T139" s="18">
        <f t="shared" si="12"/>
        <v>42289.573993055557</v>
      </c>
      <c r="U139">
        <f t="shared" si="13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125000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45</v>
      </c>
      <c r="P140">
        <f t="shared" si="15"/>
        <v>975.69</v>
      </c>
      <c r="Q140" s="10" t="s">
        <v>8308</v>
      </c>
      <c r="R140" t="s">
        <v>8311</v>
      </c>
      <c r="S140" s="17">
        <f t="shared" si="11"/>
        <v>42186.257418981477</v>
      </c>
      <c r="T140" s="18">
        <f t="shared" si="12"/>
        <v>42217.207638888889</v>
      </c>
      <c r="U140">
        <f t="shared" si="13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125000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45</v>
      </c>
      <c r="P141">
        <f t="shared" si="15"/>
        <v>56146</v>
      </c>
      <c r="Q141" s="10" t="s">
        <v>8308</v>
      </c>
      <c r="R141" t="s">
        <v>8311</v>
      </c>
      <c r="S141" s="17">
        <f t="shared" si="11"/>
        <v>42187.920972222222</v>
      </c>
      <c r="T141" s="18">
        <f t="shared" si="12"/>
        <v>42197.920972222222</v>
      </c>
      <c r="U141">
        <f t="shared" si="13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124000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45</v>
      </c>
      <c r="P142" t="e">
        <f t="shared" si="15"/>
        <v>#DIV/0!</v>
      </c>
      <c r="Q142" s="10" t="s">
        <v>8308</v>
      </c>
      <c r="R142" t="s">
        <v>8311</v>
      </c>
      <c r="S142" s="17">
        <f t="shared" si="11"/>
        <v>42053.198287037041</v>
      </c>
      <c r="T142" s="18">
        <f t="shared" si="12"/>
        <v>42083.15662037037</v>
      </c>
      <c r="U142">
        <f t="shared" si="13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</v>
      </c>
      <c r="P143">
        <f t="shared" si="15"/>
        <v>1972.25</v>
      </c>
      <c r="Q143" s="10" t="s">
        <v>8308</v>
      </c>
      <c r="R143" t="s">
        <v>8311</v>
      </c>
      <c r="S143" s="17">
        <f t="shared" si="11"/>
        <v>42110.153043981481</v>
      </c>
      <c r="T143" s="18">
        <f t="shared" si="12"/>
        <v>42155.153043981481</v>
      </c>
      <c r="U143">
        <f t="shared" si="13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117000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47</v>
      </c>
      <c r="P144">
        <f t="shared" si="15"/>
        <v>55201.52</v>
      </c>
      <c r="Q144" s="10" t="s">
        <v>8308</v>
      </c>
      <c r="R144" t="s">
        <v>8311</v>
      </c>
      <c r="S144" s="17">
        <f t="shared" si="11"/>
        <v>41938.893263888887</v>
      </c>
      <c r="T144" s="18">
        <f t="shared" si="12"/>
        <v>41959.934930555552</v>
      </c>
      <c r="U144">
        <f t="shared" si="13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116000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47</v>
      </c>
      <c r="P145" t="e">
        <f t="shared" si="15"/>
        <v>#DIV/0!</v>
      </c>
      <c r="Q145" s="10" t="s">
        <v>8308</v>
      </c>
      <c r="R145" t="s">
        <v>8311</v>
      </c>
      <c r="S145" s="17">
        <f t="shared" si="11"/>
        <v>42559.064143518524</v>
      </c>
      <c r="T145" s="18">
        <f t="shared" si="12"/>
        <v>42616.246527777781</v>
      </c>
      <c r="U145">
        <f t="shared" si="13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115250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47</v>
      </c>
      <c r="P146">
        <f t="shared" si="15"/>
        <v>1453.27</v>
      </c>
      <c r="Q146" s="10" t="s">
        <v>8308</v>
      </c>
      <c r="R146" t="s">
        <v>8311</v>
      </c>
      <c r="S146" s="17">
        <f t="shared" si="11"/>
        <v>42047.762407407412</v>
      </c>
      <c r="T146" s="18">
        <f t="shared" si="12"/>
        <v>42107.72074074074</v>
      </c>
      <c r="U146">
        <f t="shared" si="13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110000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49</v>
      </c>
      <c r="P147">
        <f t="shared" si="15"/>
        <v>5974.33</v>
      </c>
      <c r="Q147" s="10" t="s">
        <v>8308</v>
      </c>
      <c r="R147" t="s">
        <v>8311</v>
      </c>
      <c r="S147" s="17">
        <f t="shared" si="11"/>
        <v>42200.542268518519</v>
      </c>
      <c r="T147" s="18">
        <f t="shared" si="12"/>
        <v>42227.542268518519</v>
      </c>
      <c r="U147">
        <f t="shared" si="13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110000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49</v>
      </c>
      <c r="P148">
        <f t="shared" si="15"/>
        <v>17912.330000000002</v>
      </c>
      <c r="Q148" s="10" t="s">
        <v>8308</v>
      </c>
      <c r="R148" t="s">
        <v>8311</v>
      </c>
      <c r="S148" s="17">
        <f t="shared" si="11"/>
        <v>42693.016180555554</v>
      </c>
      <c r="T148" s="18">
        <f t="shared" si="12"/>
        <v>42753.016180555554</v>
      </c>
      <c r="U148">
        <f t="shared" si="13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110000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49</v>
      </c>
      <c r="P149" t="e">
        <f t="shared" si="15"/>
        <v>#DIV/0!</v>
      </c>
      <c r="Q149" s="10" t="s">
        <v>8308</v>
      </c>
      <c r="R149" t="s">
        <v>8311</v>
      </c>
      <c r="S149" s="17">
        <f t="shared" si="11"/>
        <v>41969.767824074079</v>
      </c>
      <c r="T149" s="18">
        <f t="shared" si="12"/>
        <v>42012.762499999997</v>
      </c>
      <c r="U149">
        <f t="shared" si="13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110000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48</v>
      </c>
      <c r="P150">
        <f t="shared" si="15"/>
        <v>26578.5</v>
      </c>
      <c r="Q150" s="10" t="s">
        <v>8308</v>
      </c>
      <c r="R150" t="s">
        <v>8311</v>
      </c>
      <c r="S150" s="17">
        <f t="shared" si="11"/>
        <v>42397.281666666662</v>
      </c>
      <c r="T150" s="18">
        <f t="shared" si="12"/>
        <v>42427.281666666662</v>
      </c>
      <c r="U150">
        <f t="shared" si="13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48</v>
      </c>
      <c r="P151">
        <f t="shared" si="15"/>
        <v>8833.5499999999993</v>
      </c>
      <c r="Q151" s="10" t="s">
        <v>8308</v>
      </c>
      <c r="R151" t="s">
        <v>8311</v>
      </c>
      <c r="S151" s="17">
        <f t="shared" si="11"/>
        <v>41968.172106481477</v>
      </c>
      <c r="T151" s="18">
        <f t="shared" si="12"/>
        <v>41998.333333333328</v>
      </c>
      <c r="U151">
        <f t="shared" si="13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110000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48</v>
      </c>
      <c r="P152">
        <f t="shared" si="15"/>
        <v>784.72</v>
      </c>
      <c r="Q152" s="10" t="s">
        <v>8308</v>
      </c>
      <c r="R152" t="s">
        <v>8311</v>
      </c>
      <c r="S152" s="17">
        <f t="shared" si="11"/>
        <v>42090.161828703705</v>
      </c>
      <c r="T152" s="18">
        <f t="shared" si="12"/>
        <v>42150.161828703705</v>
      </c>
      <c r="U152">
        <f t="shared" si="13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110000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47</v>
      </c>
      <c r="P153">
        <f t="shared" si="15"/>
        <v>10439.6</v>
      </c>
      <c r="Q153" s="10" t="s">
        <v>8308</v>
      </c>
      <c r="R153" t="s">
        <v>8311</v>
      </c>
      <c r="S153" s="17">
        <f t="shared" si="11"/>
        <v>42113.550821759258</v>
      </c>
      <c r="T153" s="18">
        <f t="shared" si="12"/>
        <v>42173.550821759258</v>
      </c>
      <c r="U153">
        <f t="shared" si="13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110000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47</v>
      </c>
      <c r="P154">
        <f t="shared" si="15"/>
        <v>25953</v>
      </c>
      <c r="Q154" s="10" t="s">
        <v>8308</v>
      </c>
      <c r="R154" t="s">
        <v>8311</v>
      </c>
      <c r="S154" s="17">
        <f t="shared" si="11"/>
        <v>41875.077546296299</v>
      </c>
      <c r="T154" s="18">
        <f t="shared" si="12"/>
        <v>41905.077546296299</v>
      </c>
      <c r="U154">
        <f t="shared" si="13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109225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47</v>
      </c>
      <c r="P155">
        <f t="shared" si="15"/>
        <v>5160.53</v>
      </c>
      <c r="Q155" s="10" t="s">
        <v>8308</v>
      </c>
      <c r="R155" t="s">
        <v>8311</v>
      </c>
      <c r="S155" s="17">
        <f t="shared" si="11"/>
        <v>41933.586157407408</v>
      </c>
      <c r="T155" s="18">
        <f t="shared" si="12"/>
        <v>41975.627824074079</v>
      </c>
      <c r="U155">
        <f t="shared" si="13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104219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49</v>
      </c>
      <c r="P156">
        <f t="shared" si="15"/>
        <v>17181.330000000002</v>
      </c>
      <c r="Q156" s="10" t="s">
        <v>8308</v>
      </c>
      <c r="R156" t="s">
        <v>8311</v>
      </c>
      <c r="S156" s="17">
        <f t="shared" si="11"/>
        <v>42115.547395833331</v>
      </c>
      <c r="T156" s="18">
        <f t="shared" si="12"/>
        <v>42158.547395833331</v>
      </c>
      <c r="U156">
        <f t="shared" si="13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100000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52</v>
      </c>
      <c r="P157">
        <f t="shared" si="15"/>
        <v>12878.63</v>
      </c>
      <c r="Q157" s="10" t="s">
        <v>8308</v>
      </c>
      <c r="R157" t="s">
        <v>8311</v>
      </c>
      <c r="S157" s="17">
        <f t="shared" si="11"/>
        <v>42168.559432870374</v>
      </c>
      <c r="T157" s="18">
        <f t="shared" si="12"/>
        <v>42208.559432870374</v>
      </c>
      <c r="U157">
        <f t="shared" si="13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100000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51</v>
      </c>
      <c r="P158">
        <f t="shared" si="15"/>
        <v>3412.27</v>
      </c>
      <c r="Q158" s="10" t="s">
        <v>8308</v>
      </c>
      <c r="R158" t="s">
        <v>8311</v>
      </c>
      <c r="S158" s="17">
        <f t="shared" si="11"/>
        <v>41794.124953703707</v>
      </c>
      <c r="T158" s="18">
        <f t="shared" si="12"/>
        <v>41854.124953703707</v>
      </c>
      <c r="U158">
        <f t="shared" si="13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100000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51</v>
      </c>
      <c r="P159">
        <f t="shared" si="15"/>
        <v>25574.5</v>
      </c>
      <c r="Q159" s="10" t="s">
        <v>8308</v>
      </c>
      <c r="R159" t="s">
        <v>8311</v>
      </c>
      <c r="S159" s="17">
        <f t="shared" si="11"/>
        <v>42396.911712962959</v>
      </c>
      <c r="T159" s="18">
        <f t="shared" si="12"/>
        <v>42426.911712962959</v>
      </c>
      <c r="U159">
        <f t="shared" si="13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100000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51</v>
      </c>
      <c r="P160" t="e">
        <f t="shared" si="15"/>
        <v>#DIV/0!</v>
      </c>
      <c r="Q160" s="10" t="s">
        <v>8308</v>
      </c>
      <c r="R160" t="s">
        <v>8311</v>
      </c>
      <c r="S160" s="17">
        <f t="shared" si="11"/>
        <v>41904.07671296296</v>
      </c>
      <c r="T160" s="18">
        <f t="shared" si="12"/>
        <v>41934.07671296296</v>
      </c>
      <c r="U160">
        <f t="shared" si="13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100000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51</v>
      </c>
      <c r="P161">
        <f t="shared" si="15"/>
        <v>50803</v>
      </c>
      <c r="Q161" s="10" t="s">
        <v>8308</v>
      </c>
      <c r="R161" t="s">
        <v>8311</v>
      </c>
      <c r="S161" s="17">
        <f t="shared" si="11"/>
        <v>42514.434548611112</v>
      </c>
      <c r="T161" s="18">
        <f t="shared" si="12"/>
        <v>42554.434548611112</v>
      </c>
      <c r="U161">
        <f t="shared" si="13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100000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51</v>
      </c>
      <c r="P162" t="e">
        <f t="shared" si="15"/>
        <v>#DIV/0!</v>
      </c>
      <c r="Q162" s="10" t="s">
        <v>8308</v>
      </c>
      <c r="R162" t="s">
        <v>8312</v>
      </c>
      <c r="S162" s="17">
        <f t="shared" si="11"/>
        <v>42171.913090277783</v>
      </c>
      <c r="T162" s="18">
        <f t="shared" si="12"/>
        <v>42231.913090277783</v>
      </c>
      <c r="U162">
        <f t="shared" si="13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100000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50</v>
      </c>
      <c r="P163">
        <f t="shared" si="15"/>
        <v>50251.41</v>
      </c>
      <c r="Q163" s="10" t="s">
        <v>8308</v>
      </c>
      <c r="R163" t="s">
        <v>8312</v>
      </c>
      <c r="S163" s="17">
        <f t="shared" si="11"/>
        <v>41792.687442129631</v>
      </c>
      <c r="T163" s="18">
        <f t="shared" si="12"/>
        <v>41822.687442129631</v>
      </c>
      <c r="U163">
        <f t="shared" si="13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100000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50</v>
      </c>
      <c r="P164">
        <f t="shared" si="15"/>
        <v>5009.1000000000004</v>
      </c>
      <c r="Q164" s="10" t="s">
        <v>8308</v>
      </c>
      <c r="R164" t="s">
        <v>8312</v>
      </c>
      <c r="S164" s="17">
        <f t="shared" si="11"/>
        <v>41835.126805555556</v>
      </c>
      <c r="T164" s="18">
        <f t="shared" si="12"/>
        <v>41867.987500000003</v>
      </c>
      <c r="U164">
        <f t="shared" si="13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100000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50</v>
      </c>
      <c r="P165" t="e">
        <f t="shared" si="15"/>
        <v>#DIV/0!</v>
      </c>
      <c r="Q165" s="10" t="s">
        <v>8308</v>
      </c>
      <c r="R165" t="s">
        <v>8312</v>
      </c>
      <c r="S165" s="17">
        <f t="shared" si="11"/>
        <v>42243.961273148147</v>
      </c>
      <c r="T165" s="18">
        <f t="shared" si="12"/>
        <v>42278</v>
      </c>
      <c r="U165">
        <f t="shared" si="13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100000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50</v>
      </c>
      <c r="P166">
        <f t="shared" si="15"/>
        <v>7115.86</v>
      </c>
      <c r="Q166" s="10" t="s">
        <v>8308</v>
      </c>
      <c r="R166" t="s">
        <v>8312</v>
      </c>
      <c r="S166" s="17">
        <f t="shared" si="11"/>
        <v>41841.762743055559</v>
      </c>
      <c r="T166" s="18">
        <f t="shared" si="12"/>
        <v>41901.762743055559</v>
      </c>
      <c r="U166">
        <f t="shared" si="13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100000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50</v>
      </c>
      <c r="P167" t="e">
        <f t="shared" si="15"/>
        <v>#DIV/0!</v>
      </c>
      <c r="Q167" s="10" t="s">
        <v>8308</v>
      </c>
      <c r="R167" t="s">
        <v>8312</v>
      </c>
      <c r="S167" s="17">
        <f t="shared" si="11"/>
        <v>42351.658842592587</v>
      </c>
      <c r="T167" s="18">
        <f t="shared" si="12"/>
        <v>42381.658842592587</v>
      </c>
      <c r="U167">
        <f t="shared" si="13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100000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49</v>
      </c>
      <c r="P168">
        <f t="shared" si="15"/>
        <v>49321</v>
      </c>
      <c r="Q168" s="10" t="s">
        <v>8308</v>
      </c>
      <c r="R168" t="s">
        <v>8312</v>
      </c>
      <c r="S168" s="17">
        <f t="shared" si="11"/>
        <v>42721.075949074075</v>
      </c>
      <c r="T168" s="18">
        <f t="shared" si="12"/>
        <v>42751.075949074075</v>
      </c>
      <c r="U168">
        <f t="shared" si="13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100000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49</v>
      </c>
      <c r="P169">
        <f t="shared" si="15"/>
        <v>24550</v>
      </c>
      <c r="Q169" s="10" t="s">
        <v>8308</v>
      </c>
      <c r="R169" t="s">
        <v>8312</v>
      </c>
      <c r="S169" s="17">
        <f t="shared" si="11"/>
        <v>42160.927488425921</v>
      </c>
      <c r="T169" s="18">
        <f t="shared" si="12"/>
        <v>42220.927488425921</v>
      </c>
      <c r="U169">
        <f t="shared" si="13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100000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48</v>
      </c>
      <c r="P170">
        <f t="shared" si="15"/>
        <v>16144.67</v>
      </c>
      <c r="Q170" s="10" t="s">
        <v>8308</v>
      </c>
      <c r="R170" t="s">
        <v>8312</v>
      </c>
      <c r="S170" s="17">
        <f t="shared" si="11"/>
        <v>42052.83530092593</v>
      </c>
      <c r="T170" s="18">
        <f t="shared" si="12"/>
        <v>42082.793634259258</v>
      </c>
      <c r="U170">
        <f t="shared" si="13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100000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48</v>
      </c>
      <c r="P171">
        <f t="shared" si="15"/>
        <v>4797.8</v>
      </c>
      <c r="Q171" s="10" t="s">
        <v>8308</v>
      </c>
      <c r="R171" t="s">
        <v>8312</v>
      </c>
      <c r="S171" s="17">
        <f t="shared" si="11"/>
        <v>41900.505312499998</v>
      </c>
      <c r="T171" s="18">
        <f t="shared" si="12"/>
        <v>41930.505312499998</v>
      </c>
      <c r="U171">
        <f t="shared" si="13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48</v>
      </c>
      <c r="P172">
        <f t="shared" si="15"/>
        <v>4766.5</v>
      </c>
      <c r="Q172" s="10" t="s">
        <v>8308</v>
      </c>
      <c r="R172" t="s">
        <v>8312</v>
      </c>
      <c r="S172" s="17">
        <f t="shared" si="11"/>
        <v>42216.977812500001</v>
      </c>
      <c r="T172" s="18">
        <f t="shared" si="12"/>
        <v>42246.227777777778</v>
      </c>
      <c r="U172">
        <f t="shared" si="13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100000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47</v>
      </c>
      <c r="P173">
        <f t="shared" si="15"/>
        <v>47327</v>
      </c>
      <c r="Q173" s="10" t="s">
        <v>8308</v>
      </c>
      <c r="R173" t="s">
        <v>8312</v>
      </c>
      <c r="S173" s="17">
        <f t="shared" si="11"/>
        <v>42534.180717592593</v>
      </c>
      <c r="T173" s="18">
        <f t="shared" si="12"/>
        <v>42594.180717592593</v>
      </c>
      <c r="U173">
        <f t="shared" si="13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100000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47</v>
      </c>
      <c r="P174" t="e">
        <f t="shared" si="15"/>
        <v>#DIV/0!</v>
      </c>
      <c r="Q174" s="10" t="s">
        <v>8308</v>
      </c>
      <c r="R174" t="s">
        <v>8312</v>
      </c>
      <c r="S174" s="17">
        <f t="shared" si="11"/>
        <v>42047.394942129627</v>
      </c>
      <c r="T174" s="18">
        <f t="shared" si="12"/>
        <v>42082.353275462956</v>
      </c>
      <c r="U174">
        <f t="shared" si="13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100000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47</v>
      </c>
      <c r="P175" t="e">
        <f t="shared" si="15"/>
        <v>#DIV/0!</v>
      </c>
      <c r="Q175" s="10" t="s">
        <v>8308</v>
      </c>
      <c r="R175" t="s">
        <v>8312</v>
      </c>
      <c r="S175" s="17">
        <f t="shared" si="11"/>
        <v>42033.573009259257</v>
      </c>
      <c r="T175" s="18">
        <f t="shared" si="12"/>
        <v>42063.573009259257</v>
      </c>
      <c r="U175">
        <f t="shared" si="13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100000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47</v>
      </c>
      <c r="P176" t="e">
        <f t="shared" si="15"/>
        <v>#DIV/0!</v>
      </c>
      <c r="Q176" s="10" t="s">
        <v>8308</v>
      </c>
      <c r="R176" t="s">
        <v>8312</v>
      </c>
      <c r="S176" s="17">
        <f t="shared" si="11"/>
        <v>42072.758981481486</v>
      </c>
      <c r="T176" s="18">
        <f t="shared" si="12"/>
        <v>42132.758981481486</v>
      </c>
      <c r="U176">
        <f t="shared" si="13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100000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46</v>
      </c>
      <c r="P177">
        <f t="shared" si="15"/>
        <v>1773.1</v>
      </c>
      <c r="Q177" s="10" t="s">
        <v>8308</v>
      </c>
      <c r="R177" t="s">
        <v>8312</v>
      </c>
      <c r="S177" s="17">
        <f t="shared" si="11"/>
        <v>41855.777905092589</v>
      </c>
      <c r="T177" s="18">
        <f t="shared" si="12"/>
        <v>41880.777905092589</v>
      </c>
      <c r="U177">
        <f t="shared" si="13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100000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46</v>
      </c>
      <c r="P178" t="e">
        <f t="shared" si="15"/>
        <v>#DIV/0!</v>
      </c>
      <c r="Q178" s="10" t="s">
        <v>8308</v>
      </c>
      <c r="R178" t="s">
        <v>8312</v>
      </c>
      <c r="S178" s="17">
        <f t="shared" si="11"/>
        <v>42191.824062500003</v>
      </c>
      <c r="T178" s="18">
        <f t="shared" si="12"/>
        <v>42221.824062500003</v>
      </c>
      <c r="U178">
        <f t="shared" si="13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100000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46</v>
      </c>
      <c r="P179">
        <f t="shared" si="15"/>
        <v>6568.43</v>
      </c>
      <c r="Q179" s="10" t="s">
        <v>8308</v>
      </c>
      <c r="R179" t="s">
        <v>8312</v>
      </c>
      <c r="S179" s="17">
        <f t="shared" si="11"/>
        <v>42070.047754629632</v>
      </c>
      <c r="T179" s="18">
        <f t="shared" si="12"/>
        <v>42087.00608796296</v>
      </c>
      <c r="U179">
        <f t="shared" si="13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100000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46</v>
      </c>
      <c r="P180" t="e">
        <f t="shared" si="15"/>
        <v>#DIV/0!</v>
      </c>
      <c r="Q180" s="10" t="s">
        <v>8308</v>
      </c>
      <c r="R180" t="s">
        <v>8312</v>
      </c>
      <c r="S180" s="17">
        <f t="shared" si="11"/>
        <v>42304.955381944441</v>
      </c>
      <c r="T180" s="18">
        <f t="shared" si="12"/>
        <v>42334.997048611112</v>
      </c>
      <c r="U180">
        <f t="shared" si="13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45</v>
      </c>
      <c r="P181">
        <f t="shared" si="15"/>
        <v>22563</v>
      </c>
      <c r="Q181" s="10" t="s">
        <v>8308</v>
      </c>
      <c r="R181" t="s">
        <v>8312</v>
      </c>
      <c r="S181" s="17">
        <f t="shared" si="11"/>
        <v>42403.080497685187</v>
      </c>
      <c r="T181" s="18">
        <f t="shared" si="12"/>
        <v>42433.080497685187</v>
      </c>
      <c r="U181">
        <f t="shared" si="13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100000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45</v>
      </c>
      <c r="P182">
        <f t="shared" si="15"/>
        <v>3464.69</v>
      </c>
      <c r="Q182" s="10" t="s">
        <v>8308</v>
      </c>
      <c r="R182" t="s">
        <v>8312</v>
      </c>
      <c r="S182" s="17">
        <f t="shared" si="11"/>
        <v>42067.991238425922</v>
      </c>
      <c r="T182" s="18">
        <f t="shared" si="12"/>
        <v>42107.791666666672</v>
      </c>
      <c r="U182">
        <f t="shared" si="13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100000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45</v>
      </c>
      <c r="P183">
        <f t="shared" si="15"/>
        <v>11167.25</v>
      </c>
      <c r="Q183" s="10" t="s">
        <v>8308</v>
      </c>
      <c r="R183" t="s">
        <v>8312</v>
      </c>
      <c r="S183" s="17">
        <f t="shared" si="11"/>
        <v>42147.741840277777</v>
      </c>
      <c r="T183" s="18">
        <f t="shared" si="12"/>
        <v>42177.741840277777</v>
      </c>
      <c r="U183">
        <f t="shared" si="13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45</v>
      </c>
      <c r="P184" t="e">
        <f t="shared" si="15"/>
        <v>#DIV/0!</v>
      </c>
      <c r="Q184" s="10" t="s">
        <v>8308</v>
      </c>
      <c r="R184" t="s">
        <v>8312</v>
      </c>
      <c r="S184" s="17">
        <f t="shared" si="11"/>
        <v>42712.011944444443</v>
      </c>
      <c r="T184" s="18">
        <f t="shared" si="12"/>
        <v>42742.011944444443</v>
      </c>
      <c r="U184">
        <f t="shared" si="13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100000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44</v>
      </c>
      <c r="P185">
        <f t="shared" si="15"/>
        <v>3699</v>
      </c>
      <c r="Q185" s="10" t="s">
        <v>8308</v>
      </c>
      <c r="R185" t="s">
        <v>8312</v>
      </c>
      <c r="S185" s="17">
        <f t="shared" si="11"/>
        <v>41939.810300925928</v>
      </c>
      <c r="T185" s="18">
        <f t="shared" si="12"/>
        <v>41969.851967592593</v>
      </c>
      <c r="U185">
        <f t="shared" si="13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100000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44</v>
      </c>
      <c r="P186">
        <f t="shared" si="15"/>
        <v>21879</v>
      </c>
      <c r="Q186" s="10" t="s">
        <v>8308</v>
      </c>
      <c r="R186" t="s">
        <v>8312</v>
      </c>
      <c r="S186" s="17">
        <f t="shared" si="11"/>
        <v>41825.791226851856</v>
      </c>
      <c r="T186" s="18">
        <f t="shared" si="12"/>
        <v>41883.165972222225</v>
      </c>
      <c r="U186">
        <f t="shared" si="13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100000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43</v>
      </c>
      <c r="P187">
        <f t="shared" si="15"/>
        <v>4329.6000000000004</v>
      </c>
      <c r="Q187" s="10" t="s">
        <v>8308</v>
      </c>
      <c r="R187" t="s">
        <v>8312</v>
      </c>
      <c r="S187" s="17">
        <f t="shared" si="11"/>
        <v>42570.91133101852</v>
      </c>
      <c r="T187" s="18">
        <f t="shared" si="12"/>
        <v>42600.91133101852</v>
      </c>
      <c r="U187">
        <f t="shared" si="13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100000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43</v>
      </c>
      <c r="P188" t="e">
        <f t="shared" si="15"/>
        <v>#DIV/0!</v>
      </c>
      <c r="Q188" s="10" t="s">
        <v>8308</v>
      </c>
      <c r="R188" t="s">
        <v>8312</v>
      </c>
      <c r="S188" s="17">
        <f t="shared" si="11"/>
        <v>42767.812893518523</v>
      </c>
      <c r="T188" s="18">
        <f t="shared" si="12"/>
        <v>42797.833333333328</v>
      </c>
      <c r="U188">
        <f t="shared" si="13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100000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43</v>
      </c>
      <c r="P189">
        <f t="shared" si="15"/>
        <v>8603</v>
      </c>
      <c r="Q189" s="10" t="s">
        <v>8308</v>
      </c>
      <c r="R189" t="s">
        <v>8312</v>
      </c>
      <c r="S189" s="17">
        <f t="shared" si="11"/>
        <v>42182.234456018516</v>
      </c>
      <c r="T189" s="18">
        <f t="shared" si="12"/>
        <v>42206.290972222225</v>
      </c>
      <c r="U189">
        <f t="shared" si="13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100000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43</v>
      </c>
      <c r="P190" t="e">
        <f t="shared" si="15"/>
        <v>#DIV/0!</v>
      </c>
      <c r="Q190" s="10" t="s">
        <v>8308</v>
      </c>
      <c r="R190" t="s">
        <v>8312</v>
      </c>
      <c r="S190" s="17">
        <f t="shared" si="11"/>
        <v>41857.18304398148</v>
      </c>
      <c r="T190" s="18">
        <f t="shared" si="12"/>
        <v>41887.18304398148</v>
      </c>
      <c r="U190">
        <f t="shared" si="13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100000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42</v>
      </c>
      <c r="P191">
        <f t="shared" si="15"/>
        <v>8462.2000000000007</v>
      </c>
      <c r="Q191" s="10" t="s">
        <v>8308</v>
      </c>
      <c r="R191" t="s">
        <v>8312</v>
      </c>
      <c r="S191" s="17">
        <f t="shared" si="11"/>
        <v>42556.690706018519</v>
      </c>
      <c r="T191" s="18">
        <f t="shared" si="12"/>
        <v>42616.690706018519</v>
      </c>
      <c r="U191">
        <f t="shared" si="13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100000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42</v>
      </c>
      <c r="P192">
        <f t="shared" si="15"/>
        <v>42086.42</v>
      </c>
      <c r="Q192" s="10" t="s">
        <v>8308</v>
      </c>
      <c r="R192" t="s">
        <v>8312</v>
      </c>
      <c r="S192" s="17">
        <f t="shared" si="11"/>
        <v>42527.650995370372</v>
      </c>
      <c r="T192" s="18">
        <f t="shared" si="12"/>
        <v>42537.650995370372</v>
      </c>
      <c r="U192">
        <f t="shared" si="13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100000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42</v>
      </c>
      <c r="P193">
        <f t="shared" si="15"/>
        <v>13983.33</v>
      </c>
      <c r="Q193" s="10" t="s">
        <v>8308</v>
      </c>
      <c r="R193" t="s">
        <v>8312</v>
      </c>
      <c r="S193" s="17">
        <f t="shared" si="11"/>
        <v>42239.441412037035</v>
      </c>
      <c r="T193" s="18">
        <f t="shared" si="12"/>
        <v>42279.441412037035</v>
      </c>
      <c r="U193">
        <f t="shared" si="13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42</v>
      </c>
      <c r="P194">
        <f t="shared" si="15"/>
        <v>13950.15</v>
      </c>
      <c r="Q194" s="10" t="s">
        <v>8308</v>
      </c>
      <c r="R194" t="s">
        <v>8312</v>
      </c>
      <c r="S194" s="17">
        <f t="shared" si="11"/>
        <v>41899.792037037041</v>
      </c>
      <c r="T194" s="18">
        <f t="shared" si="12"/>
        <v>41929.792037037041</v>
      </c>
      <c r="U194">
        <f t="shared" si="13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42</v>
      </c>
      <c r="P195" t="e">
        <f t="shared" ref="P195:P258" si="17">ROUND(E195/L195,2)</f>
        <v>#DIV/0!</v>
      </c>
      <c r="Q195" s="10" t="s">
        <v>8308</v>
      </c>
      <c r="R195" t="s">
        <v>8312</v>
      </c>
      <c r="S195" s="17">
        <f t="shared" ref="S195:S258" si="18">(((J195/60)/60)/24)+DATE(1970,1,1)</f>
        <v>41911.934791666667</v>
      </c>
      <c r="T195" s="18">
        <f t="shared" ref="T195:T258" si="19">(((I195/60)/60)/24)+DATE(1970,1,1)</f>
        <v>41971.976458333331</v>
      </c>
      <c r="U195">
        <f t="shared" ref="U195:U258" si="20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100000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41</v>
      </c>
      <c r="P196">
        <f t="shared" si="17"/>
        <v>13666.67</v>
      </c>
      <c r="Q196" s="10" t="s">
        <v>8308</v>
      </c>
      <c r="R196" t="s">
        <v>8312</v>
      </c>
      <c r="S196" s="17">
        <f t="shared" si="18"/>
        <v>42375.996886574074</v>
      </c>
      <c r="T196" s="18">
        <f t="shared" si="19"/>
        <v>42435.996886574074</v>
      </c>
      <c r="U196">
        <f t="shared" si="20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100000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41</v>
      </c>
      <c r="P197" t="e">
        <f t="shared" si="17"/>
        <v>#DIV/0!</v>
      </c>
      <c r="Q197" s="10" t="s">
        <v>8308</v>
      </c>
      <c r="R197" t="s">
        <v>8312</v>
      </c>
      <c r="S197" s="17">
        <f t="shared" si="18"/>
        <v>42135.67050925926</v>
      </c>
      <c r="T197" s="18">
        <f t="shared" si="19"/>
        <v>42195.67050925926</v>
      </c>
      <c r="U197">
        <f t="shared" si="20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100000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41</v>
      </c>
      <c r="P198">
        <f t="shared" si="17"/>
        <v>2141.58</v>
      </c>
      <c r="Q198" s="10" t="s">
        <v>8308</v>
      </c>
      <c r="R198" t="s">
        <v>8312</v>
      </c>
      <c r="S198" s="17">
        <f t="shared" si="18"/>
        <v>42259.542800925927</v>
      </c>
      <c r="T198" s="18">
        <f t="shared" si="19"/>
        <v>42287.875</v>
      </c>
      <c r="U198">
        <f t="shared" si="20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100000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41</v>
      </c>
      <c r="P199">
        <f t="shared" si="17"/>
        <v>5074.25</v>
      </c>
      <c r="Q199" s="10" t="s">
        <v>8308</v>
      </c>
      <c r="R199" t="s">
        <v>8312</v>
      </c>
      <c r="S199" s="17">
        <f t="shared" si="18"/>
        <v>42741.848379629635</v>
      </c>
      <c r="T199" s="18">
        <f t="shared" si="19"/>
        <v>42783.875</v>
      </c>
      <c r="U199">
        <f t="shared" si="20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100000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41</v>
      </c>
      <c r="P200">
        <f t="shared" si="17"/>
        <v>6750.5</v>
      </c>
      <c r="Q200" s="10" t="s">
        <v>8308</v>
      </c>
      <c r="R200" t="s">
        <v>8312</v>
      </c>
      <c r="S200" s="17">
        <f t="shared" si="18"/>
        <v>41887.383356481485</v>
      </c>
      <c r="T200" s="18">
        <f t="shared" si="19"/>
        <v>41917.383356481485</v>
      </c>
      <c r="U200">
        <f t="shared" si="20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40</v>
      </c>
      <c r="P201" t="e">
        <f t="shared" si="17"/>
        <v>#DIV/0!</v>
      </c>
      <c r="Q201" s="10" t="s">
        <v>8308</v>
      </c>
      <c r="R201" t="s">
        <v>8312</v>
      </c>
      <c r="S201" s="17">
        <f t="shared" si="18"/>
        <v>42584.123865740738</v>
      </c>
      <c r="T201" s="18">
        <f t="shared" si="19"/>
        <v>42614.123865740738</v>
      </c>
      <c r="U201">
        <f t="shared" si="20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100000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40</v>
      </c>
      <c r="P202">
        <f t="shared" si="17"/>
        <v>2242.06</v>
      </c>
      <c r="Q202" s="10" t="s">
        <v>8308</v>
      </c>
      <c r="R202" t="s">
        <v>8312</v>
      </c>
      <c r="S202" s="17">
        <f t="shared" si="18"/>
        <v>41867.083368055559</v>
      </c>
      <c r="T202" s="18">
        <f t="shared" si="19"/>
        <v>41897.083368055559</v>
      </c>
      <c r="U202">
        <f t="shared" si="20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100000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40</v>
      </c>
      <c r="P203">
        <f t="shared" si="17"/>
        <v>5754.29</v>
      </c>
      <c r="Q203" s="10" t="s">
        <v>8308</v>
      </c>
      <c r="R203" t="s">
        <v>8312</v>
      </c>
      <c r="S203" s="17">
        <f t="shared" si="18"/>
        <v>42023.818622685183</v>
      </c>
      <c r="T203" s="18">
        <f t="shared" si="19"/>
        <v>42043.818622685183</v>
      </c>
      <c r="U203">
        <f t="shared" si="20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100000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40</v>
      </c>
      <c r="P204" t="e">
        <f t="shared" si="17"/>
        <v>#DIV/0!</v>
      </c>
      <c r="Q204" s="10" t="s">
        <v>8308</v>
      </c>
      <c r="R204" t="s">
        <v>8312</v>
      </c>
      <c r="S204" s="17">
        <f t="shared" si="18"/>
        <v>42255.927824074075</v>
      </c>
      <c r="T204" s="18">
        <f t="shared" si="19"/>
        <v>42285.874305555553</v>
      </c>
      <c r="U204">
        <f t="shared" si="20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100000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40</v>
      </c>
      <c r="P205">
        <f t="shared" si="17"/>
        <v>5017.5</v>
      </c>
      <c r="Q205" s="10" t="s">
        <v>8308</v>
      </c>
      <c r="R205" t="s">
        <v>8312</v>
      </c>
      <c r="S205" s="17">
        <f t="shared" si="18"/>
        <v>41973.847962962958</v>
      </c>
      <c r="T205" s="18">
        <f t="shared" si="19"/>
        <v>42033.847962962958</v>
      </c>
      <c r="U205">
        <f t="shared" si="20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100000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40</v>
      </c>
      <c r="P206">
        <f t="shared" si="17"/>
        <v>31</v>
      </c>
      <c r="Q206" s="10" t="s">
        <v>8308</v>
      </c>
      <c r="R206" t="s">
        <v>8312</v>
      </c>
      <c r="S206" s="17">
        <f t="shared" si="18"/>
        <v>42556.583368055552</v>
      </c>
      <c r="T206" s="18">
        <f t="shared" si="19"/>
        <v>42586.583368055552</v>
      </c>
      <c r="U206">
        <f t="shared" si="20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100000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40</v>
      </c>
      <c r="P207">
        <f t="shared" si="17"/>
        <v>2356.1799999999998</v>
      </c>
      <c r="Q207" s="10" t="s">
        <v>8308</v>
      </c>
      <c r="R207" t="s">
        <v>8312</v>
      </c>
      <c r="S207" s="17">
        <f t="shared" si="18"/>
        <v>42248.632199074069</v>
      </c>
      <c r="T207" s="18">
        <f t="shared" si="19"/>
        <v>42283.632199074069</v>
      </c>
      <c r="U207">
        <f t="shared" si="20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100000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40</v>
      </c>
      <c r="P208" t="e">
        <f t="shared" si="17"/>
        <v>#DIV/0!</v>
      </c>
      <c r="Q208" s="10" t="s">
        <v>8308</v>
      </c>
      <c r="R208" t="s">
        <v>8312</v>
      </c>
      <c r="S208" s="17">
        <f t="shared" si="18"/>
        <v>42567.004432870366</v>
      </c>
      <c r="T208" s="18">
        <f t="shared" si="19"/>
        <v>42588.004432870366</v>
      </c>
      <c r="U208">
        <f t="shared" si="20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100000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40</v>
      </c>
      <c r="P209">
        <f t="shared" si="17"/>
        <v>3058.23</v>
      </c>
      <c r="Q209" s="10" t="s">
        <v>8308</v>
      </c>
      <c r="R209" t="s">
        <v>8312</v>
      </c>
      <c r="S209" s="17">
        <f t="shared" si="18"/>
        <v>41978.197199074071</v>
      </c>
      <c r="T209" s="18">
        <f t="shared" si="19"/>
        <v>42008.197199074071</v>
      </c>
      <c r="U209">
        <f t="shared" si="20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100000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40</v>
      </c>
      <c r="P210" t="e">
        <f t="shared" si="17"/>
        <v>#DIV/0!</v>
      </c>
      <c r="Q210" s="10" t="s">
        <v>8308</v>
      </c>
      <c r="R210" t="s">
        <v>8312</v>
      </c>
      <c r="S210" s="17">
        <f t="shared" si="18"/>
        <v>41959.369988425926</v>
      </c>
      <c r="T210" s="18">
        <f t="shared" si="19"/>
        <v>41989.369988425926</v>
      </c>
      <c r="U210">
        <f t="shared" si="20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100000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40</v>
      </c>
      <c r="P211" t="e">
        <f t="shared" si="17"/>
        <v>#DIV/0!</v>
      </c>
      <c r="Q211" s="10" t="s">
        <v>8308</v>
      </c>
      <c r="R211" t="s">
        <v>8312</v>
      </c>
      <c r="S211" s="17">
        <f t="shared" si="18"/>
        <v>42165.922858796301</v>
      </c>
      <c r="T211" s="18">
        <f t="shared" si="19"/>
        <v>42195.922858796301</v>
      </c>
      <c r="U211">
        <f t="shared" si="20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100000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40</v>
      </c>
      <c r="P212">
        <f t="shared" si="17"/>
        <v>1196.98</v>
      </c>
      <c r="Q212" s="10" t="s">
        <v>8308</v>
      </c>
      <c r="R212" t="s">
        <v>8312</v>
      </c>
      <c r="S212" s="17">
        <f t="shared" si="18"/>
        <v>42249.064722222218</v>
      </c>
      <c r="T212" s="18">
        <f t="shared" si="19"/>
        <v>42278.208333333328</v>
      </c>
      <c r="U212">
        <f t="shared" si="20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100000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39</v>
      </c>
      <c r="P213">
        <f t="shared" si="17"/>
        <v>3275.33</v>
      </c>
      <c r="Q213" s="10" t="s">
        <v>8308</v>
      </c>
      <c r="R213" t="s">
        <v>8312</v>
      </c>
      <c r="S213" s="17">
        <f t="shared" si="18"/>
        <v>42236.159918981488</v>
      </c>
      <c r="T213" s="18">
        <f t="shared" si="19"/>
        <v>42266.159918981488</v>
      </c>
      <c r="U213">
        <f t="shared" si="20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100000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39</v>
      </c>
      <c r="P214">
        <f t="shared" si="17"/>
        <v>39304</v>
      </c>
      <c r="Q214" s="10" t="s">
        <v>8308</v>
      </c>
      <c r="R214" t="s">
        <v>8312</v>
      </c>
      <c r="S214" s="17">
        <f t="shared" si="18"/>
        <v>42416.881018518514</v>
      </c>
      <c r="T214" s="18">
        <f t="shared" si="19"/>
        <v>42476.839351851857</v>
      </c>
      <c r="U214">
        <f t="shared" si="20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100000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39</v>
      </c>
      <c r="P215">
        <f t="shared" si="17"/>
        <v>39137</v>
      </c>
      <c r="Q215" s="10" t="s">
        <v>8308</v>
      </c>
      <c r="R215" t="s">
        <v>8312</v>
      </c>
      <c r="S215" s="17">
        <f t="shared" si="18"/>
        <v>42202.594293981485</v>
      </c>
      <c r="T215" s="18">
        <f t="shared" si="19"/>
        <v>42232.587974537033</v>
      </c>
      <c r="U215">
        <f t="shared" si="20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100000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39</v>
      </c>
      <c r="P216">
        <f t="shared" si="17"/>
        <v>39131</v>
      </c>
      <c r="Q216" s="10" t="s">
        <v>8308</v>
      </c>
      <c r="R216" t="s">
        <v>8312</v>
      </c>
      <c r="S216" s="17">
        <f t="shared" si="18"/>
        <v>42009.64061342593</v>
      </c>
      <c r="T216" s="18">
        <f t="shared" si="19"/>
        <v>42069.64061342593</v>
      </c>
      <c r="U216">
        <f t="shared" si="20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100000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39</v>
      </c>
      <c r="P217">
        <f t="shared" si="17"/>
        <v>38876.949999999997</v>
      </c>
      <c r="Q217" s="10" t="s">
        <v>8308</v>
      </c>
      <c r="R217" t="s">
        <v>8312</v>
      </c>
      <c r="S217" s="17">
        <f t="shared" si="18"/>
        <v>42375.230115740742</v>
      </c>
      <c r="T217" s="18">
        <f t="shared" si="19"/>
        <v>42417.999305555553</v>
      </c>
      <c r="U217">
        <f t="shared" si="20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100000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39</v>
      </c>
      <c r="P218">
        <f t="shared" si="17"/>
        <v>461.24</v>
      </c>
      <c r="Q218" s="10" t="s">
        <v>8308</v>
      </c>
      <c r="R218" t="s">
        <v>8312</v>
      </c>
      <c r="S218" s="17">
        <f t="shared" si="18"/>
        <v>42066.958761574075</v>
      </c>
      <c r="T218" s="18">
        <f t="shared" si="19"/>
        <v>42116.917094907403</v>
      </c>
      <c r="U218">
        <f t="shared" si="20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39</v>
      </c>
      <c r="P219">
        <f t="shared" si="17"/>
        <v>1013.16</v>
      </c>
      <c r="Q219" s="10" t="s">
        <v>8308</v>
      </c>
      <c r="R219" t="s">
        <v>8312</v>
      </c>
      <c r="S219" s="17">
        <f t="shared" si="18"/>
        <v>41970.64061342593</v>
      </c>
      <c r="T219" s="18">
        <f t="shared" si="19"/>
        <v>42001.64061342593</v>
      </c>
      <c r="U219">
        <f t="shared" si="20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99000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38</v>
      </c>
      <c r="P220">
        <f t="shared" si="17"/>
        <v>38082.69</v>
      </c>
      <c r="Q220" s="10" t="s">
        <v>8308</v>
      </c>
      <c r="R220" t="s">
        <v>8312</v>
      </c>
      <c r="S220" s="17">
        <f t="shared" si="18"/>
        <v>42079.628344907411</v>
      </c>
      <c r="T220" s="18">
        <f t="shared" si="19"/>
        <v>42139.628344907411</v>
      </c>
      <c r="U220">
        <f t="shared" si="20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98000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39</v>
      </c>
      <c r="P221">
        <f t="shared" si="17"/>
        <v>499.92</v>
      </c>
      <c r="Q221" s="10" t="s">
        <v>8308</v>
      </c>
      <c r="R221" t="s">
        <v>8312</v>
      </c>
      <c r="S221" s="17">
        <f t="shared" si="18"/>
        <v>42429.326678240745</v>
      </c>
      <c r="T221" s="18">
        <f t="shared" si="19"/>
        <v>42461.290972222225</v>
      </c>
      <c r="U221">
        <f t="shared" si="20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98000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38</v>
      </c>
      <c r="P222">
        <f t="shared" si="17"/>
        <v>12451.42</v>
      </c>
      <c r="Q222" s="10" t="s">
        <v>8308</v>
      </c>
      <c r="R222" t="s">
        <v>8312</v>
      </c>
      <c r="S222" s="17">
        <f t="shared" si="18"/>
        <v>42195.643865740742</v>
      </c>
      <c r="T222" s="18">
        <f t="shared" si="19"/>
        <v>42236.837499999994</v>
      </c>
      <c r="U222">
        <f t="shared" si="20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97000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38</v>
      </c>
      <c r="P223" t="e">
        <f t="shared" si="17"/>
        <v>#DIV/0!</v>
      </c>
      <c r="Q223" s="10" t="s">
        <v>8308</v>
      </c>
      <c r="R223" t="s">
        <v>8312</v>
      </c>
      <c r="S223" s="17">
        <f t="shared" si="18"/>
        <v>42031.837546296301</v>
      </c>
      <c r="T223" s="18">
        <f t="shared" si="19"/>
        <v>42091.79587962963</v>
      </c>
      <c r="U223">
        <f t="shared" si="20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95000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38</v>
      </c>
      <c r="P224">
        <f t="shared" si="17"/>
        <v>18041</v>
      </c>
      <c r="Q224" s="10" t="s">
        <v>8308</v>
      </c>
      <c r="R224" t="s">
        <v>8312</v>
      </c>
      <c r="S224" s="17">
        <f t="shared" si="18"/>
        <v>42031.769884259258</v>
      </c>
      <c r="T224" s="18">
        <f t="shared" si="19"/>
        <v>42090.110416666663</v>
      </c>
      <c r="U224">
        <f t="shared" si="20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95000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38</v>
      </c>
      <c r="P225" t="e">
        <f t="shared" si="17"/>
        <v>#DIV/0!</v>
      </c>
      <c r="Q225" s="10" t="s">
        <v>8308</v>
      </c>
      <c r="R225" t="s">
        <v>8312</v>
      </c>
      <c r="S225" s="17">
        <f t="shared" si="18"/>
        <v>42482.048032407409</v>
      </c>
      <c r="T225" s="18">
        <f t="shared" si="19"/>
        <v>42512.045138888891</v>
      </c>
      <c r="U225">
        <f t="shared" si="20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95000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38</v>
      </c>
      <c r="P226" t="e">
        <f t="shared" si="17"/>
        <v>#DIV/0!</v>
      </c>
      <c r="Q226" s="10" t="s">
        <v>8308</v>
      </c>
      <c r="R226" t="s">
        <v>8312</v>
      </c>
      <c r="S226" s="17">
        <f t="shared" si="18"/>
        <v>42135.235254629632</v>
      </c>
      <c r="T226" s="18">
        <f t="shared" si="19"/>
        <v>42195.235254629632</v>
      </c>
      <c r="U226">
        <f t="shared" si="20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94875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38</v>
      </c>
      <c r="P227" t="e">
        <f t="shared" si="17"/>
        <v>#DIV/0!</v>
      </c>
      <c r="Q227" s="10" t="s">
        <v>8308</v>
      </c>
      <c r="R227" t="s">
        <v>8312</v>
      </c>
      <c r="S227" s="17">
        <f t="shared" si="18"/>
        <v>42438.961273148147</v>
      </c>
      <c r="T227" s="18">
        <f t="shared" si="19"/>
        <v>42468.919606481482</v>
      </c>
      <c r="U227">
        <f t="shared" si="20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93500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38</v>
      </c>
      <c r="P228">
        <f t="shared" si="17"/>
        <v>17694.57</v>
      </c>
      <c r="Q228" s="10" t="s">
        <v>8308</v>
      </c>
      <c r="R228" t="s">
        <v>8312</v>
      </c>
      <c r="S228" s="17">
        <f t="shared" si="18"/>
        <v>42106.666018518517</v>
      </c>
      <c r="T228" s="18">
        <f t="shared" si="19"/>
        <v>42155.395138888889</v>
      </c>
      <c r="U228">
        <f t="shared" si="20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90000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39</v>
      </c>
      <c r="P229" t="e">
        <f t="shared" si="17"/>
        <v>#DIV/0!</v>
      </c>
      <c r="Q229" s="10" t="s">
        <v>8308</v>
      </c>
      <c r="R229" t="s">
        <v>8312</v>
      </c>
      <c r="S229" s="17">
        <f t="shared" si="18"/>
        <v>42164.893993055557</v>
      </c>
      <c r="T229" s="18">
        <f t="shared" si="19"/>
        <v>42194.893993055557</v>
      </c>
      <c r="U229">
        <f t="shared" si="20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90000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39</v>
      </c>
      <c r="P230" t="e">
        <f t="shared" si="17"/>
        <v>#DIV/0!</v>
      </c>
      <c r="Q230" s="10" t="s">
        <v>8308</v>
      </c>
      <c r="R230" t="s">
        <v>8312</v>
      </c>
      <c r="S230" s="17">
        <f t="shared" si="18"/>
        <v>42096.686400462961</v>
      </c>
      <c r="T230" s="18">
        <f t="shared" si="19"/>
        <v>42156.686400462961</v>
      </c>
      <c r="U230">
        <f t="shared" si="20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90000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39</v>
      </c>
      <c r="P231" t="e">
        <f t="shared" si="17"/>
        <v>#DIV/0!</v>
      </c>
      <c r="Q231" s="10" t="s">
        <v>8308</v>
      </c>
      <c r="R231" t="s">
        <v>8312</v>
      </c>
      <c r="S231" s="17">
        <f t="shared" si="18"/>
        <v>42383.933993055558</v>
      </c>
      <c r="T231" s="18">
        <f t="shared" si="19"/>
        <v>42413.933993055558</v>
      </c>
      <c r="U231">
        <f t="shared" si="20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90000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39</v>
      </c>
      <c r="P232">
        <f t="shared" si="17"/>
        <v>17637.82</v>
      </c>
      <c r="Q232" s="10" t="s">
        <v>8308</v>
      </c>
      <c r="R232" t="s">
        <v>8312</v>
      </c>
      <c r="S232" s="17">
        <f t="shared" si="18"/>
        <v>42129.777210648142</v>
      </c>
      <c r="T232" s="18">
        <f t="shared" si="19"/>
        <v>42159.777210648142</v>
      </c>
      <c r="U232">
        <f t="shared" si="20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90000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39</v>
      </c>
      <c r="P233" t="e">
        <f t="shared" si="17"/>
        <v>#DIV/0!</v>
      </c>
      <c r="Q233" s="10" t="s">
        <v>8308</v>
      </c>
      <c r="R233" t="s">
        <v>8312</v>
      </c>
      <c r="S233" s="17">
        <f t="shared" si="18"/>
        <v>42341.958923611113</v>
      </c>
      <c r="T233" s="18">
        <f t="shared" si="19"/>
        <v>42371.958923611113</v>
      </c>
      <c r="U233">
        <f t="shared" si="20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89200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39</v>
      </c>
      <c r="P234">
        <f t="shared" si="17"/>
        <v>5017.57</v>
      </c>
      <c r="Q234" s="10" t="s">
        <v>8308</v>
      </c>
      <c r="R234" t="s">
        <v>8312</v>
      </c>
      <c r="S234" s="17">
        <f t="shared" si="18"/>
        <v>42032.82576388889</v>
      </c>
      <c r="T234" s="18">
        <f t="shared" si="19"/>
        <v>42062.82576388889</v>
      </c>
      <c r="U234">
        <f t="shared" si="20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88888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39</v>
      </c>
      <c r="P235" t="e">
        <f t="shared" si="17"/>
        <v>#DIV/0!</v>
      </c>
      <c r="Q235" s="10" t="s">
        <v>8308</v>
      </c>
      <c r="R235" t="s">
        <v>8312</v>
      </c>
      <c r="S235" s="17">
        <f t="shared" si="18"/>
        <v>42612.911712962959</v>
      </c>
      <c r="T235" s="18">
        <f t="shared" si="19"/>
        <v>42642.911712962959</v>
      </c>
      <c r="U235">
        <f t="shared" si="20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88888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39</v>
      </c>
      <c r="P236">
        <f t="shared" si="17"/>
        <v>6935.2</v>
      </c>
      <c r="Q236" s="10" t="s">
        <v>8308</v>
      </c>
      <c r="R236" t="s">
        <v>8312</v>
      </c>
      <c r="S236" s="17">
        <f t="shared" si="18"/>
        <v>42136.035405092596</v>
      </c>
      <c r="T236" s="18">
        <f t="shared" si="19"/>
        <v>42176.035405092596</v>
      </c>
      <c r="U236">
        <f t="shared" si="20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88000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39</v>
      </c>
      <c r="P237" t="e">
        <f t="shared" si="17"/>
        <v>#DIV/0!</v>
      </c>
      <c r="Q237" s="10" t="s">
        <v>8308</v>
      </c>
      <c r="R237" t="s">
        <v>8312</v>
      </c>
      <c r="S237" s="17">
        <f t="shared" si="18"/>
        <v>42164.908530092594</v>
      </c>
      <c r="T237" s="18">
        <f t="shared" si="19"/>
        <v>42194.908530092594</v>
      </c>
      <c r="U237">
        <f t="shared" si="20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86350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40</v>
      </c>
      <c r="P238" t="e">
        <f t="shared" si="17"/>
        <v>#DIV/0!</v>
      </c>
      <c r="Q238" s="10" t="s">
        <v>8308</v>
      </c>
      <c r="R238" t="s">
        <v>8312</v>
      </c>
      <c r="S238" s="17">
        <f t="shared" si="18"/>
        <v>42321.08447916666</v>
      </c>
      <c r="T238" s="18">
        <f t="shared" si="19"/>
        <v>42374</v>
      </c>
      <c r="U238">
        <f t="shared" si="20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85000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40</v>
      </c>
      <c r="P239">
        <f t="shared" si="17"/>
        <v>34090.629999999997</v>
      </c>
      <c r="Q239" s="10" t="s">
        <v>8308</v>
      </c>
      <c r="R239" t="s">
        <v>8312</v>
      </c>
      <c r="S239" s="17">
        <f t="shared" si="18"/>
        <v>42377.577187499999</v>
      </c>
      <c r="T239" s="18">
        <f t="shared" si="19"/>
        <v>42437.577187499999</v>
      </c>
      <c r="U239">
        <f t="shared" si="20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85000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40</v>
      </c>
      <c r="P240" t="e">
        <f t="shared" si="17"/>
        <v>#DIV/0!</v>
      </c>
      <c r="Q240" s="10" t="s">
        <v>8308</v>
      </c>
      <c r="R240" t="s">
        <v>8312</v>
      </c>
      <c r="S240" s="17">
        <f t="shared" si="18"/>
        <v>42713.962499999994</v>
      </c>
      <c r="T240" s="18">
        <f t="shared" si="19"/>
        <v>42734.375</v>
      </c>
      <c r="U240">
        <f t="shared" si="20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85000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40</v>
      </c>
      <c r="P241">
        <f t="shared" si="17"/>
        <v>6758.2</v>
      </c>
      <c r="Q241" s="10" t="s">
        <v>8308</v>
      </c>
      <c r="R241" t="s">
        <v>8312</v>
      </c>
      <c r="S241" s="17">
        <f t="shared" si="18"/>
        <v>42297.110300925924</v>
      </c>
      <c r="T241" s="18">
        <f t="shared" si="19"/>
        <v>42316.5</v>
      </c>
      <c r="U241">
        <f t="shared" si="20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85000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40</v>
      </c>
      <c r="P242">
        <f t="shared" si="17"/>
        <v>245.55</v>
      </c>
      <c r="Q242" s="10" t="s">
        <v>8308</v>
      </c>
      <c r="R242" t="s">
        <v>8313</v>
      </c>
      <c r="S242" s="17">
        <f t="shared" si="18"/>
        <v>41354.708460648151</v>
      </c>
      <c r="T242" s="18">
        <f t="shared" si="19"/>
        <v>41399.708460648151</v>
      </c>
      <c r="U242">
        <f t="shared" si="20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85000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39</v>
      </c>
      <c r="P243">
        <f t="shared" si="17"/>
        <v>89.06</v>
      </c>
      <c r="Q243" s="10" t="s">
        <v>8308</v>
      </c>
      <c r="R243" t="s">
        <v>8313</v>
      </c>
      <c r="S243" s="17">
        <f t="shared" si="18"/>
        <v>41949.697962962964</v>
      </c>
      <c r="T243" s="18">
        <f t="shared" si="19"/>
        <v>41994.697962962964</v>
      </c>
      <c r="U243">
        <f t="shared" si="20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85000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39</v>
      </c>
      <c r="P244">
        <f t="shared" si="17"/>
        <v>165.31</v>
      </c>
      <c r="Q244" s="10" t="s">
        <v>8308</v>
      </c>
      <c r="R244" t="s">
        <v>8313</v>
      </c>
      <c r="S244" s="17">
        <f t="shared" si="18"/>
        <v>40862.492939814816</v>
      </c>
      <c r="T244" s="18">
        <f t="shared" si="19"/>
        <v>40897.492939814816</v>
      </c>
      <c r="U244">
        <f t="shared" si="20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82000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41</v>
      </c>
      <c r="P245">
        <f t="shared" si="17"/>
        <v>101.81</v>
      </c>
      <c r="Q245" s="10" t="s">
        <v>8308</v>
      </c>
      <c r="R245" t="s">
        <v>8313</v>
      </c>
      <c r="S245" s="17">
        <f t="shared" si="18"/>
        <v>41662.047500000001</v>
      </c>
      <c r="T245" s="18">
        <f t="shared" si="19"/>
        <v>41692.047500000001</v>
      </c>
      <c r="U245">
        <f t="shared" si="20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80000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42</v>
      </c>
      <c r="P246">
        <f t="shared" si="17"/>
        <v>397.27</v>
      </c>
      <c r="Q246" s="10" t="s">
        <v>8308</v>
      </c>
      <c r="R246" t="s">
        <v>8313</v>
      </c>
      <c r="S246" s="17">
        <f t="shared" si="18"/>
        <v>40213.323599537034</v>
      </c>
      <c r="T246" s="18">
        <f t="shared" si="19"/>
        <v>40253.29583333333</v>
      </c>
      <c r="U246">
        <f t="shared" si="20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80000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42</v>
      </c>
      <c r="P247">
        <f t="shared" si="17"/>
        <v>346.14</v>
      </c>
      <c r="Q247" s="10" t="s">
        <v>8308</v>
      </c>
      <c r="R247" t="s">
        <v>8313</v>
      </c>
      <c r="S247" s="17">
        <f t="shared" si="18"/>
        <v>41107.053067129629</v>
      </c>
      <c r="T247" s="18">
        <f t="shared" si="19"/>
        <v>41137.053067129629</v>
      </c>
      <c r="U247">
        <f t="shared" si="20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80000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41</v>
      </c>
      <c r="P248">
        <f t="shared" si="17"/>
        <v>148.01</v>
      </c>
      <c r="Q248" s="10" t="s">
        <v>8308</v>
      </c>
      <c r="R248" t="s">
        <v>8313</v>
      </c>
      <c r="S248" s="17">
        <f t="shared" si="18"/>
        <v>40480.363483796296</v>
      </c>
      <c r="T248" s="18">
        <f t="shared" si="19"/>
        <v>40530.405150462961</v>
      </c>
      <c r="U248">
        <f t="shared" si="20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80000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41</v>
      </c>
      <c r="P249">
        <f t="shared" si="17"/>
        <v>530.69000000000005</v>
      </c>
      <c r="Q249" s="10" t="s">
        <v>8308</v>
      </c>
      <c r="R249" t="s">
        <v>8313</v>
      </c>
      <c r="S249" s="17">
        <f t="shared" si="18"/>
        <v>40430.604328703703</v>
      </c>
      <c r="T249" s="18">
        <f t="shared" si="19"/>
        <v>40467.152083333334</v>
      </c>
      <c r="U249">
        <f t="shared" si="20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80000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41</v>
      </c>
      <c r="P250">
        <f t="shared" si="17"/>
        <v>225.1</v>
      </c>
      <c r="Q250" s="10" t="s">
        <v>8308</v>
      </c>
      <c r="R250" t="s">
        <v>8313</v>
      </c>
      <c r="S250" s="17">
        <f t="shared" si="18"/>
        <v>40870.774409722224</v>
      </c>
      <c r="T250" s="18">
        <f t="shared" si="19"/>
        <v>40915.774409722224</v>
      </c>
      <c r="U250">
        <f t="shared" si="20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80000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41</v>
      </c>
      <c r="P251">
        <f t="shared" si="17"/>
        <v>139.34</v>
      </c>
      <c r="Q251" s="10" t="s">
        <v>8308</v>
      </c>
      <c r="R251" t="s">
        <v>8313</v>
      </c>
      <c r="S251" s="17">
        <f t="shared" si="18"/>
        <v>40332.923842592594</v>
      </c>
      <c r="T251" s="18">
        <f t="shared" si="19"/>
        <v>40412.736111111109</v>
      </c>
      <c r="U251">
        <f t="shared" si="20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80000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41</v>
      </c>
      <c r="P252">
        <f t="shared" si="17"/>
        <v>74.64</v>
      </c>
      <c r="Q252" s="10" t="s">
        <v>8308</v>
      </c>
      <c r="R252" t="s">
        <v>8313</v>
      </c>
      <c r="S252" s="17">
        <f t="shared" si="18"/>
        <v>41401.565868055557</v>
      </c>
      <c r="T252" s="18">
        <f t="shared" si="19"/>
        <v>41431.565868055557</v>
      </c>
      <c r="U252">
        <f t="shared" si="20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80000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40</v>
      </c>
      <c r="P253">
        <f t="shared" si="17"/>
        <v>417.83</v>
      </c>
      <c r="Q253" s="10" t="s">
        <v>8308</v>
      </c>
      <c r="R253" t="s">
        <v>8313</v>
      </c>
      <c r="S253" s="17">
        <f t="shared" si="18"/>
        <v>41013.787569444445</v>
      </c>
      <c r="T253" s="18">
        <f t="shared" si="19"/>
        <v>41045.791666666664</v>
      </c>
      <c r="U253">
        <f t="shared" si="20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80000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40</v>
      </c>
      <c r="P254">
        <f t="shared" si="17"/>
        <v>296.99</v>
      </c>
      <c r="Q254" s="10" t="s">
        <v>8308</v>
      </c>
      <c r="R254" t="s">
        <v>8313</v>
      </c>
      <c r="S254" s="17">
        <f t="shared" si="18"/>
        <v>40266.662708333337</v>
      </c>
      <c r="T254" s="18">
        <f t="shared" si="19"/>
        <v>40330.165972222225</v>
      </c>
      <c r="U254">
        <f t="shared" si="20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80000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40</v>
      </c>
      <c r="P255">
        <f t="shared" si="17"/>
        <v>4576.5</v>
      </c>
      <c r="Q255" s="10" t="s">
        <v>8308</v>
      </c>
      <c r="R255" t="s">
        <v>8313</v>
      </c>
      <c r="S255" s="17">
        <f t="shared" si="18"/>
        <v>40924.650868055556</v>
      </c>
      <c r="T255" s="18">
        <f t="shared" si="19"/>
        <v>40954.650868055556</v>
      </c>
      <c r="U255">
        <f t="shared" si="20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80000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40</v>
      </c>
      <c r="P256">
        <f t="shared" si="17"/>
        <v>101.93</v>
      </c>
      <c r="Q256" s="10" t="s">
        <v>8308</v>
      </c>
      <c r="R256" t="s">
        <v>8313</v>
      </c>
      <c r="S256" s="17">
        <f t="shared" si="18"/>
        <v>42263.952662037031</v>
      </c>
      <c r="T256" s="18">
        <f t="shared" si="19"/>
        <v>42294.083333333328</v>
      </c>
      <c r="U256">
        <f t="shared" si="20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40</v>
      </c>
      <c r="P257">
        <f t="shared" si="17"/>
        <v>169.66</v>
      </c>
      <c r="Q257" s="10" t="s">
        <v>8308</v>
      </c>
      <c r="R257" t="s">
        <v>8313</v>
      </c>
      <c r="S257" s="17">
        <f t="shared" si="18"/>
        <v>40588.526412037041</v>
      </c>
      <c r="T257" s="18">
        <f t="shared" si="19"/>
        <v>40618.48474537037</v>
      </c>
      <c r="U257">
        <f t="shared" si="20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78000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41</v>
      </c>
      <c r="P258">
        <f t="shared" si="17"/>
        <v>115.71</v>
      </c>
      <c r="Q258" s="10" t="s">
        <v>8308</v>
      </c>
      <c r="R258" t="s">
        <v>8313</v>
      </c>
      <c r="S258" s="17">
        <f t="shared" si="18"/>
        <v>41319.769293981481</v>
      </c>
      <c r="T258" s="18">
        <f t="shared" si="19"/>
        <v>41349.769293981481</v>
      </c>
      <c r="U258">
        <f t="shared" si="20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75000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42</v>
      </c>
      <c r="P259">
        <f t="shared" ref="P259:P322" si="22">ROUND(E259/L259,2)</f>
        <v>56.7</v>
      </c>
      <c r="Q259" s="10" t="s">
        <v>8308</v>
      </c>
      <c r="R259" t="s">
        <v>8313</v>
      </c>
      <c r="S259" s="17">
        <f t="shared" ref="S259:S322" si="23">(((J259/60)/60)/24)+DATE(1970,1,1)</f>
        <v>42479.626875000002</v>
      </c>
      <c r="T259" s="18">
        <f t="shared" ref="T259:T322" si="24">(((I259/60)/60)/24)+DATE(1970,1,1)</f>
        <v>42509.626875000002</v>
      </c>
      <c r="U259">
        <f t="shared" ref="U259:U322" si="25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75000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42</v>
      </c>
      <c r="P260">
        <f t="shared" si="22"/>
        <v>46.05</v>
      </c>
      <c r="Q260" s="10" t="s">
        <v>8308</v>
      </c>
      <c r="R260" t="s">
        <v>8313</v>
      </c>
      <c r="S260" s="17">
        <f t="shared" si="23"/>
        <v>40682.051689814813</v>
      </c>
      <c r="T260" s="18">
        <f t="shared" si="24"/>
        <v>40712.051689814813</v>
      </c>
      <c r="U260">
        <f t="shared" si="25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42</v>
      </c>
      <c r="P261">
        <f t="shared" si="22"/>
        <v>33.630000000000003</v>
      </c>
      <c r="Q261" s="10" t="s">
        <v>8308</v>
      </c>
      <c r="R261" t="s">
        <v>8313</v>
      </c>
      <c r="S261" s="17">
        <f t="shared" si="23"/>
        <v>42072.738067129627</v>
      </c>
      <c r="T261" s="18">
        <f t="shared" si="24"/>
        <v>42102.738067129627</v>
      </c>
      <c r="U261">
        <f t="shared" si="25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75000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42</v>
      </c>
      <c r="P262">
        <f t="shared" si="22"/>
        <v>358.2</v>
      </c>
      <c r="Q262" s="10" t="s">
        <v>8308</v>
      </c>
      <c r="R262" t="s">
        <v>8313</v>
      </c>
      <c r="S262" s="17">
        <f t="shared" si="23"/>
        <v>40330.755543981482</v>
      </c>
      <c r="T262" s="18">
        <f t="shared" si="24"/>
        <v>40376.415972222225</v>
      </c>
      <c r="U262">
        <f t="shared" si="25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75000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42</v>
      </c>
      <c r="P263">
        <f t="shared" si="22"/>
        <v>142.75</v>
      </c>
      <c r="Q263" s="10" t="s">
        <v>8308</v>
      </c>
      <c r="R263" t="s">
        <v>8313</v>
      </c>
      <c r="S263" s="17">
        <f t="shared" si="23"/>
        <v>41017.885462962964</v>
      </c>
      <c r="T263" s="18">
        <f t="shared" si="24"/>
        <v>41067.621527777781</v>
      </c>
      <c r="U263">
        <f t="shared" si="25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75000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42</v>
      </c>
      <c r="P264">
        <f t="shared" si="22"/>
        <v>216.07</v>
      </c>
      <c r="Q264" s="10" t="s">
        <v>8308</v>
      </c>
      <c r="R264" t="s">
        <v>8313</v>
      </c>
      <c r="S264" s="17">
        <f t="shared" si="23"/>
        <v>40555.24800925926</v>
      </c>
      <c r="T264" s="18">
        <f t="shared" si="24"/>
        <v>40600.24800925926</v>
      </c>
      <c r="U264">
        <f t="shared" si="25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75000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42</v>
      </c>
      <c r="P265">
        <f t="shared" si="22"/>
        <v>32.49</v>
      </c>
      <c r="Q265" s="10" t="s">
        <v>8308</v>
      </c>
      <c r="R265" t="s">
        <v>8313</v>
      </c>
      <c r="S265" s="17">
        <f t="shared" si="23"/>
        <v>41149.954791666663</v>
      </c>
      <c r="T265" s="18">
        <f t="shared" si="24"/>
        <v>41179.954791666663</v>
      </c>
      <c r="U265">
        <f t="shared" si="25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75000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42</v>
      </c>
      <c r="P266">
        <f t="shared" si="22"/>
        <v>343.69</v>
      </c>
      <c r="Q266" s="10" t="s">
        <v>8308</v>
      </c>
      <c r="R266" t="s">
        <v>8313</v>
      </c>
      <c r="S266" s="17">
        <f t="shared" si="23"/>
        <v>41010.620312500003</v>
      </c>
      <c r="T266" s="18">
        <f t="shared" si="24"/>
        <v>41040.620312500003</v>
      </c>
      <c r="U266">
        <f t="shared" si="25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75000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42</v>
      </c>
      <c r="P267">
        <f t="shared" si="22"/>
        <v>539.19000000000005</v>
      </c>
      <c r="Q267" s="10" t="s">
        <v>8308</v>
      </c>
      <c r="R267" t="s">
        <v>8313</v>
      </c>
      <c r="S267" s="17">
        <f t="shared" si="23"/>
        <v>40267.245717592588</v>
      </c>
      <c r="T267" s="18">
        <f t="shared" si="24"/>
        <v>40308.844444444447</v>
      </c>
      <c r="U267">
        <f t="shared" si="25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75000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41</v>
      </c>
      <c r="P268">
        <f t="shared" si="22"/>
        <v>858.09</v>
      </c>
      <c r="Q268" s="10" t="s">
        <v>8308</v>
      </c>
      <c r="R268" t="s">
        <v>8313</v>
      </c>
      <c r="S268" s="17">
        <f t="shared" si="23"/>
        <v>40205.174849537041</v>
      </c>
      <c r="T268" s="18">
        <f t="shared" si="24"/>
        <v>40291.160416666666</v>
      </c>
      <c r="U268">
        <f t="shared" si="25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75000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41</v>
      </c>
      <c r="P269">
        <f t="shared" si="22"/>
        <v>187.07</v>
      </c>
      <c r="Q269" s="10" t="s">
        <v>8308</v>
      </c>
      <c r="R269" t="s">
        <v>8313</v>
      </c>
      <c r="S269" s="17">
        <f t="shared" si="23"/>
        <v>41785.452534722222</v>
      </c>
      <c r="T269" s="18">
        <f t="shared" si="24"/>
        <v>41815.452534722222</v>
      </c>
      <c r="U269">
        <f t="shared" si="25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75000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41</v>
      </c>
      <c r="P270">
        <f t="shared" si="22"/>
        <v>277.52</v>
      </c>
      <c r="Q270" s="10" t="s">
        <v>8308</v>
      </c>
      <c r="R270" t="s">
        <v>8313</v>
      </c>
      <c r="S270" s="17">
        <f t="shared" si="23"/>
        <v>40809.15252314815</v>
      </c>
      <c r="T270" s="18">
        <f t="shared" si="24"/>
        <v>40854.194189814814</v>
      </c>
      <c r="U270">
        <f t="shared" si="25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75000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41</v>
      </c>
      <c r="P271">
        <f t="shared" si="22"/>
        <v>19.27</v>
      </c>
      <c r="Q271" s="10" t="s">
        <v>8308</v>
      </c>
      <c r="R271" t="s">
        <v>8313</v>
      </c>
      <c r="S271" s="17">
        <f t="shared" si="23"/>
        <v>42758.197013888886</v>
      </c>
      <c r="T271" s="18">
        <f t="shared" si="24"/>
        <v>42788.197013888886</v>
      </c>
      <c r="U271">
        <f t="shared" si="25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75000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41</v>
      </c>
      <c r="P272">
        <f t="shared" si="22"/>
        <v>502.87</v>
      </c>
      <c r="Q272" s="10" t="s">
        <v>8308</v>
      </c>
      <c r="R272" t="s">
        <v>8313</v>
      </c>
      <c r="S272" s="17">
        <f t="shared" si="23"/>
        <v>40637.866550925923</v>
      </c>
      <c r="T272" s="18">
        <f t="shared" si="24"/>
        <v>40688.166666666664</v>
      </c>
      <c r="U272">
        <f t="shared" si="25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75000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41</v>
      </c>
      <c r="P273">
        <f t="shared" si="22"/>
        <v>106.66</v>
      </c>
      <c r="Q273" s="10" t="s">
        <v>8308</v>
      </c>
      <c r="R273" t="s">
        <v>8313</v>
      </c>
      <c r="S273" s="17">
        <f t="shared" si="23"/>
        <v>41612.10024305556</v>
      </c>
      <c r="T273" s="18">
        <f t="shared" si="24"/>
        <v>41641.333333333336</v>
      </c>
      <c r="U273">
        <f t="shared" si="25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75000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41</v>
      </c>
      <c r="P274">
        <f t="shared" si="22"/>
        <v>470.9</v>
      </c>
      <c r="Q274" s="10" t="s">
        <v>8308</v>
      </c>
      <c r="R274" t="s">
        <v>8313</v>
      </c>
      <c r="S274" s="17">
        <f t="shared" si="23"/>
        <v>40235.900358796294</v>
      </c>
      <c r="T274" s="18">
        <f t="shared" si="24"/>
        <v>40296.78402777778</v>
      </c>
      <c r="U274">
        <f t="shared" si="25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75000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41</v>
      </c>
      <c r="P275">
        <f t="shared" si="22"/>
        <v>258.52</v>
      </c>
      <c r="Q275" s="10" t="s">
        <v>8308</v>
      </c>
      <c r="R275" t="s">
        <v>8313</v>
      </c>
      <c r="S275" s="17">
        <f t="shared" si="23"/>
        <v>40697.498449074075</v>
      </c>
      <c r="T275" s="18">
        <f t="shared" si="24"/>
        <v>40727.498449074075</v>
      </c>
      <c r="U275">
        <f t="shared" si="25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75000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41</v>
      </c>
      <c r="P276">
        <f t="shared" si="22"/>
        <v>268.88</v>
      </c>
      <c r="Q276" s="10" t="s">
        <v>8308</v>
      </c>
      <c r="R276" t="s">
        <v>8313</v>
      </c>
      <c r="S276" s="17">
        <f t="shared" si="23"/>
        <v>40969.912372685183</v>
      </c>
      <c r="T276" s="18">
        <f t="shared" si="24"/>
        <v>41004.290972222225</v>
      </c>
      <c r="U276">
        <f t="shared" si="25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75000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40</v>
      </c>
      <c r="P277">
        <f t="shared" si="22"/>
        <v>91.37</v>
      </c>
      <c r="Q277" s="10" t="s">
        <v>8308</v>
      </c>
      <c r="R277" t="s">
        <v>8313</v>
      </c>
      <c r="S277" s="17">
        <f t="shared" si="23"/>
        <v>41193.032013888893</v>
      </c>
      <c r="T277" s="18">
        <f t="shared" si="24"/>
        <v>41223.073680555557</v>
      </c>
      <c r="U277">
        <f t="shared" si="25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75000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40</v>
      </c>
      <c r="P278">
        <f t="shared" si="22"/>
        <v>488.95</v>
      </c>
      <c r="Q278" s="10" t="s">
        <v>8308</v>
      </c>
      <c r="R278" t="s">
        <v>8313</v>
      </c>
      <c r="S278" s="17">
        <f t="shared" si="23"/>
        <v>40967.081874999996</v>
      </c>
      <c r="T278" s="18">
        <f t="shared" si="24"/>
        <v>41027.040208333332</v>
      </c>
      <c r="U278">
        <f t="shared" si="25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74997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40</v>
      </c>
      <c r="P279">
        <f t="shared" si="22"/>
        <v>31.86</v>
      </c>
      <c r="Q279" s="10" t="s">
        <v>8308</v>
      </c>
      <c r="R279" t="s">
        <v>8313</v>
      </c>
      <c r="S279" s="17">
        <f t="shared" si="23"/>
        <v>42117.891423611116</v>
      </c>
      <c r="T279" s="18">
        <f t="shared" si="24"/>
        <v>42147.891423611116</v>
      </c>
      <c r="U279">
        <f t="shared" si="25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71764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42</v>
      </c>
      <c r="P280">
        <f t="shared" si="22"/>
        <v>72.95</v>
      </c>
      <c r="Q280" s="10" t="s">
        <v>8308</v>
      </c>
      <c r="R280" t="s">
        <v>8313</v>
      </c>
      <c r="S280" s="17">
        <f t="shared" si="23"/>
        <v>41164.040960648148</v>
      </c>
      <c r="T280" s="18">
        <f t="shared" si="24"/>
        <v>41194.040960648148</v>
      </c>
      <c r="U280">
        <f t="shared" si="25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71500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42</v>
      </c>
      <c r="P281">
        <f t="shared" si="22"/>
        <v>99.15</v>
      </c>
      <c r="Q281" s="10" t="s">
        <v>8308</v>
      </c>
      <c r="R281" t="s">
        <v>8313</v>
      </c>
      <c r="S281" s="17">
        <f t="shared" si="23"/>
        <v>42759.244166666671</v>
      </c>
      <c r="T281" s="18">
        <f t="shared" si="24"/>
        <v>42793.084027777775</v>
      </c>
      <c r="U281">
        <f t="shared" si="25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70000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43</v>
      </c>
      <c r="P282">
        <f t="shared" si="22"/>
        <v>14.13</v>
      </c>
      <c r="Q282" s="10" t="s">
        <v>8308</v>
      </c>
      <c r="R282" t="s">
        <v>8313</v>
      </c>
      <c r="S282" s="17">
        <f t="shared" si="23"/>
        <v>41744.590682870366</v>
      </c>
      <c r="T282" s="18">
        <f t="shared" si="24"/>
        <v>41789.590682870366</v>
      </c>
      <c r="U282">
        <f t="shared" si="25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70000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43</v>
      </c>
      <c r="P283">
        <f t="shared" si="22"/>
        <v>381.99</v>
      </c>
      <c r="Q283" s="10" t="s">
        <v>8308</v>
      </c>
      <c r="R283" t="s">
        <v>8313</v>
      </c>
      <c r="S283" s="17">
        <f t="shared" si="23"/>
        <v>39950.163344907407</v>
      </c>
      <c r="T283" s="18">
        <f t="shared" si="24"/>
        <v>40035.80972222222</v>
      </c>
      <c r="U283">
        <f t="shared" si="25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70000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43</v>
      </c>
      <c r="P284">
        <f t="shared" si="22"/>
        <v>168.22</v>
      </c>
      <c r="Q284" s="10" t="s">
        <v>8308</v>
      </c>
      <c r="R284" t="s">
        <v>8313</v>
      </c>
      <c r="S284" s="17">
        <f t="shared" si="23"/>
        <v>40194.920046296298</v>
      </c>
      <c r="T284" s="18">
        <f t="shared" si="24"/>
        <v>40231.916666666664</v>
      </c>
      <c r="U284">
        <f t="shared" si="25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70000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43</v>
      </c>
      <c r="P285">
        <f t="shared" si="22"/>
        <v>148.75</v>
      </c>
      <c r="Q285" s="10" t="s">
        <v>8308</v>
      </c>
      <c r="R285" t="s">
        <v>8313</v>
      </c>
      <c r="S285" s="17">
        <f t="shared" si="23"/>
        <v>40675.71</v>
      </c>
      <c r="T285" s="18">
        <f t="shared" si="24"/>
        <v>40695.207638888889</v>
      </c>
      <c r="U285">
        <f t="shared" si="25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70000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43</v>
      </c>
      <c r="P286">
        <f t="shared" si="22"/>
        <v>39.520000000000003</v>
      </c>
      <c r="Q286" s="10" t="s">
        <v>8308</v>
      </c>
      <c r="R286" t="s">
        <v>8313</v>
      </c>
      <c r="S286" s="17">
        <f t="shared" si="23"/>
        <v>40904.738194444442</v>
      </c>
      <c r="T286" s="18">
        <f t="shared" si="24"/>
        <v>40929.738194444442</v>
      </c>
      <c r="U286">
        <f t="shared" si="25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70000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43</v>
      </c>
      <c r="P287">
        <f t="shared" si="22"/>
        <v>53.33</v>
      </c>
      <c r="Q287" s="10" t="s">
        <v>8308</v>
      </c>
      <c r="R287" t="s">
        <v>8313</v>
      </c>
      <c r="S287" s="17">
        <f t="shared" si="23"/>
        <v>41506.756111111114</v>
      </c>
      <c r="T287" s="18">
        <f t="shared" si="24"/>
        <v>41536.756111111114</v>
      </c>
      <c r="U287">
        <f t="shared" si="25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70000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43</v>
      </c>
      <c r="P288">
        <f t="shared" si="22"/>
        <v>221.77</v>
      </c>
      <c r="Q288" s="10" t="s">
        <v>8308</v>
      </c>
      <c r="R288" t="s">
        <v>8313</v>
      </c>
      <c r="S288" s="17">
        <f t="shared" si="23"/>
        <v>41313.816249999996</v>
      </c>
      <c r="T288" s="18">
        <f t="shared" si="24"/>
        <v>41358.774583333332</v>
      </c>
      <c r="U288">
        <f t="shared" si="25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70000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42</v>
      </c>
      <c r="P289">
        <f t="shared" si="22"/>
        <v>102.35</v>
      </c>
      <c r="Q289" s="10" t="s">
        <v>8308</v>
      </c>
      <c r="R289" t="s">
        <v>8313</v>
      </c>
      <c r="S289" s="17">
        <f t="shared" si="23"/>
        <v>41184.277986111112</v>
      </c>
      <c r="T289" s="18">
        <f t="shared" si="24"/>
        <v>41215.166666666664</v>
      </c>
      <c r="U289">
        <f t="shared" si="25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68000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43</v>
      </c>
      <c r="P290">
        <f t="shared" si="22"/>
        <v>66.06</v>
      </c>
      <c r="Q290" s="10" t="s">
        <v>8308</v>
      </c>
      <c r="R290" t="s">
        <v>8313</v>
      </c>
      <c r="S290" s="17">
        <f t="shared" si="23"/>
        <v>41051.168900462959</v>
      </c>
      <c r="T290" s="18">
        <f t="shared" si="24"/>
        <v>41086.168900462959</v>
      </c>
      <c r="U290">
        <f t="shared" si="25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68000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43</v>
      </c>
      <c r="P291">
        <f t="shared" si="22"/>
        <v>127.24</v>
      </c>
      <c r="Q291" s="10" t="s">
        <v>8308</v>
      </c>
      <c r="R291" t="s">
        <v>8313</v>
      </c>
      <c r="S291" s="17">
        <f t="shared" si="23"/>
        <v>41550.456412037034</v>
      </c>
      <c r="T291" s="18">
        <f t="shared" si="24"/>
        <v>41580.456412037034</v>
      </c>
      <c r="U291">
        <f t="shared" si="25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68000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43</v>
      </c>
      <c r="P292">
        <f t="shared" si="22"/>
        <v>173.87</v>
      </c>
      <c r="Q292" s="10" t="s">
        <v>8308</v>
      </c>
      <c r="R292" t="s">
        <v>8313</v>
      </c>
      <c r="S292" s="17">
        <f t="shared" si="23"/>
        <v>40526.36917824074</v>
      </c>
      <c r="T292" s="18">
        <f t="shared" si="24"/>
        <v>40576.332638888889</v>
      </c>
      <c r="U292">
        <f t="shared" si="25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65108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45</v>
      </c>
      <c r="P293">
        <f t="shared" si="22"/>
        <v>227.26</v>
      </c>
      <c r="Q293" s="10" t="s">
        <v>8308</v>
      </c>
      <c r="R293" t="s">
        <v>8313</v>
      </c>
      <c r="S293" s="17">
        <f t="shared" si="23"/>
        <v>41376.769050925926</v>
      </c>
      <c r="T293" s="18">
        <f t="shared" si="24"/>
        <v>41395.000694444447</v>
      </c>
      <c r="U293">
        <f t="shared" si="25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65000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45</v>
      </c>
      <c r="P294">
        <f t="shared" si="22"/>
        <v>58.8</v>
      </c>
      <c r="Q294" s="10" t="s">
        <v>8308</v>
      </c>
      <c r="R294" t="s">
        <v>8313</v>
      </c>
      <c r="S294" s="17">
        <f t="shared" si="23"/>
        <v>40812.803229166668</v>
      </c>
      <c r="T294" s="18">
        <f t="shared" si="24"/>
        <v>40845.165972222225</v>
      </c>
      <c r="U294">
        <f t="shared" si="25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65000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44</v>
      </c>
      <c r="P295">
        <f t="shared" si="22"/>
        <v>219.98</v>
      </c>
      <c r="Q295" s="10" t="s">
        <v>8308</v>
      </c>
      <c r="R295" t="s">
        <v>8313</v>
      </c>
      <c r="S295" s="17">
        <f t="shared" si="23"/>
        <v>41719.667986111112</v>
      </c>
      <c r="T295" s="18">
        <f t="shared" si="24"/>
        <v>41749.667986111112</v>
      </c>
      <c r="U295">
        <f t="shared" si="25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65000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44</v>
      </c>
      <c r="P296">
        <f t="shared" si="22"/>
        <v>574.55999999999995</v>
      </c>
      <c r="Q296" s="10" t="s">
        <v>8308</v>
      </c>
      <c r="R296" t="s">
        <v>8313</v>
      </c>
      <c r="S296" s="17">
        <f t="shared" si="23"/>
        <v>40343.084421296298</v>
      </c>
      <c r="T296" s="18">
        <f t="shared" si="24"/>
        <v>40378.666666666664</v>
      </c>
      <c r="U296">
        <f t="shared" si="25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65000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44</v>
      </c>
      <c r="P297">
        <f t="shared" si="22"/>
        <v>43.14</v>
      </c>
      <c r="Q297" s="10" t="s">
        <v>8308</v>
      </c>
      <c r="R297" t="s">
        <v>8313</v>
      </c>
      <c r="S297" s="17">
        <f t="shared" si="23"/>
        <v>41519.004733796297</v>
      </c>
      <c r="T297" s="18">
        <f t="shared" si="24"/>
        <v>41579</v>
      </c>
      <c r="U297">
        <f t="shared" si="25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65000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44</v>
      </c>
      <c r="P298">
        <f t="shared" si="22"/>
        <v>221.97</v>
      </c>
      <c r="Q298" s="10" t="s">
        <v>8308</v>
      </c>
      <c r="R298" t="s">
        <v>8313</v>
      </c>
      <c r="S298" s="17">
        <f t="shared" si="23"/>
        <v>41134.475497685184</v>
      </c>
      <c r="T298" s="18">
        <f t="shared" si="24"/>
        <v>41159.475497685184</v>
      </c>
      <c r="U298">
        <f t="shared" si="25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65000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44</v>
      </c>
      <c r="P299">
        <f t="shared" si="22"/>
        <v>200.85</v>
      </c>
      <c r="Q299" s="10" t="s">
        <v>8308</v>
      </c>
      <c r="R299" t="s">
        <v>8313</v>
      </c>
      <c r="S299" s="17">
        <f t="shared" si="23"/>
        <v>42089.72802083334</v>
      </c>
      <c r="T299" s="18">
        <f t="shared" si="24"/>
        <v>42125.165972222225</v>
      </c>
      <c r="U299">
        <f t="shared" si="25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65000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44</v>
      </c>
      <c r="P300">
        <f t="shared" si="22"/>
        <v>11.69</v>
      </c>
      <c r="Q300" s="10" t="s">
        <v>8308</v>
      </c>
      <c r="R300" t="s">
        <v>8313</v>
      </c>
      <c r="S300" s="17">
        <f t="shared" si="23"/>
        <v>41709.463518518518</v>
      </c>
      <c r="T300" s="18">
        <f t="shared" si="24"/>
        <v>41768.875</v>
      </c>
      <c r="U300">
        <f t="shared" si="25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65000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44</v>
      </c>
      <c r="P301">
        <f t="shared" si="22"/>
        <v>115.99</v>
      </c>
      <c r="Q301" s="10" t="s">
        <v>8308</v>
      </c>
      <c r="R301" t="s">
        <v>8313</v>
      </c>
      <c r="S301" s="17">
        <f t="shared" si="23"/>
        <v>40469.225231481483</v>
      </c>
      <c r="T301" s="18">
        <f t="shared" si="24"/>
        <v>40499.266898148147</v>
      </c>
      <c r="U301">
        <f t="shared" si="25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60000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47</v>
      </c>
      <c r="P302">
        <f t="shared" si="22"/>
        <v>94.89</v>
      </c>
      <c r="Q302" s="10" t="s">
        <v>8308</v>
      </c>
      <c r="R302" t="s">
        <v>8313</v>
      </c>
      <c r="S302" s="17">
        <f t="shared" si="23"/>
        <v>40626.959930555553</v>
      </c>
      <c r="T302" s="18">
        <f t="shared" si="24"/>
        <v>40657.959930555553</v>
      </c>
      <c r="U302">
        <f t="shared" si="25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60000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47</v>
      </c>
      <c r="P303">
        <f t="shared" si="22"/>
        <v>112.22</v>
      </c>
      <c r="Q303" s="10" t="s">
        <v>8308</v>
      </c>
      <c r="R303" t="s">
        <v>8313</v>
      </c>
      <c r="S303" s="17">
        <f t="shared" si="23"/>
        <v>41312.737673611111</v>
      </c>
      <c r="T303" s="18">
        <f t="shared" si="24"/>
        <v>41352.696006944447</v>
      </c>
      <c r="U303">
        <f t="shared" si="25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60000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47</v>
      </c>
      <c r="P304">
        <f t="shared" si="22"/>
        <v>259.88</v>
      </c>
      <c r="Q304" s="10" t="s">
        <v>8308</v>
      </c>
      <c r="R304" t="s">
        <v>8313</v>
      </c>
      <c r="S304" s="17">
        <f t="shared" si="23"/>
        <v>40933.856921296298</v>
      </c>
      <c r="T304" s="18">
        <f t="shared" si="24"/>
        <v>40963.856921296298</v>
      </c>
      <c r="U304">
        <f t="shared" si="25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60000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47</v>
      </c>
      <c r="P305">
        <f t="shared" si="22"/>
        <v>342.28</v>
      </c>
      <c r="Q305" s="10" t="s">
        <v>8308</v>
      </c>
      <c r="R305" t="s">
        <v>8313</v>
      </c>
      <c r="S305" s="17">
        <f t="shared" si="23"/>
        <v>41032.071134259262</v>
      </c>
      <c r="T305" s="18">
        <f t="shared" si="24"/>
        <v>41062.071134259262</v>
      </c>
      <c r="U305">
        <f t="shared" si="25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60000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46</v>
      </c>
      <c r="P306">
        <f t="shared" si="22"/>
        <v>376.34</v>
      </c>
      <c r="Q306" s="10" t="s">
        <v>8308</v>
      </c>
      <c r="R306" t="s">
        <v>8313</v>
      </c>
      <c r="S306" s="17">
        <f t="shared" si="23"/>
        <v>41114.094872685186</v>
      </c>
      <c r="T306" s="18">
        <f t="shared" si="24"/>
        <v>41153.083333333336</v>
      </c>
      <c r="U306">
        <f t="shared" si="25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60000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46</v>
      </c>
      <c r="P307">
        <f t="shared" si="22"/>
        <v>146.43</v>
      </c>
      <c r="Q307" s="10" t="s">
        <v>8308</v>
      </c>
      <c r="R307" t="s">
        <v>8313</v>
      </c>
      <c r="S307" s="17">
        <f t="shared" si="23"/>
        <v>40948.630196759259</v>
      </c>
      <c r="T307" s="18">
        <f t="shared" si="24"/>
        <v>40978.630196759259</v>
      </c>
      <c r="U307">
        <f t="shared" si="25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60000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46</v>
      </c>
      <c r="P308">
        <f t="shared" si="22"/>
        <v>345</v>
      </c>
      <c r="Q308" s="10" t="s">
        <v>8308</v>
      </c>
      <c r="R308" t="s">
        <v>8313</v>
      </c>
      <c r="S308" s="17">
        <f t="shared" si="23"/>
        <v>41333.837187500001</v>
      </c>
      <c r="T308" s="18">
        <f t="shared" si="24"/>
        <v>41353.795520833337</v>
      </c>
      <c r="U308">
        <f t="shared" si="25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60000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46</v>
      </c>
      <c r="P309">
        <f t="shared" si="22"/>
        <v>47.81</v>
      </c>
      <c r="Q309" s="10" t="s">
        <v>8308</v>
      </c>
      <c r="R309" t="s">
        <v>8313</v>
      </c>
      <c r="S309" s="17">
        <f t="shared" si="23"/>
        <v>41282.944456018515</v>
      </c>
      <c r="T309" s="18">
        <f t="shared" si="24"/>
        <v>41312.944456018515</v>
      </c>
      <c r="U309">
        <f t="shared" si="25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60000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45</v>
      </c>
      <c r="P310">
        <f t="shared" si="22"/>
        <v>134.63999999999999</v>
      </c>
      <c r="Q310" s="10" t="s">
        <v>8308</v>
      </c>
      <c r="R310" t="s">
        <v>8313</v>
      </c>
      <c r="S310" s="17">
        <f t="shared" si="23"/>
        <v>40567.694560185184</v>
      </c>
      <c r="T310" s="18">
        <f t="shared" si="24"/>
        <v>40612.694560185184</v>
      </c>
      <c r="U310">
        <f t="shared" si="25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60000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45</v>
      </c>
      <c r="P311">
        <f t="shared" si="22"/>
        <v>114.27</v>
      </c>
      <c r="Q311" s="10" t="s">
        <v>8308</v>
      </c>
      <c r="R311" t="s">
        <v>8313</v>
      </c>
      <c r="S311" s="17">
        <f t="shared" si="23"/>
        <v>41134.751550925925</v>
      </c>
      <c r="T311" s="18">
        <f t="shared" si="24"/>
        <v>41155.751550925925</v>
      </c>
      <c r="U311">
        <f t="shared" si="25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60000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45</v>
      </c>
      <c r="P312">
        <f t="shared" si="22"/>
        <v>755.25</v>
      </c>
      <c r="Q312" s="10" t="s">
        <v>8308</v>
      </c>
      <c r="R312" t="s">
        <v>8313</v>
      </c>
      <c r="S312" s="17">
        <f t="shared" si="23"/>
        <v>40821.183136574073</v>
      </c>
      <c r="T312" s="18">
        <f t="shared" si="24"/>
        <v>40836.083333333336</v>
      </c>
      <c r="U312">
        <f t="shared" si="25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60000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45</v>
      </c>
      <c r="P313">
        <f t="shared" si="22"/>
        <v>179.85</v>
      </c>
      <c r="Q313" s="10" t="s">
        <v>8308</v>
      </c>
      <c r="R313" t="s">
        <v>8313</v>
      </c>
      <c r="S313" s="17">
        <f t="shared" si="23"/>
        <v>40868.219814814816</v>
      </c>
      <c r="T313" s="18">
        <f t="shared" si="24"/>
        <v>40909.332638888889</v>
      </c>
      <c r="U313">
        <f t="shared" si="25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60000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45</v>
      </c>
      <c r="P314">
        <f t="shared" si="22"/>
        <v>183.18</v>
      </c>
      <c r="Q314" s="10" t="s">
        <v>8308</v>
      </c>
      <c r="R314" t="s">
        <v>8313</v>
      </c>
      <c r="S314" s="17">
        <f t="shared" si="23"/>
        <v>41348.877685185187</v>
      </c>
      <c r="T314" s="18">
        <f t="shared" si="24"/>
        <v>41378.877685185187</v>
      </c>
      <c r="U314">
        <f t="shared" si="25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60000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44</v>
      </c>
      <c r="P315">
        <f t="shared" si="22"/>
        <v>119.91</v>
      </c>
      <c r="Q315" s="10" t="s">
        <v>8308</v>
      </c>
      <c r="R315" t="s">
        <v>8313</v>
      </c>
      <c r="S315" s="17">
        <f t="shared" si="23"/>
        <v>40357.227939814817</v>
      </c>
      <c r="T315" s="18">
        <f t="shared" si="24"/>
        <v>40401.665972222225</v>
      </c>
      <c r="U315">
        <f t="shared" si="25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60000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44</v>
      </c>
      <c r="P316">
        <f t="shared" si="22"/>
        <v>221.48</v>
      </c>
      <c r="Q316" s="10" t="s">
        <v>8308</v>
      </c>
      <c r="R316" t="s">
        <v>8313</v>
      </c>
      <c r="S316" s="17">
        <f t="shared" si="23"/>
        <v>41304.833194444444</v>
      </c>
      <c r="T316" s="18">
        <f t="shared" si="24"/>
        <v>41334.833194444444</v>
      </c>
      <c r="U316">
        <f t="shared" si="25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60000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44</v>
      </c>
      <c r="P317">
        <f t="shared" si="22"/>
        <v>210.28</v>
      </c>
      <c r="Q317" s="10" t="s">
        <v>8308</v>
      </c>
      <c r="R317" t="s">
        <v>8313</v>
      </c>
      <c r="S317" s="17">
        <f t="shared" si="23"/>
        <v>41113.77238425926</v>
      </c>
      <c r="T317" s="18">
        <f t="shared" si="24"/>
        <v>41143.77238425926</v>
      </c>
      <c r="U317">
        <f t="shared" si="25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60000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44</v>
      </c>
      <c r="P318">
        <f t="shared" si="22"/>
        <v>167.59</v>
      </c>
      <c r="Q318" s="10" t="s">
        <v>8308</v>
      </c>
      <c r="R318" t="s">
        <v>8313</v>
      </c>
      <c r="S318" s="17">
        <f t="shared" si="23"/>
        <v>41950.923576388886</v>
      </c>
      <c r="T318" s="18">
        <f t="shared" si="24"/>
        <v>41984.207638888889</v>
      </c>
      <c r="U318">
        <f t="shared" si="25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60000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44</v>
      </c>
      <c r="P319">
        <f t="shared" si="22"/>
        <v>83.71</v>
      </c>
      <c r="Q319" s="10" t="s">
        <v>8308</v>
      </c>
      <c r="R319" t="s">
        <v>8313</v>
      </c>
      <c r="S319" s="17">
        <f t="shared" si="23"/>
        <v>41589.676886574074</v>
      </c>
      <c r="T319" s="18">
        <f t="shared" si="24"/>
        <v>41619.676886574074</v>
      </c>
      <c r="U319">
        <f t="shared" si="25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60000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44</v>
      </c>
      <c r="P320">
        <f t="shared" si="22"/>
        <v>93.12</v>
      </c>
      <c r="Q320" s="10" t="s">
        <v>8308</v>
      </c>
      <c r="R320" t="s">
        <v>8313</v>
      </c>
      <c r="S320" s="17">
        <f t="shared" si="23"/>
        <v>41330.038784722223</v>
      </c>
      <c r="T320" s="18">
        <f t="shared" si="24"/>
        <v>41359.997118055559</v>
      </c>
      <c r="U320">
        <f t="shared" si="25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60000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44</v>
      </c>
      <c r="P321">
        <f t="shared" si="22"/>
        <v>518.39</v>
      </c>
      <c r="Q321" s="10" t="s">
        <v>8308</v>
      </c>
      <c r="R321" t="s">
        <v>8313</v>
      </c>
      <c r="S321" s="17">
        <f t="shared" si="23"/>
        <v>40123.83829861111</v>
      </c>
      <c r="T321" s="18">
        <f t="shared" si="24"/>
        <v>40211.332638888889</v>
      </c>
      <c r="U321">
        <f t="shared" si="25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60000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44</v>
      </c>
      <c r="P322">
        <f t="shared" si="22"/>
        <v>166.84</v>
      </c>
      <c r="Q322" s="10" t="s">
        <v>8308</v>
      </c>
      <c r="R322" t="s">
        <v>8313</v>
      </c>
      <c r="S322" s="17">
        <f t="shared" si="23"/>
        <v>42331.551307870366</v>
      </c>
      <c r="T322" s="18">
        <f t="shared" si="24"/>
        <v>42360.958333333328</v>
      </c>
      <c r="U322">
        <f t="shared" si="25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60000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44</v>
      </c>
      <c r="P323">
        <f t="shared" ref="P323:P386" si="27">ROUND(E323/L323,2)</f>
        <v>78.19</v>
      </c>
      <c r="Q323" s="10" t="s">
        <v>8308</v>
      </c>
      <c r="R323" t="s">
        <v>8313</v>
      </c>
      <c r="S323" s="17">
        <f t="shared" ref="S323:S386" si="28">(((J323/60)/60)/24)+DATE(1970,1,1)</f>
        <v>42647.446597222224</v>
      </c>
      <c r="T323" s="18">
        <f t="shared" ref="T323:T386" si="29">(((I323/60)/60)/24)+DATE(1970,1,1)</f>
        <v>42682.488263888896</v>
      </c>
      <c r="U323">
        <f t="shared" ref="U323:U386" si="30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60000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44</v>
      </c>
      <c r="P324">
        <f t="shared" si="27"/>
        <v>141.43</v>
      </c>
      <c r="Q324" s="10" t="s">
        <v>8308</v>
      </c>
      <c r="R324" t="s">
        <v>8313</v>
      </c>
      <c r="S324" s="17">
        <f t="shared" si="28"/>
        <v>42473.57</v>
      </c>
      <c r="T324" s="18">
        <f t="shared" si="29"/>
        <v>42503.57</v>
      </c>
      <c r="U324">
        <f t="shared" si="30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58425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45</v>
      </c>
      <c r="P325">
        <f t="shared" si="27"/>
        <v>452.43</v>
      </c>
      <c r="Q325" s="10" t="s">
        <v>8308</v>
      </c>
      <c r="R325" t="s">
        <v>8313</v>
      </c>
      <c r="S325" s="17">
        <f t="shared" si="28"/>
        <v>42697.32136574074</v>
      </c>
      <c r="T325" s="18">
        <f t="shared" si="29"/>
        <v>42725.332638888889</v>
      </c>
      <c r="U325">
        <f t="shared" si="30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57000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46</v>
      </c>
      <c r="P326">
        <f t="shared" si="27"/>
        <v>319.92</v>
      </c>
      <c r="Q326" s="10" t="s">
        <v>8308</v>
      </c>
      <c r="R326" t="s">
        <v>8313</v>
      </c>
      <c r="S326" s="17">
        <f t="shared" si="28"/>
        <v>42184.626250000001</v>
      </c>
      <c r="T326" s="18">
        <f t="shared" si="29"/>
        <v>42217.626250000001</v>
      </c>
      <c r="U326">
        <f t="shared" si="30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56000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47</v>
      </c>
      <c r="P327">
        <f t="shared" si="27"/>
        <v>35.57</v>
      </c>
      <c r="Q327" s="10" t="s">
        <v>8308</v>
      </c>
      <c r="R327" t="s">
        <v>8313</v>
      </c>
      <c r="S327" s="17">
        <f t="shared" si="28"/>
        <v>42689.187881944439</v>
      </c>
      <c r="T327" s="18">
        <f t="shared" si="29"/>
        <v>42724.187881944439</v>
      </c>
      <c r="U327">
        <f t="shared" si="30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55650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47</v>
      </c>
      <c r="P328">
        <f t="shared" si="27"/>
        <v>22.68</v>
      </c>
      <c r="Q328" s="10" t="s">
        <v>8308</v>
      </c>
      <c r="R328" t="s">
        <v>8313</v>
      </c>
      <c r="S328" s="17">
        <f t="shared" si="28"/>
        <v>42775.314884259264</v>
      </c>
      <c r="T328" s="18">
        <f t="shared" si="29"/>
        <v>42808.956250000003</v>
      </c>
      <c r="U328">
        <f t="shared" si="30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55000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47</v>
      </c>
      <c r="P329">
        <f t="shared" si="27"/>
        <v>765.41</v>
      </c>
      <c r="Q329" s="10" t="s">
        <v>8308</v>
      </c>
      <c r="R329" t="s">
        <v>8313</v>
      </c>
      <c r="S329" s="17">
        <f t="shared" si="28"/>
        <v>42058.235289351855</v>
      </c>
      <c r="T329" s="18">
        <f t="shared" si="29"/>
        <v>42085.333333333328</v>
      </c>
      <c r="U329">
        <f t="shared" si="30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55000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47</v>
      </c>
      <c r="P330">
        <f t="shared" si="27"/>
        <v>51.81</v>
      </c>
      <c r="Q330" s="10" t="s">
        <v>8308</v>
      </c>
      <c r="R330" t="s">
        <v>8313</v>
      </c>
      <c r="S330" s="17">
        <f t="shared" si="28"/>
        <v>42278.946620370371</v>
      </c>
      <c r="T330" s="18">
        <f t="shared" si="29"/>
        <v>42309.166666666672</v>
      </c>
      <c r="U330">
        <f t="shared" si="30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55000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47</v>
      </c>
      <c r="P331">
        <f t="shared" si="27"/>
        <v>154.13</v>
      </c>
      <c r="Q331" s="10" t="s">
        <v>8308</v>
      </c>
      <c r="R331" t="s">
        <v>8313</v>
      </c>
      <c r="S331" s="17">
        <f t="shared" si="28"/>
        <v>42291.46674768519</v>
      </c>
      <c r="T331" s="18">
        <f t="shared" si="29"/>
        <v>42315.166666666672</v>
      </c>
      <c r="U331">
        <f t="shared" si="30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55000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47</v>
      </c>
      <c r="P332">
        <f t="shared" si="27"/>
        <v>75.459999999999994</v>
      </c>
      <c r="Q332" s="10" t="s">
        <v>8308</v>
      </c>
      <c r="R332" t="s">
        <v>8313</v>
      </c>
      <c r="S332" s="17">
        <f t="shared" si="28"/>
        <v>41379.515775462962</v>
      </c>
      <c r="T332" s="18">
        <f t="shared" si="29"/>
        <v>41411.165972222225</v>
      </c>
      <c r="U332">
        <f t="shared" si="30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55000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47</v>
      </c>
      <c r="P333">
        <f t="shared" si="27"/>
        <v>58.56</v>
      </c>
      <c r="Q333" s="10" t="s">
        <v>8308</v>
      </c>
      <c r="R333" t="s">
        <v>8313</v>
      </c>
      <c r="S333" s="17">
        <f t="shared" si="28"/>
        <v>42507.581412037034</v>
      </c>
      <c r="T333" s="18">
        <f t="shared" si="29"/>
        <v>42538.581412037034</v>
      </c>
      <c r="U333">
        <f t="shared" si="30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55000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47</v>
      </c>
      <c r="P334">
        <f t="shared" si="27"/>
        <v>46.09</v>
      </c>
      <c r="Q334" s="10" t="s">
        <v>8308</v>
      </c>
      <c r="R334" t="s">
        <v>8313</v>
      </c>
      <c r="S334" s="17">
        <f t="shared" si="28"/>
        <v>42263.680289351847</v>
      </c>
      <c r="T334" s="18">
        <f t="shared" si="29"/>
        <v>42305.333333333328</v>
      </c>
      <c r="U334">
        <f t="shared" si="30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55000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46</v>
      </c>
      <c r="P335">
        <f t="shared" si="27"/>
        <v>96.12</v>
      </c>
      <c r="Q335" s="10" t="s">
        <v>8308</v>
      </c>
      <c r="R335" t="s">
        <v>8313</v>
      </c>
      <c r="S335" s="17">
        <f t="shared" si="28"/>
        <v>42437.636469907404</v>
      </c>
      <c r="T335" s="18">
        <f t="shared" si="29"/>
        <v>42467.59480324074</v>
      </c>
      <c r="U335">
        <f t="shared" si="30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55000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46</v>
      </c>
      <c r="P336">
        <f t="shared" si="27"/>
        <v>368.77</v>
      </c>
      <c r="Q336" s="10" t="s">
        <v>8308</v>
      </c>
      <c r="R336" t="s">
        <v>8313</v>
      </c>
      <c r="S336" s="17">
        <f t="shared" si="28"/>
        <v>42101.682372685187</v>
      </c>
      <c r="T336" s="18">
        <f t="shared" si="29"/>
        <v>42139.791666666672</v>
      </c>
      <c r="U336">
        <f t="shared" si="30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54000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47</v>
      </c>
      <c r="P337">
        <f t="shared" si="27"/>
        <v>317.88</v>
      </c>
      <c r="Q337" s="10" t="s">
        <v>8308</v>
      </c>
      <c r="R337" t="s">
        <v>8313</v>
      </c>
      <c r="S337" s="17">
        <f t="shared" si="28"/>
        <v>42101.737442129626</v>
      </c>
      <c r="T337" s="18">
        <f t="shared" si="29"/>
        <v>42132.916666666672</v>
      </c>
      <c r="U337">
        <f t="shared" si="30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54000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47</v>
      </c>
      <c r="P338">
        <f t="shared" si="27"/>
        <v>51.5</v>
      </c>
      <c r="Q338" s="10" t="s">
        <v>8308</v>
      </c>
      <c r="R338" t="s">
        <v>8313</v>
      </c>
      <c r="S338" s="17">
        <f t="shared" si="28"/>
        <v>42291.596273148149</v>
      </c>
      <c r="T338" s="18">
        <f t="shared" si="29"/>
        <v>42321.637939814813</v>
      </c>
      <c r="U338">
        <f t="shared" si="30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52000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49</v>
      </c>
      <c r="P339">
        <f t="shared" si="27"/>
        <v>818.55</v>
      </c>
      <c r="Q339" s="10" t="s">
        <v>8308</v>
      </c>
      <c r="R339" t="s">
        <v>8313</v>
      </c>
      <c r="S339" s="17">
        <f t="shared" si="28"/>
        <v>42047.128564814819</v>
      </c>
      <c r="T339" s="18">
        <f t="shared" si="29"/>
        <v>42077.086898148147</v>
      </c>
      <c r="U339">
        <f t="shared" si="30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51000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50</v>
      </c>
      <c r="P340">
        <f t="shared" si="27"/>
        <v>107.25</v>
      </c>
      <c r="Q340" s="10" t="s">
        <v>8308</v>
      </c>
      <c r="R340" t="s">
        <v>8313</v>
      </c>
      <c r="S340" s="17">
        <f t="shared" si="28"/>
        <v>42559.755671296298</v>
      </c>
      <c r="T340" s="18">
        <f t="shared" si="29"/>
        <v>42616.041666666672</v>
      </c>
      <c r="U340">
        <f t="shared" si="30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50000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50</v>
      </c>
      <c r="P341">
        <f t="shared" si="27"/>
        <v>282.85000000000002</v>
      </c>
      <c r="Q341" s="10" t="s">
        <v>8308</v>
      </c>
      <c r="R341" t="s">
        <v>8313</v>
      </c>
      <c r="S341" s="17">
        <f t="shared" si="28"/>
        <v>42093.760046296295</v>
      </c>
      <c r="T341" s="18">
        <f t="shared" si="29"/>
        <v>42123.760046296295</v>
      </c>
      <c r="U341">
        <f t="shared" si="30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50000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50</v>
      </c>
      <c r="P342">
        <f t="shared" si="27"/>
        <v>84.05</v>
      </c>
      <c r="Q342" s="10" t="s">
        <v>8308</v>
      </c>
      <c r="R342" t="s">
        <v>8313</v>
      </c>
      <c r="S342" s="17">
        <f t="shared" si="28"/>
        <v>42772.669062500005</v>
      </c>
      <c r="T342" s="18">
        <f t="shared" si="29"/>
        <v>42802.875</v>
      </c>
      <c r="U342">
        <f t="shared" si="30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50000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50</v>
      </c>
      <c r="P343">
        <f t="shared" si="27"/>
        <v>456.15</v>
      </c>
      <c r="Q343" s="10" t="s">
        <v>8308</v>
      </c>
      <c r="R343" t="s">
        <v>8313</v>
      </c>
      <c r="S343" s="17">
        <f t="shared" si="28"/>
        <v>41894.879606481481</v>
      </c>
      <c r="T343" s="18">
        <f t="shared" si="29"/>
        <v>41913.165972222225</v>
      </c>
      <c r="U343">
        <f t="shared" si="30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50000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50</v>
      </c>
      <c r="P344">
        <f t="shared" si="27"/>
        <v>76.28</v>
      </c>
      <c r="Q344" s="10" t="s">
        <v>8308</v>
      </c>
      <c r="R344" t="s">
        <v>8313</v>
      </c>
      <c r="S344" s="17">
        <f t="shared" si="28"/>
        <v>42459.780844907407</v>
      </c>
      <c r="T344" s="18">
        <f t="shared" si="29"/>
        <v>42489.780844907407</v>
      </c>
      <c r="U344">
        <f t="shared" si="30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50000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49</v>
      </c>
      <c r="P345">
        <f t="shared" si="27"/>
        <v>47.12</v>
      </c>
      <c r="Q345" s="10" t="s">
        <v>8308</v>
      </c>
      <c r="R345" t="s">
        <v>8313</v>
      </c>
      <c r="S345" s="17">
        <f t="shared" si="28"/>
        <v>41926.73778935185</v>
      </c>
      <c r="T345" s="18">
        <f t="shared" si="29"/>
        <v>41957.125</v>
      </c>
      <c r="U345">
        <f t="shared" si="30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50000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49</v>
      </c>
      <c r="P346">
        <f t="shared" si="27"/>
        <v>86.49</v>
      </c>
      <c r="Q346" s="10" t="s">
        <v>8308</v>
      </c>
      <c r="R346" t="s">
        <v>8313</v>
      </c>
      <c r="S346" s="17">
        <f t="shared" si="28"/>
        <v>42111.970995370371</v>
      </c>
      <c r="T346" s="18">
        <f t="shared" si="29"/>
        <v>42156.097222222219</v>
      </c>
      <c r="U346">
        <f t="shared" si="30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50000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49</v>
      </c>
      <c r="P347">
        <f t="shared" si="27"/>
        <v>136.9</v>
      </c>
      <c r="Q347" s="10" t="s">
        <v>8308</v>
      </c>
      <c r="R347" t="s">
        <v>8313</v>
      </c>
      <c r="S347" s="17">
        <f t="shared" si="28"/>
        <v>42114.944328703699</v>
      </c>
      <c r="T347" s="18">
        <f t="shared" si="29"/>
        <v>42144.944328703699</v>
      </c>
      <c r="U347">
        <f t="shared" si="30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50000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49</v>
      </c>
      <c r="P348">
        <f t="shared" si="27"/>
        <v>130.27000000000001</v>
      </c>
      <c r="Q348" s="10" t="s">
        <v>8308</v>
      </c>
      <c r="R348" t="s">
        <v>8313</v>
      </c>
      <c r="S348" s="17">
        <f t="shared" si="28"/>
        <v>42261.500243055561</v>
      </c>
      <c r="T348" s="18">
        <f t="shared" si="29"/>
        <v>42291.500243055561</v>
      </c>
      <c r="U348">
        <f t="shared" si="30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50000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49</v>
      </c>
      <c r="P349">
        <f t="shared" si="27"/>
        <v>64.430000000000007</v>
      </c>
      <c r="Q349" s="10" t="s">
        <v>8308</v>
      </c>
      <c r="R349" t="s">
        <v>8313</v>
      </c>
      <c r="S349" s="17">
        <f t="shared" si="28"/>
        <v>42292.495474537034</v>
      </c>
      <c r="T349" s="18">
        <f t="shared" si="29"/>
        <v>42322.537141203706</v>
      </c>
      <c r="U349">
        <f t="shared" si="30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50000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49</v>
      </c>
      <c r="P350">
        <f t="shared" si="27"/>
        <v>204.38</v>
      </c>
      <c r="Q350" s="10" t="s">
        <v>8308</v>
      </c>
      <c r="R350" t="s">
        <v>8313</v>
      </c>
      <c r="S350" s="17">
        <f t="shared" si="28"/>
        <v>42207.58699074074</v>
      </c>
      <c r="T350" s="18">
        <f t="shared" si="29"/>
        <v>42237.58699074074</v>
      </c>
      <c r="U350">
        <f t="shared" si="30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50000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49</v>
      </c>
      <c r="P351">
        <f t="shared" si="27"/>
        <v>145.6</v>
      </c>
      <c r="Q351" s="10" t="s">
        <v>8308</v>
      </c>
      <c r="R351" t="s">
        <v>8313</v>
      </c>
      <c r="S351" s="17">
        <f t="shared" si="28"/>
        <v>42760.498935185184</v>
      </c>
      <c r="T351" s="18">
        <f t="shared" si="29"/>
        <v>42790.498935185184</v>
      </c>
      <c r="U351">
        <f t="shared" si="30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50000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49</v>
      </c>
      <c r="P352">
        <f t="shared" si="27"/>
        <v>109.94</v>
      </c>
      <c r="Q352" s="10" t="s">
        <v>8308</v>
      </c>
      <c r="R352" t="s">
        <v>8313</v>
      </c>
      <c r="S352" s="17">
        <f t="shared" si="28"/>
        <v>42586.066076388888</v>
      </c>
      <c r="T352" s="18">
        <f t="shared" si="29"/>
        <v>42624.165972222225</v>
      </c>
      <c r="U352">
        <f t="shared" si="30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50000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48</v>
      </c>
      <c r="P353">
        <f t="shared" si="27"/>
        <v>25.1</v>
      </c>
      <c r="Q353" s="10" t="s">
        <v>8308</v>
      </c>
      <c r="R353" t="s">
        <v>8313</v>
      </c>
      <c r="S353" s="17">
        <f t="shared" si="28"/>
        <v>42427.964745370366</v>
      </c>
      <c r="T353" s="18">
        <f t="shared" si="29"/>
        <v>42467.923078703709</v>
      </c>
      <c r="U353">
        <f t="shared" si="30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50000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48</v>
      </c>
      <c r="P354">
        <f t="shared" si="27"/>
        <v>84.29</v>
      </c>
      <c r="Q354" s="10" t="s">
        <v>8308</v>
      </c>
      <c r="R354" t="s">
        <v>8313</v>
      </c>
      <c r="S354" s="17">
        <f t="shared" si="28"/>
        <v>41890.167453703703</v>
      </c>
      <c r="T354" s="18">
        <f t="shared" si="29"/>
        <v>41920.167453703703</v>
      </c>
      <c r="U354">
        <f t="shared" si="30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50000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48</v>
      </c>
      <c r="P355">
        <f t="shared" si="27"/>
        <v>39.07</v>
      </c>
      <c r="Q355" s="10" t="s">
        <v>8308</v>
      </c>
      <c r="R355" t="s">
        <v>8313</v>
      </c>
      <c r="S355" s="17">
        <f t="shared" si="28"/>
        <v>42297.791886574079</v>
      </c>
      <c r="T355" s="18">
        <f t="shared" si="29"/>
        <v>42327.833553240736</v>
      </c>
      <c r="U355">
        <f t="shared" si="30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50000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47</v>
      </c>
      <c r="P356">
        <f t="shared" si="27"/>
        <v>818.19</v>
      </c>
      <c r="Q356" s="10" t="s">
        <v>8308</v>
      </c>
      <c r="R356" t="s">
        <v>8313</v>
      </c>
      <c r="S356" s="17">
        <f t="shared" si="28"/>
        <v>42438.827789351853</v>
      </c>
      <c r="T356" s="18">
        <f t="shared" si="29"/>
        <v>42468.786122685182</v>
      </c>
      <c r="U356">
        <f t="shared" si="30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50000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47</v>
      </c>
      <c r="P357">
        <f t="shared" si="27"/>
        <v>142.61000000000001</v>
      </c>
      <c r="Q357" s="10" t="s">
        <v>8308</v>
      </c>
      <c r="R357" t="s">
        <v>8313</v>
      </c>
      <c r="S357" s="17">
        <f t="shared" si="28"/>
        <v>41943.293912037036</v>
      </c>
      <c r="T357" s="18">
        <f t="shared" si="29"/>
        <v>41974.3355787037</v>
      </c>
      <c r="U357">
        <f t="shared" si="30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50000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47</v>
      </c>
      <c r="P358">
        <f t="shared" si="27"/>
        <v>242.32</v>
      </c>
      <c r="Q358" s="10" t="s">
        <v>8308</v>
      </c>
      <c r="R358" t="s">
        <v>8313</v>
      </c>
      <c r="S358" s="17">
        <f t="shared" si="28"/>
        <v>42415.803159722222</v>
      </c>
      <c r="T358" s="18">
        <f t="shared" si="29"/>
        <v>42445.761493055557</v>
      </c>
      <c r="U358">
        <f t="shared" si="30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50000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47</v>
      </c>
      <c r="P359">
        <f t="shared" si="27"/>
        <v>77.27</v>
      </c>
      <c r="Q359" s="10" t="s">
        <v>8308</v>
      </c>
      <c r="R359" t="s">
        <v>8313</v>
      </c>
      <c r="S359" s="17">
        <f t="shared" si="28"/>
        <v>42078.222187499996</v>
      </c>
      <c r="T359" s="18">
        <f t="shared" si="29"/>
        <v>42118.222187499996</v>
      </c>
      <c r="U359">
        <f t="shared" si="30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47</v>
      </c>
      <c r="P360">
        <f t="shared" si="27"/>
        <v>87.21</v>
      </c>
      <c r="Q360" s="10" t="s">
        <v>8308</v>
      </c>
      <c r="R360" t="s">
        <v>8313</v>
      </c>
      <c r="S360" s="17">
        <f t="shared" si="28"/>
        <v>42507.860196759255</v>
      </c>
      <c r="T360" s="18">
        <f t="shared" si="29"/>
        <v>42536.625</v>
      </c>
      <c r="U360">
        <f t="shared" si="30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50000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46</v>
      </c>
      <c r="P361">
        <f t="shared" si="27"/>
        <v>76.48</v>
      </c>
      <c r="Q361" s="10" t="s">
        <v>8308</v>
      </c>
      <c r="R361" t="s">
        <v>8313</v>
      </c>
      <c r="S361" s="17">
        <f t="shared" si="28"/>
        <v>41935.070486111108</v>
      </c>
      <c r="T361" s="18">
        <f t="shared" si="29"/>
        <v>41957.216666666667</v>
      </c>
      <c r="U361">
        <f t="shared" si="30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50000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46</v>
      </c>
      <c r="P362">
        <f t="shared" si="27"/>
        <v>265.36</v>
      </c>
      <c r="Q362" s="10" t="s">
        <v>8308</v>
      </c>
      <c r="R362" t="s">
        <v>8313</v>
      </c>
      <c r="S362" s="17">
        <f t="shared" si="28"/>
        <v>42163.897916666669</v>
      </c>
      <c r="T362" s="18">
        <f t="shared" si="29"/>
        <v>42208.132638888885</v>
      </c>
      <c r="U362">
        <f t="shared" si="30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50000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46</v>
      </c>
      <c r="P363">
        <f t="shared" si="27"/>
        <v>64.95</v>
      </c>
      <c r="Q363" s="10" t="s">
        <v>8308</v>
      </c>
      <c r="R363" t="s">
        <v>8313</v>
      </c>
      <c r="S363" s="17">
        <f t="shared" si="28"/>
        <v>41936.001226851848</v>
      </c>
      <c r="T363" s="18">
        <f t="shared" si="29"/>
        <v>41966.042893518519</v>
      </c>
      <c r="U363">
        <f t="shared" si="30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50000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46</v>
      </c>
      <c r="P364">
        <f t="shared" si="27"/>
        <v>266.66000000000003</v>
      </c>
      <c r="Q364" s="10" t="s">
        <v>8308</v>
      </c>
      <c r="R364" t="s">
        <v>8313</v>
      </c>
      <c r="S364" s="17">
        <f t="shared" si="28"/>
        <v>41837.210543981484</v>
      </c>
      <c r="T364" s="18">
        <f t="shared" si="29"/>
        <v>41859</v>
      </c>
      <c r="U364">
        <f t="shared" si="30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50000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45</v>
      </c>
      <c r="P365">
        <f t="shared" si="27"/>
        <v>870.96</v>
      </c>
      <c r="Q365" s="10" t="s">
        <v>8308</v>
      </c>
      <c r="R365" t="s">
        <v>8313</v>
      </c>
      <c r="S365" s="17">
        <f t="shared" si="28"/>
        <v>40255.744629629626</v>
      </c>
      <c r="T365" s="18">
        <f t="shared" si="29"/>
        <v>40300.806944444441</v>
      </c>
      <c r="U365">
        <f t="shared" si="30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50000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45</v>
      </c>
      <c r="P366">
        <f t="shared" si="27"/>
        <v>200.03</v>
      </c>
      <c r="Q366" s="10" t="s">
        <v>8308</v>
      </c>
      <c r="R366" t="s">
        <v>8313</v>
      </c>
      <c r="S366" s="17">
        <f t="shared" si="28"/>
        <v>41780.859629629631</v>
      </c>
      <c r="T366" s="18">
        <f t="shared" si="29"/>
        <v>41811.165972222225</v>
      </c>
      <c r="U366">
        <f t="shared" si="30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50000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45</v>
      </c>
      <c r="P367">
        <f t="shared" si="27"/>
        <v>346.8</v>
      </c>
      <c r="Q367" s="10" t="s">
        <v>8308</v>
      </c>
      <c r="R367" t="s">
        <v>8313</v>
      </c>
      <c r="S367" s="17">
        <f t="shared" si="28"/>
        <v>41668.606469907405</v>
      </c>
      <c r="T367" s="18">
        <f t="shared" si="29"/>
        <v>41698.606469907405</v>
      </c>
      <c r="U367">
        <f t="shared" si="30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50000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45</v>
      </c>
      <c r="P368">
        <f t="shared" si="27"/>
        <v>167.32</v>
      </c>
      <c r="Q368" s="10" t="s">
        <v>8308</v>
      </c>
      <c r="R368" t="s">
        <v>8313</v>
      </c>
      <c r="S368" s="17">
        <f t="shared" si="28"/>
        <v>41019.793032407404</v>
      </c>
      <c r="T368" s="18">
        <f t="shared" si="29"/>
        <v>41049.793032407404</v>
      </c>
      <c r="U368">
        <f t="shared" si="30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50000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45</v>
      </c>
      <c r="P369">
        <f t="shared" si="27"/>
        <v>188.2</v>
      </c>
      <c r="Q369" s="10" t="s">
        <v>8308</v>
      </c>
      <c r="R369" t="s">
        <v>8313</v>
      </c>
      <c r="S369" s="17">
        <f t="shared" si="28"/>
        <v>41355.577291666668</v>
      </c>
      <c r="T369" s="18">
        <f t="shared" si="29"/>
        <v>41395.207638888889</v>
      </c>
      <c r="U369">
        <f t="shared" si="30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50000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45</v>
      </c>
      <c r="P370">
        <f t="shared" si="27"/>
        <v>140.53</v>
      </c>
      <c r="Q370" s="10" t="s">
        <v>8308</v>
      </c>
      <c r="R370" t="s">
        <v>8313</v>
      </c>
      <c r="S370" s="17">
        <f t="shared" si="28"/>
        <v>42043.605578703704</v>
      </c>
      <c r="T370" s="18">
        <f t="shared" si="29"/>
        <v>42078.563912037032</v>
      </c>
      <c r="U370">
        <f t="shared" si="30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50000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45</v>
      </c>
      <c r="P371">
        <f t="shared" si="27"/>
        <v>133.63999999999999</v>
      </c>
      <c r="Q371" s="10" t="s">
        <v>8308</v>
      </c>
      <c r="R371" t="s">
        <v>8313</v>
      </c>
      <c r="S371" s="17">
        <f t="shared" si="28"/>
        <v>40893.551724537036</v>
      </c>
      <c r="T371" s="18">
        <f t="shared" si="29"/>
        <v>40923.551724537036</v>
      </c>
      <c r="U371">
        <f t="shared" si="30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50000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44</v>
      </c>
      <c r="P372">
        <f t="shared" si="27"/>
        <v>516.63</v>
      </c>
      <c r="Q372" s="10" t="s">
        <v>8308</v>
      </c>
      <c r="R372" t="s">
        <v>8313</v>
      </c>
      <c r="S372" s="17">
        <f t="shared" si="28"/>
        <v>42711.795138888891</v>
      </c>
      <c r="T372" s="18">
        <f t="shared" si="29"/>
        <v>42741.795138888891</v>
      </c>
      <c r="U372">
        <f t="shared" si="30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44</v>
      </c>
      <c r="P373">
        <f t="shared" si="27"/>
        <v>20.9</v>
      </c>
      <c r="Q373" s="10" t="s">
        <v>8308</v>
      </c>
      <c r="R373" t="s">
        <v>8313</v>
      </c>
      <c r="S373" s="17">
        <f t="shared" si="28"/>
        <v>41261.767812500002</v>
      </c>
      <c r="T373" s="18">
        <f t="shared" si="29"/>
        <v>41306.767812500002</v>
      </c>
      <c r="U373">
        <f t="shared" si="30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50000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44</v>
      </c>
      <c r="P374">
        <f t="shared" si="27"/>
        <v>2443.7800000000002</v>
      </c>
      <c r="Q374" s="10" t="s">
        <v>8308</v>
      </c>
      <c r="R374" t="s">
        <v>8313</v>
      </c>
      <c r="S374" s="17">
        <f t="shared" si="28"/>
        <v>42425.576898148152</v>
      </c>
      <c r="T374" s="18">
        <f t="shared" si="29"/>
        <v>42465.666666666672</v>
      </c>
      <c r="U374">
        <f t="shared" si="30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50000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44</v>
      </c>
      <c r="P375">
        <f t="shared" si="27"/>
        <v>246.46</v>
      </c>
      <c r="Q375" s="10" t="s">
        <v>8308</v>
      </c>
      <c r="R375" t="s">
        <v>8313</v>
      </c>
      <c r="S375" s="17">
        <f t="shared" si="28"/>
        <v>41078.91201388889</v>
      </c>
      <c r="T375" s="18">
        <f t="shared" si="29"/>
        <v>41108.91201388889</v>
      </c>
      <c r="U375">
        <f t="shared" si="30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50000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44</v>
      </c>
      <c r="P376">
        <f t="shared" si="27"/>
        <v>125.89</v>
      </c>
      <c r="Q376" s="10" t="s">
        <v>8308</v>
      </c>
      <c r="R376" t="s">
        <v>8313</v>
      </c>
      <c r="S376" s="17">
        <f t="shared" si="28"/>
        <v>40757.889247685183</v>
      </c>
      <c r="T376" s="18">
        <f t="shared" si="29"/>
        <v>40802.889247685183</v>
      </c>
      <c r="U376">
        <f t="shared" si="30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44</v>
      </c>
      <c r="P377">
        <f t="shared" si="27"/>
        <v>1564.57</v>
      </c>
      <c r="Q377" s="10" t="s">
        <v>8308</v>
      </c>
      <c r="R377" t="s">
        <v>8313</v>
      </c>
      <c r="S377" s="17">
        <f t="shared" si="28"/>
        <v>41657.985081018516</v>
      </c>
      <c r="T377" s="18">
        <f t="shared" si="29"/>
        <v>41699.720833333333</v>
      </c>
      <c r="U377">
        <f t="shared" si="30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50000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44</v>
      </c>
      <c r="P378">
        <f t="shared" si="27"/>
        <v>455.93</v>
      </c>
      <c r="Q378" s="10" t="s">
        <v>8308</v>
      </c>
      <c r="R378" t="s">
        <v>8313</v>
      </c>
      <c r="S378" s="17">
        <f t="shared" si="28"/>
        <v>42576.452731481477</v>
      </c>
      <c r="T378" s="18">
        <f t="shared" si="29"/>
        <v>42607.452731481477</v>
      </c>
      <c r="U378">
        <f t="shared" si="30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50000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44</v>
      </c>
      <c r="P379">
        <f t="shared" si="27"/>
        <v>164.53</v>
      </c>
      <c r="Q379" s="10" t="s">
        <v>8308</v>
      </c>
      <c r="R379" t="s">
        <v>8313</v>
      </c>
      <c r="S379" s="17">
        <f t="shared" si="28"/>
        <v>42292.250787037032</v>
      </c>
      <c r="T379" s="18">
        <f t="shared" si="29"/>
        <v>42322.292361111111</v>
      </c>
      <c r="U379">
        <f t="shared" si="30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50000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44</v>
      </c>
      <c r="P380">
        <f t="shared" si="27"/>
        <v>263.02</v>
      </c>
      <c r="Q380" s="10" t="s">
        <v>8308</v>
      </c>
      <c r="R380" t="s">
        <v>8313</v>
      </c>
      <c r="S380" s="17">
        <f t="shared" si="28"/>
        <v>42370.571851851855</v>
      </c>
      <c r="T380" s="18">
        <f t="shared" si="29"/>
        <v>42394.994444444441</v>
      </c>
      <c r="U380">
        <f t="shared" si="30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50000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43</v>
      </c>
      <c r="P381">
        <f t="shared" si="27"/>
        <v>145.91999999999999</v>
      </c>
      <c r="Q381" s="10" t="s">
        <v>8308</v>
      </c>
      <c r="R381" t="s">
        <v>8313</v>
      </c>
      <c r="S381" s="17">
        <f t="shared" si="28"/>
        <v>40987.688333333332</v>
      </c>
      <c r="T381" s="18">
        <f t="shared" si="29"/>
        <v>41032.688333333332</v>
      </c>
      <c r="U381">
        <f t="shared" si="30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50000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43</v>
      </c>
      <c r="P382">
        <f t="shared" si="27"/>
        <v>442.53</v>
      </c>
      <c r="Q382" s="10" t="s">
        <v>8308</v>
      </c>
      <c r="R382" t="s">
        <v>8313</v>
      </c>
      <c r="S382" s="17">
        <f t="shared" si="28"/>
        <v>42367.719814814816</v>
      </c>
      <c r="T382" s="18">
        <f t="shared" si="29"/>
        <v>42392.719814814816</v>
      </c>
      <c r="U382">
        <f t="shared" si="30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50000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43</v>
      </c>
      <c r="P383">
        <f t="shared" si="27"/>
        <v>86.37</v>
      </c>
      <c r="Q383" s="10" t="s">
        <v>8308</v>
      </c>
      <c r="R383" t="s">
        <v>8313</v>
      </c>
      <c r="S383" s="17">
        <f t="shared" si="28"/>
        <v>41085.698113425926</v>
      </c>
      <c r="T383" s="18">
        <f t="shared" si="29"/>
        <v>41120.208333333336</v>
      </c>
      <c r="U383">
        <f t="shared" si="30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50000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43</v>
      </c>
      <c r="P384">
        <f t="shared" si="27"/>
        <v>983.51</v>
      </c>
      <c r="Q384" s="10" t="s">
        <v>8308</v>
      </c>
      <c r="R384" t="s">
        <v>8313</v>
      </c>
      <c r="S384" s="17">
        <f t="shared" si="28"/>
        <v>41144.709490740745</v>
      </c>
      <c r="T384" s="18">
        <f t="shared" si="29"/>
        <v>41158.709490740745</v>
      </c>
      <c r="U384">
        <f t="shared" si="30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50000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43</v>
      </c>
      <c r="P385">
        <f t="shared" si="27"/>
        <v>449.75</v>
      </c>
      <c r="Q385" s="10" t="s">
        <v>8308</v>
      </c>
      <c r="R385" t="s">
        <v>8313</v>
      </c>
      <c r="S385" s="17">
        <f t="shared" si="28"/>
        <v>41755.117581018516</v>
      </c>
      <c r="T385" s="18">
        <f t="shared" si="29"/>
        <v>41778.117581018516</v>
      </c>
      <c r="U385">
        <f t="shared" si="30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50000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43</v>
      </c>
      <c r="P386">
        <f t="shared" si="27"/>
        <v>56.33</v>
      </c>
      <c r="Q386" s="10" t="s">
        <v>8308</v>
      </c>
      <c r="R386" t="s">
        <v>8313</v>
      </c>
      <c r="S386" s="17">
        <f t="shared" si="28"/>
        <v>41980.781793981485</v>
      </c>
      <c r="T386" s="18">
        <f t="shared" si="29"/>
        <v>42010.781793981485</v>
      </c>
      <c r="U386">
        <f t="shared" si="30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50000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43</v>
      </c>
      <c r="P387">
        <f t="shared" ref="P387:P450" si="32">ROUND(E387/L387,2)</f>
        <v>90.63</v>
      </c>
      <c r="Q387" s="10" t="s">
        <v>8308</v>
      </c>
      <c r="R387" t="s">
        <v>8313</v>
      </c>
      <c r="S387" s="17">
        <f t="shared" ref="S387:S450" si="33">(((J387/60)/60)/24)+DATE(1970,1,1)</f>
        <v>41934.584502314814</v>
      </c>
      <c r="T387" s="18">
        <f t="shared" ref="T387:T450" si="34">(((I387/60)/60)/24)+DATE(1970,1,1)</f>
        <v>41964.626168981486</v>
      </c>
      <c r="U387">
        <f t="shared" ref="U387:U450" si="35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50000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43</v>
      </c>
      <c r="P388">
        <f t="shared" si="32"/>
        <v>1646.92</v>
      </c>
      <c r="Q388" s="10" t="s">
        <v>8308</v>
      </c>
      <c r="R388" t="s">
        <v>8313</v>
      </c>
      <c r="S388" s="17">
        <f t="shared" si="33"/>
        <v>42211.951284722221</v>
      </c>
      <c r="T388" s="18">
        <f t="shared" si="34"/>
        <v>42226.951284722221</v>
      </c>
      <c r="U388">
        <f t="shared" si="35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50000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43</v>
      </c>
      <c r="P389">
        <f t="shared" si="32"/>
        <v>38.04</v>
      </c>
      <c r="Q389" s="10" t="s">
        <v>8308</v>
      </c>
      <c r="R389" t="s">
        <v>8313</v>
      </c>
      <c r="S389" s="17">
        <f t="shared" si="33"/>
        <v>42200.67659722222</v>
      </c>
      <c r="T389" s="18">
        <f t="shared" si="34"/>
        <v>42231.25</v>
      </c>
      <c r="U389">
        <f t="shared" si="35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43</v>
      </c>
      <c r="P390">
        <f t="shared" si="32"/>
        <v>300.86</v>
      </c>
      <c r="Q390" s="10" t="s">
        <v>8308</v>
      </c>
      <c r="R390" t="s">
        <v>8313</v>
      </c>
      <c r="S390" s="17">
        <f t="shared" si="33"/>
        <v>42549.076157407413</v>
      </c>
      <c r="T390" s="18">
        <f t="shared" si="34"/>
        <v>42579.076157407413</v>
      </c>
      <c r="U390">
        <f t="shared" si="35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50000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43</v>
      </c>
      <c r="P391">
        <f t="shared" si="32"/>
        <v>14.15</v>
      </c>
      <c r="Q391" s="10" t="s">
        <v>8308</v>
      </c>
      <c r="R391" t="s">
        <v>8313</v>
      </c>
      <c r="S391" s="17">
        <f t="shared" si="33"/>
        <v>41674.063078703701</v>
      </c>
      <c r="T391" s="18">
        <f t="shared" si="34"/>
        <v>41705.957638888889</v>
      </c>
      <c r="U391">
        <f t="shared" si="35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50000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43</v>
      </c>
      <c r="P392">
        <f t="shared" si="32"/>
        <v>1522.57</v>
      </c>
      <c r="Q392" s="10" t="s">
        <v>8308</v>
      </c>
      <c r="R392" t="s">
        <v>8313</v>
      </c>
      <c r="S392" s="17">
        <f t="shared" si="33"/>
        <v>42112.036712962959</v>
      </c>
      <c r="T392" s="18">
        <f t="shared" si="34"/>
        <v>42132.036712962959</v>
      </c>
      <c r="U392">
        <f t="shared" si="35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50000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43</v>
      </c>
      <c r="P393">
        <f t="shared" si="32"/>
        <v>110.36</v>
      </c>
      <c r="Q393" s="10" t="s">
        <v>8308</v>
      </c>
      <c r="R393" t="s">
        <v>8313</v>
      </c>
      <c r="S393" s="17">
        <f t="shared" si="33"/>
        <v>40865.042256944449</v>
      </c>
      <c r="T393" s="18">
        <f t="shared" si="34"/>
        <v>40895.040972222225</v>
      </c>
      <c r="U393">
        <f t="shared" si="35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50000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42</v>
      </c>
      <c r="P394">
        <f t="shared" si="32"/>
        <v>102.71</v>
      </c>
      <c r="Q394" s="10" t="s">
        <v>8308</v>
      </c>
      <c r="R394" t="s">
        <v>8313</v>
      </c>
      <c r="S394" s="17">
        <f t="shared" si="33"/>
        <v>40763.717256944445</v>
      </c>
      <c r="T394" s="18">
        <f t="shared" si="34"/>
        <v>40794.125</v>
      </c>
      <c r="U394">
        <f t="shared" si="35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42</v>
      </c>
      <c r="P395">
        <f t="shared" si="32"/>
        <v>60.24</v>
      </c>
      <c r="Q395" s="10" t="s">
        <v>8308</v>
      </c>
      <c r="R395" t="s">
        <v>8313</v>
      </c>
      <c r="S395" s="17">
        <f t="shared" si="33"/>
        <v>41526.708935185183</v>
      </c>
      <c r="T395" s="18">
        <f t="shared" si="34"/>
        <v>41557.708935185183</v>
      </c>
      <c r="U395">
        <f t="shared" si="35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50000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42</v>
      </c>
      <c r="P396">
        <f t="shared" si="32"/>
        <v>418.39</v>
      </c>
      <c r="Q396" s="10" t="s">
        <v>8308</v>
      </c>
      <c r="R396" t="s">
        <v>8313</v>
      </c>
      <c r="S396" s="17">
        <f t="shared" si="33"/>
        <v>42417.818078703705</v>
      </c>
      <c r="T396" s="18">
        <f t="shared" si="34"/>
        <v>42477.776412037041</v>
      </c>
      <c r="U396">
        <f t="shared" si="35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50000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42</v>
      </c>
      <c r="P397">
        <f t="shared" si="32"/>
        <v>113.28</v>
      </c>
      <c r="Q397" s="10" t="s">
        <v>8308</v>
      </c>
      <c r="R397" t="s">
        <v>8313</v>
      </c>
      <c r="S397" s="17">
        <f t="shared" si="33"/>
        <v>40990.909259259257</v>
      </c>
      <c r="T397" s="18">
        <f t="shared" si="34"/>
        <v>41026.897222222222</v>
      </c>
      <c r="U397">
        <f t="shared" si="35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50000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42</v>
      </c>
      <c r="P398">
        <f t="shared" si="32"/>
        <v>106.23</v>
      </c>
      <c r="Q398" s="10" t="s">
        <v>8308</v>
      </c>
      <c r="R398" t="s">
        <v>8313</v>
      </c>
      <c r="S398" s="17">
        <f t="shared" si="33"/>
        <v>41082.564884259256</v>
      </c>
      <c r="T398" s="18">
        <f t="shared" si="34"/>
        <v>41097.564884259256</v>
      </c>
      <c r="U398">
        <f t="shared" si="35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50000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42</v>
      </c>
      <c r="P399">
        <f t="shared" si="32"/>
        <v>90.63</v>
      </c>
      <c r="Q399" s="10" t="s">
        <v>8308</v>
      </c>
      <c r="R399" t="s">
        <v>8313</v>
      </c>
      <c r="S399" s="17">
        <f t="shared" si="33"/>
        <v>40379.776435185187</v>
      </c>
      <c r="T399" s="18">
        <f t="shared" si="34"/>
        <v>40422.155555555553</v>
      </c>
      <c r="U399">
        <f t="shared" si="35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50000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41</v>
      </c>
      <c r="P400">
        <f t="shared" si="32"/>
        <v>308.79000000000002</v>
      </c>
      <c r="Q400" s="10" t="s">
        <v>8308</v>
      </c>
      <c r="R400" t="s">
        <v>8313</v>
      </c>
      <c r="S400" s="17">
        <f t="shared" si="33"/>
        <v>42078.793124999997</v>
      </c>
      <c r="T400" s="18">
        <f t="shared" si="34"/>
        <v>42123.793124999997</v>
      </c>
      <c r="U400">
        <f t="shared" si="35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50000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41</v>
      </c>
      <c r="P401">
        <f t="shared" si="32"/>
        <v>217.17</v>
      </c>
      <c r="Q401" s="10" t="s">
        <v>8308</v>
      </c>
      <c r="R401" t="s">
        <v>8313</v>
      </c>
      <c r="S401" s="17">
        <f t="shared" si="33"/>
        <v>42687.875775462962</v>
      </c>
      <c r="T401" s="18">
        <f t="shared" si="34"/>
        <v>42718.5</v>
      </c>
      <c r="U401">
        <f t="shared" si="35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50000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41</v>
      </c>
      <c r="P402">
        <f t="shared" si="32"/>
        <v>331.76</v>
      </c>
      <c r="Q402" s="10" t="s">
        <v>8308</v>
      </c>
      <c r="R402" t="s">
        <v>8313</v>
      </c>
      <c r="S402" s="17">
        <f t="shared" si="33"/>
        <v>41745.635960648149</v>
      </c>
      <c r="T402" s="18">
        <f t="shared" si="34"/>
        <v>41776.145833333336</v>
      </c>
      <c r="U402">
        <f t="shared" si="35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41</v>
      </c>
      <c r="P403">
        <f t="shared" si="32"/>
        <v>281.52999999999997</v>
      </c>
      <c r="Q403" s="10" t="s">
        <v>8308</v>
      </c>
      <c r="R403" t="s">
        <v>8313</v>
      </c>
      <c r="S403" s="17">
        <f t="shared" si="33"/>
        <v>40732.842245370368</v>
      </c>
      <c r="T403" s="18">
        <f t="shared" si="34"/>
        <v>40762.842245370368</v>
      </c>
      <c r="U403">
        <f t="shared" si="35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50000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41</v>
      </c>
      <c r="P404">
        <f t="shared" si="32"/>
        <v>476.53</v>
      </c>
      <c r="Q404" s="10" t="s">
        <v>8308</v>
      </c>
      <c r="R404" t="s">
        <v>8313</v>
      </c>
      <c r="S404" s="17">
        <f t="shared" si="33"/>
        <v>42292.539548611108</v>
      </c>
      <c r="T404" s="18">
        <f t="shared" si="34"/>
        <v>42313.58121527778</v>
      </c>
      <c r="U404">
        <f t="shared" si="35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41</v>
      </c>
      <c r="P405">
        <f t="shared" si="32"/>
        <v>292.27</v>
      </c>
      <c r="Q405" s="10" t="s">
        <v>8308</v>
      </c>
      <c r="R405" t="s">
        <v>8313</v>
      </c>
      <c r="S405" s="17">
        <f t="shared" si="33"/>
        <v>40718.310659722221</v>
      </c>
      <c r="T405" s="18">
        <f t="shared" si="34"/>
        <v>40765.297222222223</v>
      </c>
      <c r="U405">
        <f t="shared" si="35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50000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41</v>
      </c>
      <c r="P406">
        <f t="shared" si="32"/>
        <v>75.37</v>
      </c>
      <c r="Q406" s="10" t="s">
        <v>8308</v>
      </c>
      <c r="R406" t="s">
        <v>8313</v>
      </c>
      <c r="S406" s="17">
        <f t="shared" si="33"/>
        <v>41646.628032407411</v>
      </c>
      <c r="T406" s="18">
        <f t="shared" si="34"/>
        <v>41675.961111111108</v>
      </c>
      <c r="U406">
        <f t="shared" si="35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50000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41</v>
      </c>
      <c r="P407">
        <f t="shared" si="32"/>
        <v>370.87</v>
      </c>
      <c r="Q407" s="10" t="s">
        <v>8308</v>
      </c>
      <c r="R407" t="s">
        <v>8313</v>
      </c>
      <c r="S407" s="17">
        <f t="shared" si="33"/>
        <v>41674.08494212963</v>
      </c>
      <c r="T407" s="18">
        <f t="shared" si="34"/>
        <v>41704.08494212963</v>
      </c>
      <c r="U407">
        <f t="shared" si="35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50000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41</v>
      </c>
      <c r="P408">
        <f t="shared" si="32"/>
        <v>581.86</v>
      </c>
      <c r="Q408" s="10" t="s">
        <v>8308</v>
      </c>
      <c r="R408" t="s">
        <v>8313</v>
      </c>
      <c r="S408" s="17">
        <f t="shared" si="33"/>
        <v>40638.162465277775</v>
      </c>
      <c r="T408" s="18">
        <f t="shared" si="34"/>
        <v>40672.249305555553</v>
      </c>
      <c r="U408">
        <f t="shared" si="35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50000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41</v>
      </c>
      <c r="P409">
        <f t="shared" si="32"/>
        <v>924.69</v>
      </c>
      <c r="Q409" s="10" t="s">
        <v>8308</v>
      </c>
      <c r="R409" t="s">
        <v>8313</v>
      </c>
      <c r="S409" s="17">
        <f t="shared" si="33"/>
        <v>40806.870949074073</v>
      </c>
      <c r="T409" s="18">
        <f t="shared" si="34"/>
        <v>40866.912615740745</v>
      </c>
      <c r="U409">
        <f t="shared" si="35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50000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41</v>
      </c>
      <c r="P410">
        <f t="shared" si="32"/>
        <v>532.97</v>
      </c>
      <c r="Q410" s="10" t="s">
        <v>8308</v>
      </c>
      <c r="R410" t="s">
        <v>8313</v>
      </c>
      <c r="S410" s="17">
        <f t="shared" si="33"/>
        <v>41543.735995370371</v>
      </c>
      <c r="T410" s="18">
        <f t="shared" si="34"/>
        <v>41583.777662037035</v>
      </c>
      <c r="U410">
        <f t="shared" si="35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40</v>
      </c>
      <c r="P411">
        <f t="shared" si="32"/>
        <v>1346</v>
      </c>
      <c r="Q411" s="10" t="s">
        <v>8308</v>
      </c>
      <c r="R411" t="s">
        <v>8313</v>
      </c>
      <c r="S411" s="17">
        <f t="shared" si="33"/>
        <v>42543.862777777773</v>
      </c>
      <c r="T411" s="18">
        <f t="shared" si="34"/>
        <v>42573.862777777773</v>
      </c>
      <c r="U411">
        <f t="shared" si="35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50000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40</v>
      </c>
      <c r="P412">
        <f t="shared" si="32"/>
        <v>2875.43</v>
      </c>
      <c r="Q412" s="10" t="s">
        <v>8308</v>
      </c>
      <c r="R412" t="s">
        <v>8313</v>
      </c>
      <c r="S412" s="17">
        <f t="shared" si="33"/>
        <v>42113.981446759266</v>
      </c>
      <c r="T412" s="18">
        <f t="shared" si="34"/>
        <v>42173.981446759266</v>
      </c>
      <c r="U412">
        <f t="shared" si="35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50000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40</v>
      </c>
      <c r="P413">
        <f t="shared" si="32"/>
        <v>83.49</v>
      </c>
      <c r="Q413" s="10" t="s">
        <v>8308</v>
      </c>
      <c r="R413" t="s">
        <v>8313</v>
      </c>
      <c r="S413" s="17">
        <f t="shared" si="33"/>
        <v>41598.17597222222</v>
      </c>
      <c r="T413" s="18">
        <f t="shared" si="34"/>
        <v>41630.208333333336</v>
      </c>
      <c r="U413">
        <f t="shared" si="35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50000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40</v>
      </c>
      <c r="P414">
        <f t="shared" si="32"/>
        <v>365.82</v>
      </c>
      <c r="Q414" s="10" t="s">
        <v>8308</v>
      </c>
      <c r="R414" t="s">
        <v>8313</v>
      </c>
      <c r="S414" s="17">
        <f t="shared" si="33"/>
        <v>41099.742800925924</v>
      </c>
      <c r="T414" s="18">
        <f t="shared" si="34"/>
        <v>41115.742800925924</v>
      </c>
      <c r="U414">
        <f t="shared" si="35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50000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40</v>
      </c>
      <c r="P415">
        <f t="shared" si="32"/>
        <v>117.37</v>
      </c>
      <c r="Q415" s="10" t="s">
        <v>8308</v>
      </c>
      <c r="R415" t="s">
        <v>8313</v>
      </c>
      <c r="S415" s="17">
        <f t="shared" si="33"/>
        <v>41079.877442129626</v>
      </c>
      <c r="T415" s="18">
        <f t="shared" si="34"/>
        <v>41109.877442129626</v>
      </c>
      <c r="U415">
        <f t="shared" si="35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50000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40</v>
      </c>
      <c r="P416">
        <f t="shared" si="32"/>
        <v>96.31</v>
      </c>
      <c r="Q416" s="10" t="s">
        <v>8308</v>
      </c>
      <c r="R416" t="s">
        <v>8313</v>
      </c>
      <c r="S416" s="17">
        <f t="shared" si="33"/>
        <v>41529.063252314816</v>
      </c>
      <c r="T416" s="18">
        <f t="shared" si="34"/>
        <v>41559.063252314816</v>
      </c>
      <c r="U416">
        <f t="shared" si="35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50000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40</v>
      </c>
      <c r="P417">
        <f t="shared" si="32"/>
        <v>953.58</v>
      </c>
      <c r="Q417" s="10" t="s">
        <v>8308</v>
      </c>
      <c r="R417" t="s">
        <v>8313</v>
      </c>
      <c r="S417" s="17">
        <f t="shared" si="33"/>
        <v>41904.851875</v>
      </c>
      <c r="T417" s="18">
        <f t="shared" si="34"/>
        <v>41929.5</v>
      </c>
      <c r="U417">
        <f t="shared" si="35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50000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40</v>
      </c>
      <c r="P418">
        <f t="shared" si="32"/>
        <v>800.88</v>
      </c>
      <c r="Q418" s="10" t="s">
        <v>8308</v>
      </c>
      <c r="R418" t="s">
        <v>8313</v>
      </c>
      <c r="S418" s="17">
        <f t="shared" si="33"/>
        <v>41648.396192129629</v>
      </c>
      <c r="T418" s="18">
        <f t="shared" si="34"/>
        <v>41678.396192129629</v>
      </c>
      <c r="U418">
        <f t="shared" si="35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50000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40</v>
      </c>
      <c r="P419">
        <f t="shared" si="32"/>
        <v>383.29</v>
      </c>
      <c r="Q419" s="10" t="s">
        <v>8308</v>
      </c>
      <c r="R419" t="s">
        <v>8313</v>
      </c>
      <c r="S419" s="17">
        <f t="shared" si="33"/>
        <v>41360.970601851855</v>
      </c>
      <c r="T419" s="18">
        <f t="shared" si="34"/>
        <v>41372.189583333333</v>
      </c>
      <c r="U419">
        <f t="shared" si="35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50000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40</v>
      </c>
      <c r="P420">
        <f t="shared" si="32"/>
        <v>190.96</v>
      </c>
      <c r="Q420" s="10" t="s">
        <v>8308</v>
      </c>
      <c r="R420" t="s">
        <v>8313</v>
      </c>
      <c r="S420" s="17">
        <f t="shared" si="33"/>
        <v>42178.282372685186</v>
      </c>
      <c r="T420" s="18">
        <f t="shared" si="34"/>
        <v>42208.282372685186</v>
      </c>
      <c r="U420">
        <f t="shared" si="35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50000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40</v>
      </c>
      <c r="P421">
        <f t="shared" si="32"/>
        <v>271.56</v>
      </c>
      <c r="Q421" s="10" t="s">
        <v>8308</v>
      </c>
      <c r="R421" t="s">
        <v>8313</v>
      </c>
      <c r="S421" s="17">
        <f t="shared" si="33"/>
        <v>41394.842442129629</v>
      </c>
      <c r="T421" s="18">
        <f t="shared" si="34"/>
        <v>41454.842442129629</v>
      </c>
      <c r="U421">
        <f t="shared" si="35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50000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40</v>
      </c>
      <c r="P422">
        <f t="shared" si="32"/>
        <v>6590.04</v>
      </c>
      <c r="Q422" s="10" t="s">
        <v>8308</v>
      </c>
      <c r="R422" t="s">
        <v>8314</v>
      </c>
      <c r="S422" s="17">
        <f t="shared" si="33"/>
        <v>41682.23646990741</v>
      </c>
      <c r="T422" s="18">
        <f t="shared" si="34"/>
        <v>41712.194803240738</v>
      </c>
      <c r="U422">
        <f t="shared" si="35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50000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39</v>
      </c>
      <c r="P423">
        <f t="shared" si="32"/>
        <v>3262</v>
      </c>
      <c r="Q423" s="10" t="s">
        <v>8308</v>
      </c>
      <c r="R423" t="s">
        <v>8314</v>
      </c>
      <c r="S423" s="17">
        <f t="shared" si="33"/>
        <v>42177.491388888884</v>
      </c>
      <c r="T423" s="18">
        <f t="shared" si="34"/>
        <v>42237.491388888884</v>
      </c>
      <c r="U423">
        <f t="shared" si="35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50000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39</v>
      </c>
      <c r="P424">
        <f t="shared" si="32"/>
        <v>1629.75</v>
      </c>
      <c r="Q424" s="10" t="s">
        <v>8308</v>
      </c>
      <c r="R424" t="s">
        <v>8314</v>
      </c>
      <c r="S424" s="17">
        <f t="shared" si="33"/>
        <v>41863.260381944441</v>
      </c>
      <c r="T424" s="18">
        <f t="shared" si="34"/>
        <v>41893.260381944441</v>
      </c>
      <c r="U424">
        <f t="shared" si="35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50000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39</v>
      </c>
      <c r="P425">
        <f t="shared" si="32"/>
        <v>1501.79</v>
      </c>
      <c r="Q425" s="10" t="s">
        <v>8308</v>
      </c>
      <c r="R425" t="s">
        <v>8314</v>
      </c>
      <c r="S425" s="17">
        <f t="shared" si="33"/>
        <v>41400.92627314815</v>
      </c>
      <c r="T425" s="18">
        <f t="shared" si="34"/>
        <v>41430.92627314815</v>
      </c>
      <c r="U425">
        <f t="shared" si="35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50000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39</v>
      </c>
      <c r="P426">
        <f t="shared" si="32"/>
        <v>3886.8</v>
      </c>
      <c r="Q426" s="10" t="s">
        <v>8308</v>
      </c>
      <c r="R426" t="s">
        <v>8314</v>
      </c>
      <c r="S426" s="17">
        <f t="shared" si="33"/>
        <v>40934.376145833332</v>
      </c>
      <c r="T426" s="18">
        <f t="shared" si="34"/>
        <v>40994.334479166668</v>
      </c>
      <c r="U426">
        <f t="shared" si="35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39</v>
      </c>
      <c r="P427">
        <f t="shared" si="32"/>
        <v>9715</v>
      </c>
      <c r="Q427" s="10" t="s">
        <v>8308</v>
      </c>
      <c r="R427" t="s">
        <v>8314</v>
      </c>
      <c r="S427" s="17">
        <f t="shared" si="33"/>
        <v>42275.861157407402</v>
      </c>
      <c r="T427" s="18">
        <f t="shared" si="34"/>
        <v>42335.902824074074</v>
      </c>
      <c r="U427">
        <f t="shared" si="35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50000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39</v>
      </c>
      <c r="P428">
        <f t="shared" si="32"/>
        <v>2415.5</v>
      </c>
      <c r="Q428" s="10" t="s">
        <v>8308</v>
      </c>
      <c r="R428" t="s">
        <v>8314</v>
      </c>
      <c r="S428" s="17">
        <f t="shared" si="33"/>
        <v>42400.711967592593</v>
      </c>
      <c r="T428" s="18">
        <f t="shared" si="34"/>
        <v>42430.711967592593</v>
      </c>
      <c r="U428">
        <f t="shared" si="35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50000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39</v>
      </c>
      <c r="P429" t="e">
        <f t="shared" si="32"/>
        <v>#DIV/0!</v>
      </c>
      <c r="Q429" s="10" t="s">
        <v>8308</v>
      </c>
      <c r="R429" t="s">
        <v>8314</v>
      </c>
      <c r="S429" s="17">
        <f t="shared" si="33"/>
        <v>42285.909027777772</v>
      </c>
      <c r="T429" s="18">
        <f t="shared" si="34"/>
        <v>42299.790972222225</v>
      </c>
      <c r="U429">
        <f t="shared" si="35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38</v>
      </c>
      <c r="P430">
        <f t="shared" si="32"/>
        <v>1476.54</v>
      </c>
      <c r="Q430" s="10" t="s">
        <v>8308</v>
      </c>
      <c r="R430" t="s">
        <v>8314</v>
      </c>
      <c r="S430" s="17">
        <f t="shared" si="33"/>
        <v>41778.766724537039</v>
      </c>
      <c r="T430" s="18">
        <f t="shared" si="34"/>
        <v>41806.916666666664</v>
      </c>
      <c r="U430">
        <f t="shared" si="35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38</v>
      </c>
      <c r="P431" t="e">
        <f t="shared" si="32"/>
        <v>#DIV/0!</v>
      </c>
      <c r="Q431" s="10" t="s">
        <v>8308</v>
      </c>
      <c r="R431" t="s">
        <v>8314</v>
      </c>
      <c r="S431" s="17">
        <f t="shared" si="33"/>
        <v>40070.901412037041</v>
      </c>
      <c r="T431" s="18">
        <f t="shared" si="34"/>
        <v>40144.207638888889</v>
      </c>
      <c r="U431">
        <f t="shared" si="35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50000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38</v>
      </c>
      <c r="P432">
        <f t="shared" si="32"/>
        <v>3805.6</v>
      </c>
      <c r="Q432" s="10" t="s">
        <v>8308</v>
      </c>
      <c r="R432" t="s">
        <v>8314</v>
      </c>
      <c r="S432" s="17">
        <f t="shared" si="33"/>
        <v>41513.107256944444</v>
      </c>
      <c r="T432" s="18">
        <f t="shared" si="34"/>
        <v>41528.107256944444</v>
      </c>
      <c r="U432">
        <f t="shared" si="35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50000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38</v>
      </c>
      <c r="P433">
        <f t="shared" si="32"/>
        <v>2356.88</v>
      </c>
      <c r="Q433" s="10" t="s">
        <v>8308</v>
      </c>
      <c r="R433" t="s">
        <v>8314</v>
      </c>
      <c r="S433" s="17">
        <f t="shared" si="33"/>
        <v>42526.871331018512</v>
      </c>
      <c r="T433" s="18">
        <f t="shared" si="34"/>
        <v>42556.871331018512</v>
      </c>
      <c r="U433">
        <f t="shared" si="35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50000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38</v>
      </c>
      <c r="P434">
        <f t="shared" si="32"/>
        <v>2356.38</v>
      </c>
      <c r="Q434" s="10" t="s">
        <v>8308</v>
      </c>
      <c r="R434" t="s">
        <v>8314</v>
      </c>
      <c r="S434" s="17">
        <f t="shared" si="33"/>
        <v>42238.726631944446</v>
      </c>
      <c r="T434" s="18">
        <f t="shared" si="34"/>
        <v>42298.726631944446</v>
      </c>
      <c r="U434">
        <f t="shared" si="35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50000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37</v>
      </c>
      <c r="P435" t="e">
        <f t="shared" si="32"/>
        <v>#DIV/0!</v>
      </c>
      <c r="Q435" s="10" t="s">
        <v>8308</v>
      </c>
      <c r="R435" t="s">
        <v>8314</v>
      </c>
      <c r="S435" s="17">
        <f t="shared" si="33"/>
        <v>42228.629884259266</v>
      </c>
      <c r="T435" s="18">
        <f t="shared" si="34"/>
        <v>42288.629884259266</v>
      </c>
      <c r="U435">
        <f t="shared" si="35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50000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37</v>
      </c>
      <c r="P436">
        <f t="shared" si="32"/>
        <v>9333.5</v>
      </c>
      <c r="Q436" s="10" t="s">
        <v>8308</v>
      </c>
      <c r="R436" t="s">
        <v>8314</v>
      </c>
      <c r="S436" s="17">
        <f t="shared" si="33"/>
        <v>41576.834513888891</v>
      </c>
      <c r="T436" s="18">
        <f t="shared" si="34"/>
        <v>41609.876180555555</v>
      </c>
      <c r="U436">
        <f t="shared" si="35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50000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37</v>
      </c>
      <c r="P437">
        <f t="shared" si="32"/>
        <v>6215</v>
      </c>
      <c r="Q437" s="10" t="s">
        <v>8308</v>
      </c>
      <c r="R437" t="s">
        <v>8314</v>
      </c>
      <c r="S437" s="17">
        <f t="shared" si="33"/>
        <v>41500.747453703705</v>
      </c>
      <c r="T437" s="18">
        <f t="shared" si="34"/>
        <v>41530.747453703705</v>
      </c>
      <c r="U437">
        <f t="shared" si="35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50000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37</v>
      </c>
      <c r="P438" t="e">
        <f t="shared" si="32"/>
        <v>#DIV/0!</v>
      </c>
      <c r="Q438" s="10" t="s">
        <v>8308</v>
      </c>
      <c r="R438" t="s">
        <v>8314</v>
      </c>
      <c r="S438" s="17">
        <f t="shared" si="33"/>
        <v>41456.36241898148</v>
      </c>
      <c r="T438" s="18">
        <f t="shared" si="34"/>
        <v>41486.36241898148</v>
      </c>
      <c r="U438">
        <f t="shared" si="35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50000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37</v>
      </c>
      <c r="P439" t="e">
        <f t="shared" si="32"/>
        <v>#DIV/0!</v>
      </c>
      <c r="Q439" s="10" t="s">
        <v>8308</v>
      </c>
      <c r="R439" t="s">
        <v>8314</v>
      </c>
      <c r="S439" s="17">
        <f t="shared" si="33"/>
        <v>42591.31858796296</v>
      </c>
      <c r="T439" s="18">
        <f t="shared" si="34"/>
        <v>42651.31858796296</v>
      </c>
      <c r="U439">
        <f t="shared" si="35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50000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37</v>
      </c>
      <c r="P440">
        <f t="shared" si="32"/>
        <v>1679.27</v>
      </c>
      <c r="Q440" s="10" t="s">
        <v>8308</v>
      </c>
      <c r="R440" t="s">
        <v>8314</v>
      </c>
      <c r="S440" s="17">
        <f t="shared" si="33"/>
        <v>42296.261087962965</v>
      </c>
      <c r="T440" s="18">
        <f t="shared" si="34"/>
        <v>42326.302754629629</v>
      </c>
      <c r="U440">
        <f t="shared" si="35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50000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36</v>
      </c>
      <c r="P441" t="e">
        <f t="shared" si="32"/>
        <v>#DIV/0!</v>
      </c>
      <c r="Q441" s="10" t="s">
        <v>8308</v>
      </c>
      <c r="R441" t="s">
        <v>8314</v>
      </c>
      <c r="S441" s="17">
        <f t="shared" si="33"/>
        <v>41919.761782407404</v>
      </c>
      <c r="T441" s="18">
        <f t="shared" si="34"/>
        <v>41929.761782407404</v>
      </c>
      <c r="U441">
        <f t="shared" si="35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36</v>
      </c>
      <c r="P442">
        <f t="shared" si="32"/>
        <v>18185</v>
      </c>
      <c r="Q442" s="10" t="s">
        <v>8308</v>
      </c>
      <c r="R442" t="s">
        <v>8314</v>
      </c>
      <c r="S442" s="17">
        <f t="shared" si="33"/>
        <v>42423.985567129625</v>
      </c>
      <c r="T442" s="18">
        <f t="shared" si="34"/>
        <v>42453.943900462968</v>
      </c>
      <c r="U442">
        <f t="shared" si="35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50000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36</v>
      </c>
      <c r="P443" t="e">
        <f t="shared" si="32"/>
        <v>#DIV/0!</v>
      </c>
      <c r="Q443" s="10" t="s">
        <v>8308</v>
      </c>
      <c r="R443" t="s">
        <v>8314</v>
      </c>
      <c r="S443" s="17">
        <f t="shared" si="33"/>
        <v>41550.793935185182</v>
      </c>
      <c r="T443" s="18">
        <f t="shared" si="34"/>
        <v>41580.793935185182</v>
      </c>
      <c r="U443">
        <f t="shared" si="35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50000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36</v>
      </c>
      <c r="P444">
        <f t="shared" si="32"/>
        <v>1063.71</v>
      </c>
      <c r="Q444" s="10" t="s">
        <v>8308</v>
      </c>
      <c r="R444" t="s">
        <v>8314</v>
      </c>
      <c r="S444" s="17">
        <f t="shared" si="33"/>
        <v>42024.888692129629</v>
      </c>
      <c r="T444" s="18">
        <f t="shared" si="34"/>
        <v>42054.888692129629</v>
      </c>
      <c r="U444">
        <f t="shared" si="35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50000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36</v>
      </c>
      <c r="P445">
        <f t="shared" si="32"/>
        <v>9033</v>
      </c>
      <c r="Q445" s="10" t="s">
        <v>8308</v>
      </c>
      <c r="R445" t="s">
        <v>8314</v>
      </c>
      <c r="S445" s="17">
        <f t="shared" si="33"/>
        <v>41650.015057870369</v>
      </c>
      <c r="T445" s="18">
        <f t="shared" si="34"/>
        <v>41680.015057870369</v>
      </c>
      <c r="U445">
        <f t="shared" si="35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50000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36</v>
      </c>
      <c r="P446">
        <f t="shared" si="32"/>
        <v>17914</v>
      </c>
      <c r="Q446" s="10" t="s">
        <v>8308</v>
      </c>
      <c r="R446" t="s">
        <v>8314</v>
      </c>
      <c r="S446" s="17">
        <f t="shared" si="33"/>
        <v>40894.906956018516</v>
      </c>
      <c r="T446" s="18">
        <f t="shared" si="34"/>
        <v>40954.906956018516</v>
      </c>
      <c r="U446">
        <f t="shared" si="35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50000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36</v>
      </c>
      <c r="P447">
        <f t="shared" si="32"/>
        <v>8947.6299999999992</v>
      </c>
      <c r="Q447" s="10" t="s">
        <v>8308</v>
      </c>
      <c r="R447" t="s">
        <v>8314</v>
      </c>
      <c r="S447" s="17">
        <f t="shared" si="33"/>
        <v>42130.335358796292</v>
      </c>
      <c r="T447" s="18">
        <f t="shared" si="34"/>
        <v>42145.335358796292</v>
      </c>
      <c r="U447">
        <f t="shared" si="35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50000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36</v>
      </c>
      <c r="P448">
        <f t="shared" si="32"/>
        <v>1117.19</v>
      </c>
      <c r="Q448" s="10" t="s">
        <v>8308</v>
      </c>
      <c r="R448" t="s">
        <v>8314</v>
      </c>
      <c r="S448" s="17">
        <f t="shared" si="33"/>
        <v>42037.083564814813</v>
      </c>
      <c r="T448" s="18">
        <f t="shared" si="34"/>
        <v>42067.083564814813</v>
      </c>
      <c r="U448">
        <f t="shared" si="35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50000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36</v>
      </c>
      <c r="P449">
        <f t="shared" si="32"/>
        <v>17805</v>
      </c>
      <c r="Q449" s="10" t="s">
        <v>8308</v>
      </c>
      <c r="R449" t="s">
        <v>8314</v>
      </c>
      <c r="S449" s="17">
        <f t="shared" si="33"/>
        <v>41331.555127314816</v>
      </c>
      <c r="T449" s="18">
        <f t="shared" si="34"/>
        <v>41356.513460648144</v>
      </c>
      <c r="U449">
        <f t="shared" si="35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50000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35</v>
      </c>
      <c r="P450">
        <f t="shared" si="32"/>
        <v>4432.75</v>
      </c>
      <c r="Q450" s="10" t="s">
        <v>8308</v>
      </c>
      <c r="R450" t="s">
        <v>8314</v>
      </c>
      <c r="S450" s="17">
        <f t="shared" si="33"/>
        <v>41753.758043981477</v>
      </c>
      <c r="T450" s="18">
        <f t="shared" si="34"/>
        <v>41773.758043981477</v>
      </c>
      <c r="U450">
        <f t="shared" si="35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49000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36</v>
      </c>
      <c r="P451">
        <f t="shared" ref="P451:P514" si="37">ROUND(E451/L451,2)</f>
        <v>3536</v>
      </c>
      <c r="Q451" s="10" t="s">
        <v>8308</v>
      </c>
      <c r="R451" t="s">
        <v>8314</v>
      </c>
      <c r="S451" s="17">
        <f t="shared" ref="S451:S514" si="38">(((J451/60)/60)/24)+DATE(1970,1,1)</f>
        <v>41534.568113425928</v>
      </c>
      <c r="T451" s="18">
        <f t="shared" ref="T451:T514" si="39">(((I451/60)/60)/24)+DATE(1970,1,1)</f>
        <v>41564.568113425928</v>
      </c>
      <c r="U451">
        <f t="shared" ref="U451:U514" si="40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49000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36</v>
      </c>
      <c r="P452">
        <f t="shared" si="37"/>
        <v>2512.86</v>
      </c>
      <c r="Q452" s="10" t="s">
        <v>8308</v>
      </c>
      <c r="R452" t="s">
        <v>8314</v>
      </c>
      <c r="S452" s="17">
        <f t="shared" si="38"/>
        <v>41654.946759259255</v>
      </c>
      <c r="T452" s="18">
        <f t="shared" si="39"/>
        <v>41684.946759259255</v>
      </c>
      <c r="U452">
        <f t="shared" si="40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48725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36</v>
      </c>
      <c r="P453" t="e">
        <f t="shared" si="37"/>
        <v>#DIV/0!</v>
      </c>
      <c r="Q453" s="10" t="s">
        <v>8308</v>
      </c>
      <c r="R453" t="s">
        <v>8314</v>
      </c>
      <c r="S453" s="17">
        <f t="shared" si="38"/>
        <v>41634.715173611112</v>
      </c>
      <c r="T453" s="18">
        <f t="shared" si="39"/>
        <v>41664.715173611112</v>
      </c>
      <c r="U453">
        <f t="shared" si="40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48500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36</v>
      </c>
      <c r="P454">
        <f t="shared" si="37"/>
        <v>1462.08</v>
      </c>
      <c r="Q454" s="10" t="s">
        <v>8308</v>
      </c>
      <c r="R454" t="s">
        <v>8314</v>
      </c>
      <c r="S454" s="17">
        <f t="shared" si="38"/>
        <v>42107.703877314809</v>
      </c>
      <c r="T454" s="18">
        <f t="shared" si="39"/>
        <v>42137.703877314809</v>
      </c>
      <c r="U454">
        <f t="shared" si="40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48000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36</v>
      </c>
      <c r="P455">
        <f t="shared" si="37"/>
        <v>8741</v>
      </c>
      <c r="Q455" s="10" t="s">
        <v>8308</v>
      </c>
      <c r="R455" t="s">
        <v>8314</v>
      </c>
      <c r="S455" s="17">
        <f t="shared" si="38"/>
        <v>42038.824988425928</v>
      </c>
      <c r="T455" s="18">
        <f t="shared" si="39"/>
        <v>42054.824988425928</v>
      </c>
      <c r="U455">
        <f t="shared" si="40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48000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36</v>
      </c>
      <c r="P456">
        <f t="shared" si="37"/>
        <v>3488.8</v>
      </c>
      <c r="Q456" s="10" t="s">
        <v>8308</v>
      </c>
      <c r="R456" t="s">
        <v>8314</v>
      </c>
      <c r="S456" s="17">
        <f t="shared" si="38"/>
        <v>41938.717256944445</v>
      </c>
      <c r="T456" s="18">
        <f t="shared" si="39"/>
        <v>41969.551388888889</v>
      </c>
      <c r="U456">
        <f t="shared" si="40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48000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36</v>
      </c>
      <c r="P457">
        <f t="shared" si="37"/>
        <v>8706</v>
      </c>
      <c r="Q457" s="10" t="s">
        <v>8308</v>
      </c>
      <c r="R457" t="s">
        <v>8314</v>
      </c>
      <c r="S457" s="17">
        <f t="shared" si="38"/>
        <v>40971.002569444441</v>
      </c>
      <c r="T457" s="18">
        <f t="shared" si="39"/>
        <v>41016.021527777775</v>
      </c>
      <c r="U457">
        <f t="shared" si="40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48000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36</v>
      </c>
      <c r="P458">
        <f t="shared" si="37"/>
        <v>5798.67</v>
      </c>
      <c r="Q458" s="10" t="s">
        <v>8308</v>
      </c>
      <c r="R458" t="s">
        <v>8314</v>
      </c>
      <c r="S458" s="17">
        <f t="shared" si="38"/>
        <v>41547.694456018515</v>
      </c>
      <c r="T458" s="18">
        <f t="shared" si="39"/>
        <v>41569.165972222225</v>
      </c>
      <c r="U458">
        <f t="shared" si="40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47000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37</v>
      </c>
      <c r="P459" t="e">
        <f t="shared" si="37"/>
        <v>#DIV/0!</v>
      </c>
      <c r="Q459" s="10" t="s">
        <v>8308</v>
      </c>
      <c r="R459" t="s">
        <v>8314</v>
      </c>
      <c r="S459" s="17">
        <f t="shared" si="38"/>
        <v>41837.767500000002</v>
      </c>
      <c r="T459" s="18">
        <f t="shared" si="39"/>
        <v>41867.767500000002</v>
      </c>
      <c r="U459">
        <f t="shared" si="40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46260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38</v>
      </c>
      <c r="P460">
        <f t="shared" si="37"/>
        <v>354.08</v>
      </c>
      <c r="Q460" s="10" t="s">
        <v>8308</v>
      </c>
      <c r="R460" t="s">
        <v>8314</v>
      </c>
      <c r="S460" s="17">
        <f t="shared" si="38"/>
        <v>41378.69976851852</v>
      </c>
      <c r="T460" s="18">
        <f t="shared" si="39"/>
        <v>41408.69976851852</v>
      </c>
      <c r="U460">
        <f t="shared" si="40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45000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38</v>
      </c>
      <c r="P461">
        <f t="shared" si="37"/>
        <v>17277</v>
      </c>
      <c r="Q461" s="10" t="s">
        <v>8308</v>
      </c>
      <c r="R461" t="s">
        <v>8314</v>
      </c>
      <c r="S461" s="17">
        <f t="shared" si="38"/>
        <v>40800.6403587963</v>
      </c>
      <c r="T461" s="18">
        <f t="shared" si="39"/>
        <v>40860.682025462964</v>
      </c>
      <c r="U461">
        <f t="shared" si="40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45000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38</v>
      </c>
      <c r="P462">
        <f t="shared" si="37"/>
        <v>8630.19</v>
      </c>
      <c r="Q462" s="10" t="s">
        <v>8308</v>
      </c>
      <c r="R462" t="s">
        <v>8314</v>
      </c>
      <c r="S462" s="17">
        <f t="shared" si="38"/>
        <v>41759.542534722219</v>
      </c>
      <c r="T462" s="18">
        <f t="shared" si="39"/>
        <v>41791.166666666664</v>
      </c>
      <c r="U462">
        <f t="shared" si="40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45000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38</v>
      </c>
      <c r="P463" t="e">
        <f t="shared" si="37"/>
        <v>#DIV/0!</v>
      </c>
      <c r="Q463" s="10" t="s">
        <v>8308</v>
      </c>
      <c r="R463" t="s">
        <v>8314</v>
      </c>
      <c r="S463" s="17">
        <f t="shared" si="38"/>
        <v>41407.84684027778</v>
      </c>
      <c r="T463" s="18">
        <f t="shared" si="39"/>
        <v>41427.84684027778</v>
      </c>
      <c r="U463">
        <f t="shared" si="40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45000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38</v>
      </c>
      <c r="P464" t="e">
        <f t="shared" si="37"/>
        <v>#DIV/0!</v>
      </c>
      <c r="Q464" s="10" t="s">
        <v>8308</v>
      </c>
      <c r="R464" t="s">
        <v>8314</v>
      </c>
      <c r="S464" s="17">
        <f t="shared" si="38"/>
        <v>40705.126631944448</v>
      </c>
      <c r="T464" s="18">
        <f t="shared" si="39"/>
        <v>40765.126631944448</v>
      </c>
      <c r="U464">
        <f t="shared" si="40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45000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38</v>
      </c>
      <c r="P465">
        <f t="shared" si="37"/>
        <v>1559.55</v>
      </c>
      <c r="Q465" s="10" t="s">
        <v>8308</v>
      </c>
      <c r="R465" t="s">
        <v>8314</v>
      </c>
      <c r="S465" s="17">
        <f t="shared" si="38"/>
        <v>40750.710104166668</v>
      </c>
      <c r="T465" s="18">
        <f t="shared" si="39"/>
        <v>40810.710104166668</v>
      </c>
      <c r="U465">
        <f t="shared" si="40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45000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38</v>
      </c>
      <c r="P466">
        <f t="shared" si="37"/>
        <v>17066</v>
      </c>
      <c r="Q466" s="10" t="s">
        <v>8308</v>
      </c>
      <c r="R466" t="s">
        <v>8314</v>
      </c>
      <c r="S466" s="17">
        <f t="shared" si="38"/>
        <v>42488.848784722228</v>
      </c>
      <c r="T466" s="18">
        <f t="shared" si="39"/>
        <v>42508.848784722228</v>
      </c>
      <c r="U466">
        <f t="shared" si="40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45000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38</v>
      </c>
      <c r="P467">
        <f t="shared" si="37"/>
        <v>2128.61</v>
      </c>
      <c r="Q467" s="10" t="s">
        <v>8308</v>
      </c>
      <c r="R467" t="s">
        <v>8314</v>
      </c>
      <c r="S467" s="17">
        <f t="shared" si="38"/>
        <v>41801.120069444441</v>
      </c>
      <c r="T467" s="18">
        <f t="shared" si="39"/>
        <v>41817.120069444441</v>
      </c>
      <c r="U467">
        <f t="shared" si="40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45000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38</v>
      </c>
      <c r="P468">
        <f t="shared" si="37"/>
        <v>3396.8</v>
      </c>
      <c r="Q468" s="10" t="s">
        <v>8308</v>
      </c>
      <c r="R468" t="s">
        <v>8314</v>
      </c>
      <c r="S468" s="17">
        <f t="shared" si="38"/>
        <v>41129.942870370374</v>
      </c>
      <c r="T468" s="18">
        <f t="shared" si="39"/>
        <v>41159.942870370374</v>
      </c>
      <c r="U468">
        <f t="shared" si="40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45000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37</v>
      </c>
      <c r="P469">
        <f t="shared" si="37"/>
        <v>432.36</v>
      </c>
      <c r="Q469" s="10" t="s">
        <v>8308</v>
      </c>
      <c r="R469" t="s">
        <v>8314</v>
      </c>
      <c r="S469" s="17">
        <f t="shared" si="38"/>
        <v>41135.679791666669</v>
      </c>
      <c r="T469" s="18">
        <f t="shared" si="39"/>
        <v>41180.679791666669</v>
      </c>
      <c r="U469">
        <f t="shared" si="40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45000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37</v>
      </c>
      <c r="P470" t="e">
        <f t="shared" si="37"/>
        <v>#DIV/0!</v>
      </c>
      <c r="Q470" s="10" t="s">
        <v>8308</v>
      </c>
      <c r="R470" t="s">
        <v>8314</v>
      </c>
      <c r="S470" s="17">
        <f t="shared" si="38"/>
        <v>41041.167627314811</v>
      </c>
      <c r="T470" s="18">
        <f t="shared" si="39"/>
        <v>41101.160474537035</v>
      </c>
      <c r="U470">
        <f t="shared" si="40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45000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37</v>
      </c>
      <c r="P471" t="e">
        <f t="shared" si="37"/>
        <v>#DIV/0!</v>
      </c>
      <c r="Q471" s="10" t="s">
        <v>8308</v>
      </c>
      <c r="R471" t="s">
        <v>8314</v>
      </c>
      <c r="S471" s="17">
        <f t="shared" si="38"/>
        <v>41827.989861111113</v>
      </c>
      <c r="T471" s="18">
        <f t="shared" si="39"/>
        <v>41887.989861111113</v>
      </c>
      <c r="U471">
        <f t="shared" si="40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44250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38</v>
      </c>
      <c r="P472">
        <f t="shared" si="37"/>
        <v>8318.39</v>
      </c>
      <c r="Q472" s="10" t="s">
        <v>8308</v>
      </c>
      <c r="R472" t="s">
        <v>8314</v>
      </c>
      <c r="S472" s="17">
        <f t="shared" si="38"/>
        <v>41605.167696759258</v>
      </c>
      <c r="T472" s="18">
        <f t="shared" si="39"/>
        <v>41655.166666666664</v>
      </c>
      <c r="U472">
        <f t="shared" si="40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44000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38</v>
      </c>
      <c r="P473">
        <f t="shared" si="37"/>
        <v>97.49</v>
      </c>
      <c r="Q473" s="10" t="s">
        <v>8308</v>
      </c>
      <c r="R473" t="s">
        <v>8314</v>
      </c>
      <c r="S473" s="17">
        <f t="shared" si="38"/>
        <v>41703.721979166665</v>
      </c>
      <c r="T473" s="18">
        <f t="shared" si="39"/>
        <v>41748.680312500001</v>
      </c>
      <c r="U473">
        <f t="shared" si="40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43500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38</v>
      </c>
      <c r="P474">
        <f t="shared" si="37"/>
        <v>3304.01</v>
      </c>
      <c r="Q474" s="10" t="s">
        <v>8308</v>
      </c>
      <c r="R474" t="s">
        <v>8314</v>
      </c>
      <c r="S474" s="17">
        <f t="shared" si="38"/>
        <v>41844.922662037039</v>
      </c>
      <c r="T474" s="18">
        <f t="shared" si="39"/>
        <v>41874.922662037039</v>
      </c>
      <c r="U474">
        <f t="shared" si="40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42850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39</v>
      </c>
      <c r="P475">
        <f t="shared" si="37"/>
        <v>1178.6400000000001</v>
      </c>
      <c r="Q475" s="10" t="s">
        <v>8308</v>
      </c>
      <c r="R475" t="s">
        <v>8314</v>
      </c>
      <c r="S475" s="17">
        <f t="shared" si="38"/>
        <v>41869.698136574072</v>
      </c>
      <c r="T475" s="18">
        <f t="shared" si="39"/>
        <v>41899.698136574072</v>
      </c>
      <c r="U475">
        <f t="shared" si="40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42500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39</v>
      </c>
      <c r="P476">
        <f t="shared" si="37"/>
        <v>16465</v>
      </c>
      <c r="Q476" s="10" t="s">
        <v>8308</v>
      </c>
      <c r="R476" t="s">
        <v>8314</v>
      </c>
      <c r="S476" s="17">
        <f t="shared" si="38"/>
        <v>42753.329039351855</v>
      </c>
      <c r="T476" s="18">
        <f t="shared" si="39"/>
        <v>42783.329039351855</v>
      </c>
      <c r="U476">
        <f t="shared" si="40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42000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39</v>
      </c>
      <c r="P477" t="e">
        <f t="shared" si="37"/>
        <v>#DIV/0!</v>
      </c>
      <c r="Q477" s="10" t="s">
        <v>8308</v>
      </c>
      <c r="R477" t="s">
        <v>8314</v>
      </c>
      <c r="S477" s="17">
        <f t="shared" si="38"/>
        <v>42100.086145833338</v>
      </c>
      <c r="T477" s="18">
        <f t="shared" si="39"/>
        <v>42130.086145833338</v>
      </c>
      <c r="U477">
        <f t="shared" si="40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42000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39</v>
      </c>
      <c r="P478">
        <f t="shared" si="37"/>
        <v>131.38</v>
      </c>
      <c r="Q478" s="10" t="s">
        <v>8308</v>
      </c>
      <c r="R478" t="s">
        <v>8314</v>
      </c>
      <c r="S478" s="17">
        <f t="shared" si="38"/>
        <v>41757.975011574075</v>
      </c>
      <c r="T478" s="18">
        <f t="shared" si="39"/>
        <v>41793.165972222225</v>
      </c>
      <c r="U478">
        <f t="shared" si="40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42000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39</v>
      </c>
      <c r="P479" t="e">
        <f t="shared" si="37"/>
        <v>#DIV/0!</v>
      </c>
      <c r="Q479" s="10" t="s">
        <v>8308</v>
      </c>
      <c r="R479" t="s">
        <v>8314</v>
      </c>
      <c r="S479" s="17">
        <f t="shared" si="38"/>
        <v>40987.83488425926</v>
      </c>
      <c r="T479" s="18">
        <f t="shared" si="39"/>
        <v>41047.83488425926</v>
      </c>
      <c r="U479">
        <f t="shared" si="40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40000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41</v>
      </c>
      <c r="P480" t="e">
        <f t="shared" si="37"/>
        <v>#DIV/0!</v>
      </c>
      <c r="Q480" s="10" t="s">
        <v>8308</v>
      </c>
      <c r="R480" t="s">
        <v>8314</v>
      </c>
      <c r="S480" s="17">
        <f t="shared" si="38"/>
        <v>42065.910983796297</v>
      </c>
      <c r="T480" s="18">
        <f t="shared" si="39"/>
        <v>42095.869317129633</v>
      </c>
      <c r="U480">
        <f t="shared" si="40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40000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41</v>
      </c>
      <c r="P481">
        <f t="shared" si="37"/>
        <v>294.55</v>
      </c>
      <c r="Q481" s="10" t="s">
        <v>8308</v>
      </c>
      <c r="R481" t="s">
        <v>8314</v>
      </c>
      <c r="S481" s="17">
        <f t="shared" si="38"/>
        <v>41904.407812500001</v>
      </c>
      <c r="T481" s="18">
        <f t="shared" si="39"/>
        <v>41964.449479166666</v>
      </c>
      <c r="U481">
        <f t="shared" si="40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40</v>
      </c>
      <c r="P482">
        <f t="shared" si="37"/>
        <v>115.47</v>
      </c>
      <c r="Q482" s="10" t="s">
        <v>8308</v>
      </c>
      <c r="R482" t="s">
        <v>8314</v>
      </c>
      <c r="S482" s="17">
        <f t="shared" si="38"/>
        <v>41465.500173611108</v>
      </c>
      <c r="T482" s="18">
        <f t="shared" si="39"/>
        <v>41495.500173611108</v>
      </c>
      <c r="U482">
        <f t="shared" si="40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40000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40</v>
      </c>
      <c r="P483">
        <f t="shared" si="37"/>
        <v>768.82</v>
      </c>
      <c r="Q483" s="10" t="s">
        <v>8308</v>
      </c>
      <c r="R483" t="s">
        <v>8314</v>
      </c>
      <c r="S483" s="17">
        <f t="shared" si="38"/>
        <v>41162.672326388885</v>
      </c>
      <c r="T483" s="18">
        <f t="shared" si="39"/>
        <v>41192.672326388885</v>
      </c>
      <c r="U483">
        <f t="shared" si="40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40000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40</v>
      </c>
      <c r="P484">
        <f t="shared" si="37"/>
        <v>16000</v>
      </c>
      <c r="Q484" s="10" t="s">
        <v>8308</v>
      </c>
      <c r="R484" t="s">
        <v>8314</v>
      </c>
      <c r="S484" s="17">
        <f t="shared" si="38"/>
        <v>42447.896875000006</v>
      </c>
      <c r="T484" s="18">
        <f t="shared" si="39"/>
        <v>42474.606944444444</v>
      </c>
      <c r="U484">
        <f t="shared" si="40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40000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40</v>
      </c>
      <c r="P485">
        <f t="shared" si="37"/>
        <v>108.41</v>
      </c>
      <c r="Q485" s="10" t="s">
        <v>8308</v>
      </c>
      <c r="R485" t="s">
        <v>8314</v>
      </c>
      <c r="S485" s="17">
        <f t="shared" si="38"/>
        <v>41243.197592592594</v>
      </c>
      <c r="T485" s="18">
        <f t="shared" si="39"/>
        <v>41303.197592592594</v>
      </c>
      <c r="U485">
        <f t="shared" si="40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40000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40</v>
      </c>
      <c r="P486">
        <f t="shared" si="37"/>
        <v>1448.14</v>
      </c>
      <c r="Q486" s="10" t="s">
        <v>8308</v>
      </c>
      <c r="R486" t="s">
        <v>8314</v>
      </c>
      <c r="S486" s="17">
        <f t="shared" si="38"/>
        <v>42272.93949074074</v>
      </c>
      <c r="T486" s="18">
        <f t="shared" si="39"/>
        <v>42313.981157407412</v>
      </c>
      <c r="U486">
        <f t="shared" si="40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40000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40</v>
      </c>
      <c r="P487">
        <f t="shared" si="37"/>
        <v>127.35</v>
      </c>
      <c r="Q487" s="10" t="s">
        <v>8308</v>
      </c>
      <c r="R487" t="s">
        <v>8314</v>
      </c>
      <c r="S487" s="17">
        <f t="shared" si="38"/>
        <v>41381.50577546296</v>
      </c>
      <c r="T487" s="18">
        <f t="shared" si="39"/>
        <v>41411.50577546296</v>
      </c>
      <c r="U487">
        <f t="shared" si="40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40000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40</v>
      </c>
      <c r="P488">
        <f t="shared" si="37"/>
        <v>15903.5</v>
      </c>
      <c r="Q488" s="10" t="s">
        <v>8308</v>
      </c>
      <c r="R488" t="s">
        <v>8314</v>
      </c>
      <c r="S488" s="17">
        <f t="shared" si="38"/>
        <v>41761.94258101852</v>
      </c>
      <c r="T488" s="18">
        <f t="shared" si="39"/>
        <v>41791.94258101852</v>
      </c>
      <c r="U488">
        <f t="shared" si="40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40000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40</v>
      </c>
      <c r="P489" t="e">
        <f t="shared" si="37"/>
        <v>#DIV/0!</v>
      </c>
      <c r="Q489" s="10" t="s">
        <v>8308</v>
      </c>
      <c r="R489" t="s">
        <v>8314</v>
      </c>
      <c r="S489" s="17">
        <f t="shared" si="38"/>
        <v>42669.594837962963</v>
      </c>
      <c r="T489" s="18">
        <f t="shared" si="39"/>
        <v>42729.636504629627</v>
      </c>
      <c r="U489">
        <f t="shared" si="40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40000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40</v>
      </c>
      <c r="P490" t="e">
        <f t="shared" si="37"/>
        <v>#DIV/0!</v>
      </c>
      <c r="Q490" s="10" t="s">
        <v>8308</v>
      </c>
      <c r="R490" t="s">
        <v>8314</v>
      </c>
      <c r="S490" s="17">
        <f t="shared" si="38"/>
        <v>42714.054398148146</v>
      </c>
      <c r="T490" s="18">
        <f t="shared" si="39"/>
        <v>42744.054398148146</v>
      </c>
      <c r="U490">
        <f t="shared" si="40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40000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39</v>
      </c>
      <c r="P491">
        <f t="shared" si="37"/>
        <v>5248</v>
      </c>
      <c r="Q491" s="10" t="s">
        <v>8308</v>
      </c>
      <c r="R491" t="s">
        <v>8314</v>
      </c>
      <c r="S491" s="17">
        <f t="shared" si="38"/>
        <v>40882.481666666667</v>
      </c>
      <c r="T491" s="18">
        <f t="shared" si="39"/>
        <v>40913.481249999997</v>
      </c>
      <c r="U491">
        <f t="shared" si="40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40000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39</v>
      </c>
      <c r="P492" t="e">
        <f t="shared" si="37"/>
        <v>#DIV/0!</v>
      </c>
      <c r="Q492" s="10" t="s">
        <v>8308</v>
      </c>
      <c r="R492" t="s">
        <v>8314</v>
      </c>
      <c r="S492" s="17">
        <f t="shared" si="38"/>
        <v>41113.968576388892</v>
      </c>
      <c r="T492" s="18">
        <f t="shared" si="39"/>
        <v>41143.968576388892</v>
      </c>
      <c r="U492">
        <f t="shared" si="40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40000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39</v>
      </c>
      <c r="P493" t="e">
        <f t="shared" si="37"/>
        <v>#DIV/0!</v>
      </c>
      <c r="Q493" s="10" t="s">
        <v>8308</v>
      </c>
      <c r="R493" t="s">
        <v>8314</v>
      </c>
      <c r="S493" s="17">
        <f t="shared" si="38"/>
        <v>42366.982627314821</v>
      </c>
      <c r="T493" s="18">
        <f t="shared" si="39"/>
        <v>42396.982627314821</v>
      </c>
      <c r="U493">
        <f t="shared" si="40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40000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39</v>
      </c>
      <c r="P494" t="e">
        <f t="shared" si="37"/>
        <v>#DIV/0!</v>
      </c>
      <c r="Q494" s="10" t="s">
        <v>8308</v>
      </c>
      <c r="R494" t="s">
        <v>8314</v>
      </c>
      <c r="S494" s="17">
        <f t="shared" si="38"/>
        <v>42596.03506944445</v>
      </c>
      <c r="T494" s="18">
        <f t="shared" si="39"/>
        <v>42656.03506944445</v>
      </c>
      <c r="U494">
        <f t="shared" si="40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40000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39</v>
      </c>
      <c r="P495" t="e">
        <f t="shared" si="37"/>
        <v>#DIV/0!</v>
      </c>
      <c r="Q495" s="10" t="s">
        <v>8308</v>
      </c>
      <c r="R495" t="s">
        <v>8314</v>
      </c>
      <c r="S495" s="17">
        <f t="shared" si="38"/>
        <v>42114.726134259254</v>
      </c>
      <c r="T495" s="18">
        <f t="shared" si="39"/>
        <v>42144.726134259254</v>
      </c>
      <c r="U495">
        <f t="shared" si="40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40000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39</v>
      </c>
      <c r="P496">
        <f t="shared" si="37"/>
        <v>5232</v>
      </c>
      <c r="Q496" s="10" t="s">
        <v>8308</v>
      </c>
      <c r="R496" t="s">
        <v>8314</v>
      </c>
      <c r="S496" s="17">
        <f t="shared" si="38"/>
        <v>41799.830613425926</v>
      </c>
      <c r="T496" s="18">
        <f t="shared" si="39"/>
        <v>41823.125</v>
      </c>
      <c r="U496">
        <f t="shared" si="40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40000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39</v>
      </c>
      <c r="P497" t="e">
        <f t="shared" si="37"/>
        <v>#DIV/0!</v>
      </c>
      <c r="Q497" s="10" t="s">
        <v>8308</v>
      </c>
      <c r="R497" t="s">
        <v>8314</v>
      </c>
      <c r="S497" s="17">
        <f t="shared" si="38"/>
        <v>42171.827604166669</v>
      </c>
      <c r="T497" s="18">
        <f t="shared" si="39"/>
        <v>42201.827604166669</v>
      </c>
      <c r="U497">
        <f t="shared" si="40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40000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39</v>
      </c>
      <c r="P498">
        <f t="shared" si="37"/>
        <v>15673.44</v>
      </c>
      <c r="Q498" s="10" t="s">
        <v>8308</v>
      </c>
      <c r="R498" t="s">
        <v>8314</v>
      </c>
      <c r="S498" s="17">
        <f t="shared" si="38"/>
        <v>41620.93141203704</v>
      </c>
      <c r="T498" s="18">
        <f t="shared" si="39"/>
        <v>41680.93141203704</v>
      </c>
      <c r="U498">
        <f t="shared" si="40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40000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39</v>
      </c>
      <c r="P499">
        <f t="shared" si="37"/>
        <v>5217</v>
      </c>
      <c r="Q499" s="10" t="s">
        <v>8308</v>
      </c>
      <c r="R499" t="s">
        <v>8314</v>
      </c>
      <c r="S499" s="17">
        <f t="shared" si="38"/>
        <v>41945.037789351853</v>
      </c>
      <c r="T499" s="18">
        <f t="shared" si="39"/>
        <v>41998.208333333328</v>
      </c>
      <c r="U499">
        <f t="shared" si="40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40000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39</v>
      </c>
      <c r="P500">
        <f t="shared" si="37"/>
        <v>711.36</v>
      </c>
      <c r="Q500" s="10" t="s">
        <v>8308</v>
      </c>
      <c r="R500" t="s">
        <v>8314</v>
      </c>
      <c r="S500" s="17">
        <f t="shared" si="38"/>
        <v>40858.762141203704</v>
      </c>
      <c r="T500" s="18">
        <f t="shared" si="39"/>
        <v>40900.762141203704</v>
      </c>
      <c r="U500">
        <f t="shared" si="40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40000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39</v>
      </c>
      <c r="P501">
        <f t="shared" si="37"/>
        <v>600.25</v>
      </c>
      <c r="Q501" s="10" t="s">
        <v>8308</v>
      </c>
      <c r="R501" t="s">
        <v>8314</v>
      </c>
      <c r="S501" s="17">
        <f t="shared" si="38"/>
        <v>40043.895462962959</v>
      </c>
      <c r="T501" s="18">
        <f t="shared" si="39"/>
        <v>40098.874305555553</v>
      </c>
      <c r="U501">
        <f t="shared" si="40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40000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39</v>
      </c>
      <c r="P502">
        <f t="shared" si="37"/>
        <v>3899.25</v>
      </c>
      <c r="Q502" s="10" t="s">
        <v>8308</v>
      </c>
      <c r="R502" t="s">
        <v>8314</v>
      </c>
      <c r="S502" s="17">
        <f t="shared" si="38"/>
        <v>40247.886006944449</v>
      </c>
      <c r="T502" s="18">
        <f t="shared" si="39"/>
        <v>40306.927777777775</v>
      </c>
      <c r="U502">
        <f t="shared" si="40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40000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39</v>
      </c>
      <c r="P503" t="e">
        <f t="shared" si="37"/>
        <v>#DIV/0!</v>
      </c>
      <c r="Q503" s="10" t="s">
        <v>8308</v>
      </c>
      <c r="R503" t="s">
        <v>8314</v>
      </c>
      <c r="S503" s="17">
        <f t="shared" si="38"/>
        <v>40703.234386574077</v>
      </c>
      <c r="T503" s="18">
        <f t="shared" si="39"/>
        <v>40733.234386574077</v>
      </c>
      <c r="U503">
        <f t="shared" si="40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40000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39</v>
      </c>
      <c r="P504">
        <f t="shared" si="37"/>
        <v>3897.75</v>
      </c>
      <c r="Q504" s="10" t="s">
        <v>8308</v>
      </c>
      <c r="R504" t="s">
        <v>8314</v>
      </c>
      <c r="S504" s="17">
        <f t="shared" si="38"/>
        <v>40956.553530092591</v>
      </c>
      <c r="T504" s="18">
        <f t="shared" si="39"/>
        <v>40986.511863425927</v>
      </c>
      <c r="U504">
        <f t="shared" si="40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40000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39</v>
      </c>
      <c r="P505">
        <f t="shared" si="37"/>
        <v>1729.44</v>
      </c>
      <c r="Q505" s="10" t="s">
        <v>8308</v>
      </c>
      <c r="R505" t="s">
        <v>8314</v>
      </c>
      <c r="S505" s="17">
        <f t="shared" si="38"/>
        <v>41991.526655092588</v>
      </c>
      <c r="T505" s="18">
        <f t="shared" si="39"/>
        <v>42021.526655092588</v>
      </c>
      <c r="U505">
        <f t="shared" si="40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40000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39</v>
      </c>
      <c r="P506">
        <f t="shared" si="37"/>
        <v>3107</v>
      </c>
      <c r="Q506" s="10" t="s">
        <v>8308</v>
      </c>
      <c r="R506" t="s">
        <v>8314</v>
      </c>
      <c r="S506" s="17">
        <f t="shared" si="38"/>
        <v>40949.98364583333</v>
      </c>
      <c r="T506" s="18">
        <f t="shared" si="39"/>
        <v>41009.941979166666</v>
      </c>
      <c r="U506">
        <f t="shared" si="40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40000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39</v>
      </c>
      <c r="P507">
        <f t="shared" si="37"/>
        <v>1109.29</v>
      </c>
      <c r="Q507" s="10" t="s">
        <v>8308</v>
      </c>
      <c r="R507" t="s">
        <v>8314</v>
      </c>
      <c r="S507" s="17">
        <f t="shared" si="38"/>
        <v>42318.098217592589</v>
      </c>
      <c r="T507" s="18">
        <f t="shared" si="39"/>
        <v>42363.098217592589</v>
      </c>
      <c r="U507">
        <f t="shared" si="40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40000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39</v>
      </c>
      <c r="P508">
        <f t="shared" si="37"/>
        <v>15505</v>
      </c>
      <c r="Q508" s="10" t="s">
        <v>8308</v>
      </c>
      <c r="R508" t="s">
        <v>8314</v>
      </c>
      <c r="S508" s="17">
        <f t="shared" si="38"/>
        <v>41466.552314814813</v>
      </c>
      <c r="T508" s="18">
        <f t="shared" si="39"/>
        <v>41496.552314814813</v>
      </c>
      <c r="U508">
        <f t="shared" si="40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40000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39</v>
      </c>
      <c r="P509">
        <f t="shared" si="37"/>
        <v>1548.1</v>
      </c>
      <c r="Q509" s="10" t="s">
        <v>8308</v>
      </c>
      <c r="R509" t="s">
        <v>8314</v>
      </c>
      <c r="S509" s="17">
        <f t="shared" si="38"/>
        <v>41156.958993055552</v>
      </c>
      <c r="T509" s="18">
        <f t="shared" si="39"/>
        <v>41201.958993055552</v>
      </c>
      <c r="U509">
        <f t="shared" si="40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40000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39</v>
      </c>
      <c r="P510">
        <f t="shared" si="37"/>
        <v>5147.67</v>
      </c>
      <c r="Q510" s="10" t="s">
        <v>8308</v>
      </c>
      <c r="R510" t="s">
        <v>8314</v>
      </c>
      <c r="S510" s="17">
        <f t="shared" si="38"/>
        <v>40995.024317129632</v>
      </c>
      <c r="T510" s="18">
        <f t="shared" si="39"/>
        <v>41054.593055555553</v>
      </c>
      <c r="U510">
        <f t="shared" si="40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40000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39</v>
      </c>
      <c r="P511">
        <f t="shared" si="37"/>
        <v>15435.55</v>
      </c>
      <c r="Q511" s="10" t="s">
        <v>8308</v>
      </c>
      <c r="R511" t="s">
        <v>8314</v>
      </c>
      <c r="S511" s="17">
        <f t="shared" si="38"/>
        <v>42153.631597222222</v>
      </c>
      <c r="T511" s="18">
        <f t="shared" si="39"/>
        <v>42183.631597222222</v>
      </c>
      <c r="U511">
        <f t="shared" si="40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40000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38</v>
      </c>
      <c r="P512" t="e">
        <f t="shared" si="37"/>
        <v>#DIV/0!</v>
      </c>
      <c r="Q512" s="10" t="s">
        <v>8308</v>
      </c>
      <c r="R512" t="s">
        <v>8314</v>
      </c>
      <c r="S512" s="17">
        <f t="shared" si="38"/>
        <v>42400.176377314812</v>
      </c>
      <c r="T512" s="18">
        <f t="shared" si="39"/>
        <v>42430.176377314812</v>
      </c>
      <c r="U512">
        <f t="shared" si="40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40000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38</v>
      </c>
      <c r="P513">
        <f t="shared" si="37"/>
        <v>3067</v>
      </c>
      <c r="Q513" s="10" t="s">
        <v>8308</v>
      </c>
      <c r="R513" t="s">
        <v>8314</v>
      </c>
      <c r="S513" s="17">
        <f t="shared" si="38"/>
        <v>41340.303032407406</v>
      </c>
      <c r="T513" s="18">
        <f t="shared" si="39"/>
        <v>41370.261365740742</v>
      </c>
      <c r="U513">
        <f t="shared" si="40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40000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38</v>
      </c>
      <c r="P514">
        <f t="shared" si="37"/>
        <v>7663.5</v>
      </c>
      <c r="Q514" s="10" t="s">
        <v>8308</v>
      </c>
      <c r="R514" t="s">
        <v>8314</v>
      </c>
      <c r="S514" s="17">
        <f t="shared" si="38"/>
        <v>42649.742210648154</v>
      </c>
      <c r="T514" s="18">
        <f t="shared" si="39"/>
        <v>42694.783877314811</v>
      </c>
      <c r="U514">
        <f t="shared" si="40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40000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38</v>
      </c>
      <c r="P515">
        <f t="shared" ref="P515:P578" si="42">ROUND(E515/L515,2)</f>
        <v>225.27</v>
      </c>
      <c r="Q515" s="10" t="s">
        <v>8308</v>
      </c>
      <c r="R515" t="s">
        <v>8314</v>
      </c>
      <c r="S515" s="17">
        <f t="shared" ref="S515:S578" si="43">(((J515/60)/60)/24)+DATE(1970,1,1)</f>
        <v>42552.653993055559</v>
      </c>
      <c r="T515" s="18">
        <f t="shared" ref="T515:T578" si="44">(((I515/60)/60)/24)+DATE(1970,1,1)</f>
        <v>42597.291666666672</v>
      </c>
      <c r="U515">
        <f t="shared" ref="U515:U578" si="45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39400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39</v>
      </c>
      <c r="P516">
        <f t="shared" si="42"/>
        <v>5105</v>
      </c>
      <c r="Q516" s="10" t="s">
        <v>8308</v>
      </c>
      <c r="R516" t="s">
        <v>8314</v>
      </c>
      <c r="S516" s="17">
        <f t="shared" si="43"/>
        <v>41830.613969907405</v>
      </c>
      <c r="T516" s="18">
        <f t="shared" si="44"/>
        <v>41860.613969907405</v>
      </c>
      <c r="U516">
        <f t="shared" si="45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39000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39</v>
      </c>
      <c r="P517">
        <f t="shared" si="42"/>
        <v>449.56</v>
      </c>
      <c r="Q517" s="10" t="s">
        <v>8308</v>
      </c>
      <c r="R517" t="s">
        <v>8314</v>
      </c>
      <c r="S517" s="17">
        <f t="shared" si="43"/>
        <v>42327.490752314814</v>
      </c>
      <c r="T517" s="18">
        <f t="shared" si="44"/>
        <v>42367.490752314814</v>
      </c>
      <c r="U517">
        <f t="shared" si="45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39000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39</v>
      </c>
      <c r="P518" t="e">
        <f t="shared" si="42"/>
        <v>#DIV/0!</v>
      </c>
      <c r="Q518" s="10" t="s">
        <v>8308</v>
      </c>
      <c r="R518" t="s">
        <v>8314</v>
      </c>
      <c r="S518" s="17">
        <f t="shared" si="43"/>
        <v>42091.778703703705</v>
      </c>
      <c r="T518" s="18">
        <f t="shared" si="44"/>
        <v>42151.778703703705</v>
      </c>
      <c r="U518">
        <f t="shared" si="45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38888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39</v>
      </c>
      <c r="P519">
        <f t="shared" si="42"/>
        <v>5091</v>
      </c>
      <c r="Q519" s="10" t="s">
        <v>8308</v>
      </c>
      <c r="R519" t="s">
        <v>8314</v>
      </c>
      <c r="S519" s="17">
        <f t="shared" si="43"/>
        <v>42738.615289351852</v>
      </c>
      <c r="T519" s="18">
        <f t="shared" si="44"/>
        <v>42768.615289351852</v>
      </c>
      <c r="U519">
        <f t="shared" si="45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38000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40</v>
      </c>
      <c r="P520" t="e">
        <f t="shared" si="42"/>
        <v>#DIV/0!</v>
      </c>
      <c r="Q520" s="10" t="s">
        <v>8308</v>
      </c>
      <c r="R520" t="s">
        <v>8314</v>
      </c>
      <c r="S520" s="17">
        <f t="shared" si="43"/>
        <v>42223.616018518514</v>
      </c>
      <c r="T520" s="18">
        <f t="shared" si="44"/>
        <v>42253.615277777775</v>
      </c>
      <c r="U520">
        <f t="shared" si="45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38000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40</v>
      </c>
      <c r="P521">
        <f t="shared" si="42"/>
        <v>217.57</v>
      </c>
      <c r="Q521" s="10" t="s">
        <v>8308</v>
      </c>
      <c r="R521" t="s">
        <v>8314</v>
      </c>
      <c r="S521" s="17">
        <f t="shared" si="43"/>
        <v>41218.391446759262</v>
      </c>
      <c r="T521" s="18">
        <f t="shared" si="44"/>
        <v>41248.391446759262</v>
      </c>
      <c r="U521">
        <f t="shared" si="4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38000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40</v>
      </c>
      <c r="P522">
        <f t="shared" si="42"/>
        <v>447.94</v>
      </c>
      <c r="Q522" s="10" t="s">
        <v>8315</v>
      </c>
      <c r="R522" t="s">
        <v>8316</v>
      </c>
      <c r="S522" s="17">
        <f t="shared" si="43"/>
        <v>42318.702094907407</v>
      </c>
      <c r="T522" s="18">
        <f t="shared" si="44"/>
        <v>42348.702094907407</v>
      </c>
      <c r="U522">
        <f t="shared" si="4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38000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40</v>
      </c>
      <c r="P523">
        <f t="shared" si="42"/>
        <v>271.19</v>
      </c>
      <c r="Q523" s="10" t="s">
        <v>8315</v>
      </c>
      <c r="R523" t="s">
        <v>8316</v>
      </c>
      <c r="S523" s="17">
        <f t="shared" si="43"/>
        <v>42646.092812499999</v>
      </c>
      <c r="T523" s="18">
        <f t="shared" si="44"/>
        <v>42675.207638888889</v>
      </c>
      <c r="U523">
        <f t="shared" si="4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37956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40</v>
      </c>
      <c r="P524">
        <f t="shared" si="42"/>
        <v>489.4</v>
      </c>
      <c r="Q524" s="10" t="s">
        <v>8315</v>
      </c>
      <c r="R524" t="s">
        <v>8316</v>
      </c>
      <c r="S524" s="17">
        <f t="shared" si="43"/>
        <v>42430.040798611109</v>
      </c>
      <c r="T524" s="18">
        <f t="shared" si="44"/>
        <v>42449.999131944445</v>
      </c>
      <c r="U524">
        <f t="shared" si="4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37500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40</v>
      </c>
      <c r="P525">
        <f t="shared" si="42"/>
        <v>180.07</v>
      </c>
      <c r="Q525" s="10" t="s">
        <v>8315</v>
      </c>
      <c r="R525" t="s">
        <v>8316</v>
      </c>
      <c r="S525" s="17">
        <f t="shared" si="43"/>
        <v>42238.13282407407</v>
      </c>
      <c r="T525" s="18">
        <f t="shared" si="44"/>
        <v>42268.13282407407</v>
      </c>
      <c r="U525">
        <f t="shared" si="4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37000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41</v>
      </c>
      <c r="P526">
        <f t="shared" si="42"/>
        <v>116.32</v>
      </c>
      <c r="Q526" s="10" t="s">
        <v>8315</v>
      </c>
      <c r="R526" t="s">
        <v>8316</v>
      </c>
      <c r="S526" s="17">
        <f t="shared" si="43"/>
        <v>42492.717233796298</v>
      </c>
      <c r="T526" s="18">
        <f t="shared" si="44"/>
        <v>42522.717233796298</v>
      </c>
      <c r="U526">
        <f t="shared" si="4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37000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41</v>
      </c>
      <c r="P527">
        <f t="shared" si="42"/>
        <v>1257.5899999999999</v>
      </c>
      <c r="Q527" s="10" t="s">
        <v>8315</v>
      </c>
      <c r="R527" t="s">
        <v>8316</v>
      </c>
      <c r="S527" s="17">
        <f t="shared" si="43"/>
        <v>41850.400937500002</v>
      </c>
      <c r="T527" s="18">
        <f t="shared" si="44"/>
        <v>41895.400937500002</v>
      </c>
      <c r="U527">
        <f t="shared" si="4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36400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41</v>
      </c>
      <c r="P528">
        <f t="shared" si="42"/>
        <v>655.52</v>
      </c>
      <c r="Q528" s="10" t="s">
        <v>8315</v>
      </c>
      <c r="R528" t="s">
        <v>8316</v>
      </c>
      <c r="S528" s="17">
        <f t="shared" si="43"/>
        <v>42192.591944444444</v>
      </c>
      <c r="T528" s="18">
        <f t="shared" si="44"/>
        <v>42223.708333333328</v>
      </c>
      <c r="U528">
        <f t="shared" si="4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35500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42</v>
      </c>
      <c r="P529">
        <f t="shared" si="42"/>
        <v>95.18</v>
      </c>
      <c r="Q529" s="10" t="s">
        <v>8315</v>
      </c>
      <c r="R529" t="s">
        <v>8316</v>
      </c>
      <c r="S529" s="17">
        <f t="shared" si="43"/>
        <v>42753.205625000002</v>
      </c>
      <c r="T529" s="18">
        <f t="shared" si="44"/>
        <v>42783.670138888891</v>
      </c>
      <c r="U529">
        <f t="shared" si="4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35000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42</v>
      </c>
      <c r="P530">
        <f t="shared" si="42"/>
        <v>491.67</v>
      </c>
      <c r="Q530" s="10" t="s">
        <v>8315</v>
      </c>
      <c r="R530" t="s">
        <v>8316</v>
      </c>
      <c r="S530" s="17">
        <f t="shared" si="43"/>
        <v>42155.920219907406</v>
      </c>
      <c r="T530" s="18">
        <f t="shared" si="44"/>
        <v>42176.888888888891</v>
      </c>
      <c r="U530">
        <f t="shared" si="4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35000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42</v>
      </c>
      <c r="P531">
        <f t="shared" si="42"/>
        <v>814.06</v>
      </c>
      <c r="Q531" s="10" t="s">
        <v>8315</v>
      </c>
      <c r="R531" t="s">
        <v>8316</v>
      </c>
      <c r="S531" s="17">
        <f t="shared" si="43"/>
        <v>42725.031180555554</v>
      </c>
      <c r="T531" s="18">
        <f t="shared" si="44"/>
        <v>42746.208333333328</v>
      </c>
      <c r="U531">
        <f t="shared" si="4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35000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42</v>
      </c>
      <c r="P532">
        <f t="shared" si="42"/>
        <v>503.38</v>
      </c>
      <c r="Q532" s="10" t="s">
        <v>8315</v>
      </c>
      <c r="R532" t="s">
        <v>8316</v>
      </c>
      <c r="S532" s="17">
        <f t="shared" si="43"/>
        <v>42157.591064814813</v>
      </c>
      <c r="T532" s="18">
        <f t="shared" si="44"/>
        <v>42179.083333333328</v>
      </c>
      <c r="U532">
        <f t="shared" si="4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35000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41</v>
      </c>
      <c r="P533">
        <f t="shared" si="42"/>
        <v>468.1</v>
      </c>
      <c r="Q533" s="10" t="s">
        <v>8315</v>
      </c>
      <c r="R533" t="s">
        <v>8316</v>
      </c>
      <c r="S533" s="17">
        <f t="shared" si="43"/>
        <v>42676.065150462964</v>
      </c>
      <c r="T533" s="18">
        <f t="shared" si="44"/>
        <v>42721.290972222225</v>
      </c>
      <c r="U533">
        <f t="shared" si="4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35000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41</v>
      </c>
      <c r="P534">
        <f t="shared" si="42"/>
        <v>83.53</v>
      </c>
      <c r="Q534" s="10" t="s">
        <v>8315</v>
      </c>
      <c r="R534" t="s">
        <v>8316</v>
      </c>
      <c r="S534" s="17">
        <f t="shared" si="43"/>
        <v>42473.007037037038</v>
      </c>
      <c r="T534" s="18">
        <f t="shared" si="44"/>
        <v>42503.007037037038</v>
      </c>
      <c r="U534">
        <f t="shared" si="4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35000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41</v>
      </c>
      <c r="P535">
        <f t="shared" si="42"/>
        <v>849.26</v>
      </c>
      <c r="Q535" s="10" t="s">
        <v>8315</v>
      </c>
      <c r="R535" t="s">
        <v>8316</v>
      </c>
      <c r="S535" s="17">
        <f t="shared" si="43"/>
        <v>42482.43478009259</v>
      </c>
      <c r="T535" s="18">
        <f t="shared" si="44"/>
        <v>42506.43478009259</v>
      </c>
      <c r="U535">
        <f t="shared" si="4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35000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41</v>
      </c>
      <c r="P536">
        <f t="shared" si="42"/>
        <v>297.98</v>
      </c>
      <c r="Q536" s="10" t="s">
        <v>8315</v>
      </c>
      <c r="R536" t="s">
        <v>8316</v>
      </c>
      <c r="S536" s="17">
        <f t="shared" si="43"/>
        <v>42270.810995370368</v>
      </c>
      <c r="T536" s="18">
        <f t="shared" si="44"/>
        <v>42309.958333333328</v>
      </c>
      <c r="U536">
        <f t="shared" si="4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35000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41</v>
      </c>
      <c r="P537">
        <f t="shared" si="42"/>
        <v>240.73</v>
      </c>
      <c r="Q537" s="10" t="s">
        <v>8315</v>
      </c>
      <c r="R537" t="s">
        <v>8316</v>
      </c>
      <c r="S537" s="17">
        <f t="shared" si="43"/>
        <v>42711.545196759253</v>
      </c>
      <c r="T537" s="18">
        <f t="shared" si="44"/>
        <v>42741.545196759253</v>
      </c>
      <c r="U537">
        <f t="shared" si="4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35000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41</v>
      </c>
      <c r="P538">
        <f t="shared" si="42"/>
        <v>363.85</v>
      </c>
      <c r="Q538" s="10" t="s">
        <v>8315</v>
      </c>
      <c r="R538" t="s">
        <v>8316</v>
      </c>
      <c r="S538" s="17">
        <f t="shared" si="43"/>
        <v>42179.344988425932</v>
      </c>
      <c r="T538" s="18">
        <f t="shared" si="44"/>
        <v>42219.75</v>
      </c>
      <c r="U538">
        <f t="shared" si="4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35000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40</v>
      </c>
      <c r="P539">
        <f t="shared" si="42"/>
        <v>240.1</v>
      </c>
      <c r="Q539" s="10" t="s">
        <v>8315</v>
      </c>
      <c r="R539" t="s">
        <v>8316</v>
      </c>
      <c r="S539" s="17">
        <f t="shared" si="43"/>
        <v>42282.768414351856</v>
      </c>
      <c r="T539" s="18">
        <f t="shared" si="44"/>
        <v>42312.810081018513</v>
      </c>
      <c r="U539">
        <f t="shared" si="4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35000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40</v>
      </c>
      <c r="P540">
        <f t="shared" si="42"/>
        <v>234.7</v>
      </c>
      <c r="Q540" s="10" t="s">
        <v>8315</v>
      </c>
      <c r="R540" t="s">
        <v>8316</v>
      </c>
      <c r="S540" s="17">
        <f t="shared" si="43"/>
        <v>42473.794710648144</v>
      </c>
      <c r="T540" s="18">
        <f t="shared" si="44"/>
        <v>42503.794710648144</v>
      </c>
      <c r="U540">
        <f t="shared" si="4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35000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40</v>
      </c>
      <c r="P541">
        <f t="shared" si="42"/>
        <v>702.75</v>
      </c>
      <c r="Q541" s="10" t="s">
        <v>8315</v>
      </c>
      <c r="R541" t="s">
        <v>8316</v>
      </c>
      <c r="S541" s="17">
        <f t="shared" si="43"/>
        <v>42535.049849537041</v>
      </c>
      <c r="T541" s="18">
        <f t="shared" si="44"/>
        <v>42556.049849537041</v>
      </c>
      <c r="U541">
        <f t="shared" si="45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35000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40</v>
      </c>
      <c r="P542">
        <f t="shared" si="42"/>
        <v>14000</v>
      </c>
      <c r="Q542" s="10" t="s">
        <v>8317</v>
      </c>
      <c r="R542" t="s">
        <v>8318</v>
      </c>
      <c r="S542" s="17">
        <f t="shared" si="43"/>
        <v>42009.817199074074</v>
      </c>
      <c r="T542" s="18">
        <f t="shared" si="44"/>
        <v>42039.817199074074</v>
      </c>
      <c r="U542">
        <f t="shared" si="45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35000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40</v>
      </c>
      <c r="P543">
        <f t="shared" si="42"/>
        <v>14000</v>
      </c>
      <c r="Q543" s="10" t="s">
        <v>8317</v>
      </c>
      <c r="R543" t="s">
        <v>8318</v>
      </c>
      <c r="S543" s="17">
        <f t="shared" si="43"/>
        <v>42276.046689814815</v>
      </c>
      <c r="T543" s="18">
        <f t="shared" si="44"/>
        <v>42306.046689814815</v>
      </c>
      <c r="U543">
        <f t="shared" si="45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35000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40</v>
      </c>
      <c r="P544">
        <f t="shared" si="42"/>
        <v>13864.17</v>
      </c>
      <c r="Q544" s="10" t="s">
        <v>8317</v>
      </c>
      <c r="R544" t="s">
        <v>8318</v>
      </c>
      <c r="S544" s="17">
        <f t="shared" si="43"/>
        <v>42433.737453703703</v>
      </c>
      <c r="T544" s="18">
        <f t="shared" si="44"/>
        <v>42493.695787037039</v>
      </c>
      <c r="U544">
        <f t="shared" si="45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35000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40</v>
      </c>
      <c r="P545">
        <f t="shared" si="42"/>
        <v>6932</v>
      </c>
      <c r="Q545" s="10" t="s">
        <v>8317</v>
      </c>
      <c r="R545" t="s">
        <v>8318</v>
      </c>
      <c r="S545" s="17">
        <f t="shared" si="43"/>
        <v>41914.092152777775</v>
      </c>
      <c r="T545" s="18">
        <f t="shared" si="44"/>
        <v>41944.092152777775</v>
      </c>
      <c r="U545">
        <f t="shared" si="45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35000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40</v>
      </c>
      <c r="P546">
        <f t="shared" si="42"/>
        <v>6923</v>
      </c>
      <c r="Q546" s="10" t="s">
        <v>8317</v>
      </c>
      <c r="R546" t="s">
        <v>8318</v>
      </c>
      <c r="S546" s="17">
        <f t="shared" si="43"/>
        <v>42525.656944444447</v>
      </c>
      <c r="T546" s="18">
        <f t="shared" si="44"/>
        <v>42555.656944444447</v>
      </c>
      <c r="U546">
        <f t="shared" si="45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35000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39</v>
      </c>
      <c r="P547">
        <f t="shared" si="42"/>
        <v>403.76</v>
      </c>
      <c r="Q547" s="10" t="s">
        <v>8317</v>
      </c>
      <c r="R547" t="s">
        <v>8318</v>
      </c>
      <c r="S547" s="17">
        <f t="shared" si="43"/>
        <v>42283.592465277776</v>
      </c>
      <c r="T547" s="18">
        <f t="shared" si="44"/>
        <v>42323.634131944447</v>
      </c>
      <c r="U547">
        <f t="shared" si="45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35000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39</v>
      </c>
      <c r="P548">
        <f t="shared" si="42"/>
        <v>6852.17</v>
      </c>
      <c r="Q548" s="10" t="s">
        <v>8317</v>
      </c>
      <c r="R548" t="s">
        <v>8318</v>
      </c>
      <c r="S548" s="17">
        <f t="shared" si="43"/>
        <v>42249.667997685188</v>
      </c>
      <c r="T548" s="18">
        <f t="shared" si="44"/>
        <v>42294.667997685188</v>
      </c>
      <c r="U548">
        <f t="shared" si="45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35000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39</v>
      </c>
      <c r="P549" t="e">
        <f t="shared" si="42"/>
        <v>#DIV/0!</v>
      </c>
      <c r="Q549" s="10" t="s">
        <v>8317</v>
      </c>
      <c r="R549" t="s">
        <v>8318</v>
      </c>
      <c r="S549" s="17">
        <f t="shared" si="43"/>
        <v>42380.696342592593</v>
      </c>
      <c r="T549" s="18">
        <f t="shared" si="44"/>
        <v>42410.696342592593</v>
      </c>
      <c r="U549">
        <f t="shared" si="45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35000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39</v>
      </c>
      <c r="P550">
        <f t="shared" si="42"/>
        <v>13685.99</v>
      </c>
      <c r="Q550" s="10" t="s">
        <v>8317</v>
      </c>
      <c r="R550" t="s">
        <v>8318</v>
      </c>
      <c r="S550" s="17">
        <f t="shared" si="43"/>
        <v>42276.903333333335</v>
      </c>
      <c r="T550" s="18">
        <f t="shared" si="44"/>
        <v>42306.903333333335</v>
      </c>
      <c r="U550">
        <f t="shared" si="45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35000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39</v>
      </c>
      <c r="P551">
        <f t="shared" si="42"/>
        <v>1701.75</v>
      </c>
      <c r="Q551" s="10" t="s">
        <v>8317</v>
      </c>
      <c r="R551" t="s">
        <v>8318</v>
      </c>
      <c r="S551" s="17">
        <f t="shared" si="43"/>
        <v>42163.636828703704</v>
      </c>
      <c r="T551" s="18">
        <f t="shared" si="44"/>
        <v>42193.636828703704</v>
      </c>
      <c r="U551">
        <f t="shared" si="45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35000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39</v>
      </c>
      <c r="P552">
        <f t="shared" si="42"/>
        <v>3391.5</v>
      </c>
      <c r="Q552" s="10" t="s">
        <v>8317</v>
      </c>
      <c r="R552" t="s">
        <v>8318</v>
      </c>
      <c r="S552" s="17">
        <f t="shared" si="43"/>
        <v>42753.678761574076</v>
      </c>
      <c r="T552" s="18">
        <f t="shared" si="44"/>
        <v>42766.208333333328</v>
      </c>
      <c r="U552">
        <f t="shared" si="45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35000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39</v>
      </c>
      <c r="P553">
        <f t="shared" si="42"/>
        <v>483.36</v>
      </c>
      <c r="Q553" s="10" t="s">
        <v>8317</v>
      </c>
      <c r="R553" t="s">
        <v>8318</v>
      </c>
      <c r="S553" s="17">
        <f t="shared" si="43"/>
        <v>42173.275740740741</v>
      </c>
      <c r="T553" s="18">
        <f t="shared" si="44"/>
        <v>42217.745138888888</v>
      </c>
      <c r="U553">
        <f t="shared" si="45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35000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39</v>
      </c>
      <c r="P554" t="e">
        <f t="shared" si="42"/>
        <v>#DIV/0!</v>
      </c>
      <c r="Q554" s="10" t="s">
        <v>8317</v>
      </c>
      <c r="R554" t="s">
        <v>8318</v>
      </c>
      <c r="S554" s="17">
        <f t="shared" si="43"/>
        <v>42318.616851851853</v>
      </c>
      <c r="T554" s="18">
        <f t="shared" si="44"/>
        <v>42378.616851851853</v>
      </c>
      <c r="U554">
        <f t="shared" si="45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35000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39</v>
      </c>
      <c r="P555">
        <f t="shared" si="42"/>
        <v>2246.69</v>
      </c>
      <c r="Q555" s="10" t="s">
        <v>8317</v>
      </c>
      <c r="R555" t="s">
        <v>8318</v>
      </c>
      <c r="S555" s="17">
        <f t="shared" si="43"/>
        <v>41927.71980324074</v>
      </c>
      <c r="T555" s="18">
        <f t="shared" si="44"/>
        <v>41957.761469907404</v>
      </c>
      <c r="U555">
        <f t="shared" si="45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35000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38</v>
      </c>
      <c r="P556">
        <f t="shared" si="42"/>
        <v>611.41</v>
      </c>
      <c r="Q556" s="10" t="s">
        <v>8317</v>
      </c>
      <c r="R556" t="s">
        <v>8318</v>
      </c>
      <c r="S556" s="17">
        <f t="shared" si="43"/>
        <v>41901.684861111113</v>
      </c>
      <c r="T556" s="18">
        <f t="shared" si="44"/>
        <v>41931.684861111113</v>
      </c>
      <c r="U556">
        <f t="shared" si="45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35000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38</v>
      </c>
      <c r="P557" t="e">
        <f t="shared" si="42"/>
        <v>#DIV/0!</v>
      </c>
      <c r="Q557" s="10" t="s">
        <v>8317</v>
      </c>
      <c r="R557" t="s">
        <v>8318</v>
      </c>
      <c r="S557" s="17">
        <f t="shared" si="43"/>
        <v>42503.353506944448</v>
      </c>
      <c r="T557" s="18">
        <f t="shared" si="44"/>
        <v>42533.353506944448</v>
      </c>
      <c r="U557">
        <f t="shared" si="45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35000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38</v>
      </c>
      <c r="P558">
        <f t="shared" si="42"/>
        <v>13323</v>
      </c>
      <c r="Q558" s="10" t="s">
        <v>8317</v>
      </c>
      <c r="R558" t="s">
        <v>8318</v>
      </c>
      <c r="S558" s="17">
        <f t="shared" si="43"/>
        <v>42345.860150462962</v>
      </c>
      <c r="T558" s="18">
        <f t="shared" si="44"/>
        <v>42375.860150462962</v>
      </c>
      <c r="U558">
        <f t="shared" si="45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35000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38</v>
      </c>
      <c r="P559">
        <f t="shared" si="42"/>
        <v>664.8</v>
      </c>
      <c r="Q559" s="10" t="s">
        <v>8317</v>
      </c>
      <c r="R559" t="s">
        <v>8318</v>
      </c>
      <c r="S559" s="17">
        <f t="shared" si="43"/>
        <v>42676.942164351851</v>
      </c>
      <c r="T559" s="18">
        <f t="shared" si="44"/>
        <v>42706.983831018515</v>
      </c>
      <c r="U559">
        <f t="shared" si="45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35000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38</v>
      </c>
      <c r="P560" t="e">
        <f t="shared" si="42"/>
        <v>#DIV/0!</v>
      </c>
      <c r="Q560" s="10" t="s">
        <v>8317</v>
      </c>
      <c r="R560" t="s">
        <v>8318</v>
      </c>
      <c r="S560" s="17">
        <f t="shared" si="43"/>
        <v>42057.883159722223</v>
      </c>
      <c r="T560" s="18">
        <f t="shared" si="44"/>
        <v>42087.841493055559</v>
      </c>
      <c r="U560">
        <f t="shared" si="45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35000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38</v>
      </c>
      <c r="P561">
        <f t="shared" si="42"/>
        <v>13279</v>
      </c>
      <c r="Q561" s="10" t="s">
        <v>8317</v>
      </c>
      <c r="R561" t="s">
        <v>8318</v>
      </c>
      <c r="S561" s="17">
        <f t="shared" si="43"/>
        <v>42321.283101851848</v>
      </c>
      <c r="T561" s="18">
        <f t="shared" si="44"/>
        <v>42351.283101851848</v>
      </c>
      <c r="U561">
        <f t="shared" si="45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35000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38</v>
      </c>
      <c r="P562">
        <f t="shared" si="42"/>
        <v>4409.33</v>
      </c>
      <c r="Q562" s="10" t="s">
        <v>8317</v>
      </c>
      <c r="R562" t="s">
        <v>8318</v>
      </c>
      <c r="S562" s="17">
        <f t="shared" si="43"/>
        <v>41960.771354166667</v>
      </c>
      <c r="T562" s="18">
        <f t="shared" si="44"/>
        <v>41990.771354166667</v>
      </c>
      <c r="U562">
        <f t="shared" si="45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35000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38</v>
      </c>
      <c r="P563">
        <f t="shared" si="42"/>
        <v>6590</v>
      </c>
      <c r="Q563" s="10" t="s">
        <v>8317</v>
      </c>
      <c r="R563" t="s">
        <v>8318</v>
      </c>
      <c r="S563" s="17">
        <f t="shared" si="43"/>
        <v>42268.658715277779</v>
      </c>
      <c r="T563" s="18">
        <f t="shared" si="44"/>
        <v>42303.658715277779</v>
      </c>
      <c r="U563">
        <f t="shared" si="45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35000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38</v>
      </c>
      <c r="P564" t="e">
        <f t="shared" si="42"/>
        <v>#DIV/0!</v>
      </c>
      <c r="Q564" s="10" t="s">
        <v>8317</v>
      </c>
      <c r="R564" t="s">
        <v>8318</v>
      </c>
      <c r="S564" s="17">
        <f t="shared" si="43"/>
        <v>42692.389062500006</v>
      </c>
      <c r="T564" s="18">
        <f t="shared" si="44"/>
        <v>42722.389062500006</v>
      </c>
      <c r="U564">
        <f t="shared" si="45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35000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37</v>
      </c>
      <c r="P565">
        <f t="shared" si="42"/>
        <v>6560.5</v>
      </c>
      <c r="Q565" s="10" t="s">
        <v>8317</v>
      </c>
      <c r="R565" t="s">
        <v>8318</v>
      </c>
      <c r="S565" s="17">
        <f t="shared" si="43"/>
        <v>42022.069988425923</v>
      </c>
      <c r="T565" s="18">
        <f t="shared" si="44"/>
        <v>42052.069988425923</v>
      </c>
      <c r="U565">
        <f t="shared" si="45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35000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37</v>
      </c>
      <c r="P566">
        <f t="shared" si="42"/>
        <v>13114</v>
      </c>
      <c r="Q566" s="10" t="s">
        <v>8317</v>
      </c>
      <c r="R566" t="s">
        <v>8318</v>
      </c>
      <c r="S566" s="17">
        <f t="shared" si="43"/>
        <v>42411.942997685182</v>
      </c>
      <c r="T566" s="18">
        <f t="shared" si="44"/>
        <v>42441.942997685182</v>
      </c>
      <c r="U566">
        <f t="shared" si="45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35000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37</v>
      </c>
      <c r="P567" t="e">
        <f t="shared" si="42"/>
        <v>#DIV/0!</v>
      </c>
      <c r="Q567" s="10" t="s">
        <v>8317</v>
      </c>
      <c r="R567" t="s">
        <v>8318</v>
      </c>
      <c r="S567" s="17">
        <f t="shared" si="43"/>
        <v>42165.785289351858</v>
      </c>
      <c r="T567" s="18">
        <f t="shared" si="44"/>
        <v>42195.785289351858</v>
      </c>
      <c r="U567">
        <f t="shared" si="45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35000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37</v>
      </c>
      <c r="P568">
        <f t="shared" si="42"/>
        <v>13014</v>
      </c>
      <c r="Q568" s="10" t="s">
        <v>8317</v>
      </c>
      <c r="R568" t="s">
        <v>8318</v>
      </c>
      <c r="S568" s="17">
        <f t="shared" si="43"/>
        <v>42535.68440972222</v>
      </c>
      <c r="T568" s="18">
        <f t="shared" si="44"/>
        <v>42565.68440972222</v>
      </c>
      <c r="U568">
        <f t="shared" si="45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35000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37</v>
      </c>
      <c r="P569" t="e">
        <f t="shared" si="42"/>
        <v>#DIV/0!</v>
      </c>
      <c r="Q569" s="10" t="s">
        <v>8317</v>
      </c>
      <c r="R569" t="s">
        <v>8318</v>
      </c>
      <c r="S569" s="17">
        <f t="shared" si="43"/>
        <v>41975.842523148152</v>
      </c>
      <c r="T569" s="18">
        <f t="shared" si="44"/>
        <v>42005.842523148152</v>
      </c>
      <c r="U569">
        <f t="shared" si="45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35000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37</v>
      </c>
      <c r="P570">
        <f t="shared" si="42"/>
        <v>2585.87</v>
      </c>
      <c r="Q570" s="10" t="s">
        <v>8317</v>
      </c>
      <c r="R570" t="s">
        <v>8318</v>
      </c>
      <c r="S570" s="17">
        <f t="shared" si="43"/>
        <v>42348.9215625</v>
      </c>
      <c r="T570" s="18">
        <f t="shared" si="44"/>
        <v>42385.458333333328</v>
      </c>
      <c r="U570">
        <f t="shared" si="45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34000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38</v>
      </c>
      <c r="P571">
        <f t="shared" si="42"/>
        <v>12879</v>
      </c>
      <c r="Q571" s="10" t="s">
        <v>8317</v>
      </c>
      <c r="R571" t="s">
        <v>8318</v>
      </c>
      <c r="S571" s="17">
        <f t="shared" si="43"/>
        <v>42340.847361111111</v>
      </c>
      <c r="T571" s="18">
        <f t="shared" si="44"/>
        <v>42370.847361111111</v>
      </c>
      <c r="U571">
        <f t="shared" si="45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33500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38</v>
      </c>
      <c r="P572">
        <f t="shared" si="42"/>
        <v>12870</v>
      </c>
      <c r="Q572" s="10" t="s">
        <v>8317</v>
      </c>
      <c r="R572" t="s">
        <v>8318</v>
      </c>
      <c r="S572" s="17">
        <f t="shared" si="43"/>
        <v>42388.798252314817</v>
      </c>
      <c r="T572" s="18">
        <f t="shared" si="44"/>
        <v>42418.798252314817</v>
      </c>
      <c r="U572">
        <f t="shared" si="45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33000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39</v>
      </c>
      <c r="P573">
        <f t="shared" si="42"/>
        <v>6409</v>
      </c>
      <c r="Q573" s="10" t="s">
        <v>8317</v>
      </c>
      <c r="R573" t="s">
        <v>8318</v>
      </c>
      <c r="S573" s="17">
        <f t="shared" si="43"/>
        <v>42192.816238425927</v>
      </c>
      <c r="T573" s="18">
        <f t="shared" si="44"/>
        <v>42212.165972222225</v>
      </c>
      <c r="U573">
        <f t="shared" si="45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33000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39</v>
      </c>
      <c r="P574" t="e">
        <f t="shared" si="42"/>
        <v>#DIV/0!</v>
      </c>
      <c r="Q574" s="10" t="s">
        <v>8317</v>
      </c>
      <c r="R574" t="s">
        <v>8318</v>
      </c>
      <c r="S574" s="17">
        <f t="shared" si="43"/>
        <v>42282.71629629629</v>
      </c>
      <c r="T574" s="18">
        <f t="shared" si="44"/>
        <v>42312.757962962962</v>
      </c>
      <c r="U574">
        <f t="shared" si="45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33000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39</v>
      </c>
      <c r="P575">
        <f t="shared" si="42"/>
        <v>1422.22</v>
      </c>
      <c r="Q575" s="10" t="s">
        <v>8317</v>
      </c>
      <c r="R575" t="s">
        <v>8318</v>
      </c>
      <c r="S575" s="17">
        <f t="shared" si="43"/>
        <v>41963.050127314811</v>
      </c>
      <c r="T575" s="18">
        <f t="shared" si="44"/>
        <v>42022.05</v>
      </c>
      <c r="U575">
        <f t="shared" si="45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33000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39</v>
      </c>
      <c r="P576">
        <f t="shared" si="42"/>
        <v>3198.75</v>
      </c>
      <c r="Q576" s="10" t="s">
        <v>8317</v>
      </c>
      <c r="R576" t="s">
        <v>8318</v>
      </c>
      <c r="S576" s="17">
        <f t="shared" si="43"/>
        <v>42632.443368055552</v>
      </c>
      <c r="T576" s="18">
        <f t="shared" si="44"/>
        <v>42662.443368055552</v>
      </c>
      <c r="U576">
        <f t="shared" si="45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32768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39</v>
      </c>
      <c r="P577">
        <f t="shared" si="42"/>
        <v>3198</v>
      </c>
      <c r="Q577" s="10" t="s">
        <v>8317</v>
      </c>
      <c r="R577" t="s">
        <v>8318</v>
      </c>
      <c r="S577" s="17">
        <f t="shared" si="43"/>
        <v>42138.692627314813</v>
      </c>
      <c r="T577" s="18">
        <f t="shared" si="44"/>
        <v>42168.692627314813</v>
      </c>
      <c r="U577">
        <f t="shared" si="45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32500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39</v>
      </c>
      <c r="P578">
        <f t="shared" si="42"/>
        <v>12772.6</v>
      </c>
      <c r="Q578" s="10" t="s">
        <v>8317</v>
      </c>
      <c r="R578" t="s">
        <v>8318</v>
      </c>
      <c r="S578" s="17">
        <f t="shared" si="43"/>
        <v>42031.471666666665</v>
      </c>
      <c r="T578" s="18">
        <f t="shared" si="44"/>
        <v>42091.43</v>
      </c>
      <c r="U578">
        <f t="shared" si="45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32360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39</v>
      </c>
      <c r="P579">
        <f t="shared" ref="P579:P642" si="47">ROUND(E579/L579,2)</f>
        <v>12730.42</v>
      </c>
      <c r="Q579" s="10" t="s">
        <v>8317</v>
      </c>
      <c r="R579" t="s">
        <v>8318</v>
      </c>
      <c r="S579" s="17">
        <f t="shared" ref="S579:S642" si="48">(((J579/60)/60)/24)+DATE(1970,1,1)</f>
        <v>42450.589143518519</v>
      </c>
      <c r="T579" s="18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32000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40</v>
      </c>
      <c r="P580">
        <f t="shared" si="47"/>
        <v>1809.71</v>
      </c>
      <c r="Q580" s="10" t="s">
        <v>8317</v>
      </c>
      <c r="R580" t="s">
        <v>8318</v>
      </c>
      <c r="S580" s="17">
        <f t="shared" si="48"/>
        <v>42230.578622685185</v>
      </c>
      <c r="T580" s="18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32000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39</v>
      </c>
      <c r="P581">
        <f t="shared" si="47"/>
        <v>2525.4</v>
      </c>
      <c r="Q581" s="10" t="s">
        <v>8317</v>
      </c>
      <c r="R581" t="s">
        <v>8318</v>
      </c>
      <c r="S581" s="17">
        <f t="shared" si="48"/>
        <v>41968.852118055554</v>
      </c>
      <c r="T581" s="18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31000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41</v>
      </c>
      <c r="P582">
        <f t="shared" si="47"/>
        <v>12571</v>
      </c>
      <c r="Q582" s="10" t="s">
        <v>8317</v>
      </c>
      <c r="R582" t="s">
        <v>8318</v>
      </c>
      <c r="S582" s="17">
        <f t="shared" si="48"/>
        <v>42605.908182870371</v>
      </c>
      <c r="T582" s="18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31000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40</v>
      </c>
      <c r="P583" t="e">
        <f t="shared" si="47"/>
        <v>#DIV/0!</v>
      </c>
      <c r="Q583" s="10" t="s">
        <v>8317</v>
      </c>
      <c r="R583" t="s">
        <v>8318</v>
      </c>
      <c r="S583" s="17">
        <f t="shared" si="48"/>
        <v>42188.012777777782</v>
      </c>
      <c r="T583" s="18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30000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42</v>
      </c>
      <c r="P584" t="e">
        <f t="shared" si="47"/>
        <v>#DIV/0!</v>
      </c>
      <c r="Q584" s="10" t="s">
        <v>8317</v>
      </c>
      <c r="R584" t="s">
        <v>8318</v>
      </c>
      <c r="S584" s="17">
        <f t="shared" si="48"/>
        <v>42055.739803240736</v>
      </c>
      <c r="T584" s="18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30000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41</v>
      </c>
      <c r="P585">
        <f t="shared" si="47"/>
        <v>12446</v>
      </c>
      <c r="Q585" s="10" t="s">
        <v>8317</v>
      </c>
      <c r="R585" t="s">
        <v>8318</v>
      </c>
      <c r="S585" s="17">
        <f t="shared" si="48"/>
        <v>42052.93850694444</v>
      </c>
      <c r="T585" s="18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30000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41</v>
      </c>
      <c r="P586">
        <f t="shared" si="47"/>
        <v>6206.5</v>
      </c>
      <c r="Q586" s="10" t="s">
        <v>8317</v>
      </c>
      <c r="R586" t="s">
        <v>8318</v>
      </c>
      <c r="S586" s="17">
        <f t="shared" si="48"/>
        <v>42049.716620370367</v>
      </c>
      <c r="T586" s="18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30000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41</v>
      </c>
      <c r="P587" t="e">
        <f t="shared" si="47"/>
        <v>#DIV/0!</v>
      </c>
      <c r="Q587" s="10" t="s">
        <v>8317</v>
      </c>
      <c r="R587" t="s">
        <v>8318</v>
      </c>
      <c r="S587" s="17">
        <f t="shared" si="48"/>
        <v>42283.3909375</v>
      </c>
      <c r="T587" s="18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30000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41</v>
      </c>
      <c r="P588">
        <f t="shared" si="47"/>
        <v>3100.15</v>
      </c>
      <c r="Q588" s="10" t="s">
        <v>8317</v>
      </c>
      <c r="R588" t="s">
        <v>8318</v>
      </c>
      <c r="S588" s="17">
        <f t="shared" si="48"/>
        <v>42020.854247685187</v>
      </c>
      <c r="T588" s="18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41</v>
      </c>
      <c r="P589">
        <f t="shared" si="47"/>
        <v>1764.71</v>
      </c>
      <c r="Q589" s="10" t="s">
        <v>8317</v>
      </c>
      <c r="R589" t="s">
        <v>8318</v>
      </c>
      <c r="S589" s="17">
        <f t="shared" si="48"/>
        <v>42080.757326388892</v>
      </c>
      <c r="T589" s="18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30000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41</v>
      </c>
      <c r="P590">
        <f t="shared" si="47"/>
        <v>6174.25</v>
      </c>
      <c r="Q590" s="10" t="s">
        <v>8317</v>
      </c>
      <c r="R590" t="s">
        <v>8318</v>
      </c>
      <c r="S590" s="17">
        <f t="shared" si="48"/>
        <v>42631.769513888896</v>
      </c>
      <c r="T590" s="18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30000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41</v>
      </c>
      <c r="P591">
        <f t="shared" si="47"/>
        <v>12325</v>
      </c>
      <c r="Q591" s="10" t="s">
        <v>8317</v>
      </c>
      <c r="R591" t="s">
        <v>8318</v>
      </c>
      <c r="S591" s="17">
        <f t="shared" si="48"/>
        <v>42178.614571759259</v>
      </c>
      <c r="T591" s="18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30000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41</v>
      </c>
      <c r="P592">
        <f t="shared" si="47"/>
        <v>1369</v>
      </c>
      <c r="Q592" s="10" t="s">
        <v>8317</v>
      </c>
      <c r="R592" t="s">
        <v>8318</v>
      </c>
      <c r="S592" s="17">
        <f t="shared" si="48"/>
        <v>42377.554756944446</v>
      </c>
      <c r="T592" s="18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30000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41</v>
      </c>
      <c r="P593">
        <f t="shared" si="47"/>
        <v>6128</v>
      </c>
      <c r="Q593" s="10" t="s">
        <v>8317</v>
      </c>
      <c r="R593" t="s">
        <v>8318</v>
      </c>
      <c r="S593" s="17">
        <f t="shared" si="48"/>
        <v>42177.543171296296</v>
      </c>
      <c r="T593" s="18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30000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41</v>
      </c>
      <c r="P594">
        <f t="shared" si="47"/>
        <v>12252</v>
      </c>
      <c r="Q594" s="10" t="s">
        <v>8317</v>
      </c>
      <c r="R594" t="s">
        <v>8318</v>
      </c>
      <c r="S594" s="17">
        <f t="shared" si="48"/>
        <v>41946.232175925928</v>
      </c>
      <c r="T594" s="18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30000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41</v>
      </c>
      <c r="P595">
        <f t="shared" si="47"/>
        <v>1747</v>
      </c>
      <c r="Q595" s="10" t="s">
        <v>8317</v>
      </c>
      <c r="R595" t="s">
        <v>8318</v>
      </c>
      <c r="S595" s="17">
        <f t="shared" si="48"/>
        <v>42070.677604166667</v>
      </c>
      <c r="T595" s="18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30000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41</v>
      </c>
      <c r="P596">
        <f t="shared" si="47"/>
        <v>6089</v>
      </c>
      <c r="Q596" s="10" t="s">
        <v>8317</v>
      </c>
      <c r="R596" t="s">
        <v>8318</v>
      </c>
      <c r="S596" s="17">
        <f t="shared" si="48"/>
        <v>42446.780162037037</v>
      </c>
      <c r="T596" s="18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30000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41</v>
      </c>
      <c r="P597">
        <f t="shared" si="47"/>
        <v>1520.63</v>
      </c>
      <c r="Q597" s="10" t="s">
        <v>8317</v>
      </c>
      <c r="R597" t="s">
        <v>8318</v>
      </c>
      <c r="S597" s="17">
        <f t="shared" si="48"/>
        <v>42083.069884259254</v>
      </c>
      <c r="T597" s="18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30000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41</v>
      </c>
      <c r="P598">
        <f t="shared" si="47"/>
        <v>6082.5</v>
      </c>
      <c r="Q598" s="10" t="s">
        <v>8317</v>
      </c>
      <c r="R598" t="s">
        <v>8318</v>
      </c>
      <c r="S598" s="17">
        <f t="shared" si="48"/>
        <v>42646.896898148145</v>
      </c>
      <c r="T598" s="18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30000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40</v>
      </c>
      <c r="P599">
        <f t="shared" si="47"/>
        <v>6055</v>
      </c>
      <c r="Q599" s="10" t="s">
        <v>8317</v>
      </c>
      <c r="R599" t="s">
        <v>8318</v>
      </c>
      <c r="S599" s="17">
        <f t="shared" si="48"/>
        <v>42545.705266203702</v>
      </c>
      <c r="T599" s="18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30000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40</v>
      </c>
      <c r="P600">
        <f t="shared" si="47"/>
        <v>1729.43</v>
      </c>
      <c r="Q600" s="10" t="s">
        <v>8317</v>
      </c>
      <c r="R600" t="s">
        <v>8318</v>
      </c>
      <c r="S600" s="17">
        <f t="shared" si="48"/>
        <v>41948.00209490741</v>
      </c>
      <c r="T600" s="18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30000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40</v>
      </c>
      <c r="P601">
        <f t="shared" si="47"/>
        <v>6047.5</v>
      </c>
      <c r="Q601" s="10" t="s">
        <v>8317</v>
      </c>
      <c r="R601" t="s">
        <v>8318</v>
      </c>
      <c r="S601" s="17">
        <f t="shared" si="48"/>
        <v>42047.812523148154</v>
      </c>
      <c r="T601" s="18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30000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40</v>
      </c>
      <c r="P602">
        <f t="shared" si="47"/>
        <v>12042</v>
      </c>
      <c r="Q602" s="10" t="s">
        <v>8317</v>
      </c>
      <c r="R602" t="s">
        <v>8318</v>
      </c>
      <c r="S602" s="17">
        <f t="shared" si="48"/>
        <v>42073.798171296294</v>
      </c>
      <c r="T602" s="18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30000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40</v>
      </c>
      <c r="P603">
        <f t="shared" si="47"/>
        <v>2006.94</v>
      </c>
      <c r="Q603" s="10" t="s">
        <v>8317</v>
      </c>
      <c r="R603" t="s">
        <v>8318</v>
      </c>
      <c r="S603" s="17">
        <f t="shared" si="48"/>
        <v>41969.858090277776</v>
      </c>
      <c r="T603" s="18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30000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40</v>
      </c>
      <c r="P604" t="e">
        <f t="shared" si="47"/>
        <v>#DIV/0!</v>
      </c>
      <c r="Q604" s="10" t="s">
        <v>8317</v>
      </c>
      <c r="R604" t="s">
        <v>8318</v>
      </c>
      <c r="S604" s="17">
        <f t="shared" si="48"/>
        <v>42143.79415509259</v>
      </c>
      <c r="T604" s="18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30000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40</v>
      </c>
      <c r="P605">
        <f t="shared" si="47"/>
        <v>923.63</v>
      </c>
      <c r="Q605" s="10" t="s">
        <v>8317</v>
      </c>
      <c r="R605" t="s">
        <v>8318</v>
      </c>
      <c r="S605" s="17">
        <f t="shared" si="48"/>
        <v>41835.639155092591</v>
      </c>
      <c r="T605" s="18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30000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40</v>
      </c>
      <c r="P606" t="e">
        <f t="shared" si="47"/>
        <v>#DIV/0!</v>
      </c>
      <c r="Q606" s="10" t="s">
        <v>8317</v>
      </c>
      <c r="R606" t="s">
        <v>8318</v>
      </c>
      <c r="S606" s="17">
        <f t="shared" si="48"/>
        <v>41849.035370370373</v>
      </c>
      <c r="T606" s="18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30000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40</v>
      </c>
      <c r="P607">
        <f t="shared" si="47"/>
        <v>1500</v>
      </c>
      <c r="Q607" s="10" t="s">
        <v>8317</v>
      </c>
      <c r="R607" t="s">
        <v>8318</v>
      </c>
      <c r="S607" s="17">
        <f t="shared" si="48"/>
        <v>42194.357731481476</v>
      </c>
      <c r="T607" s="18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30000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40</v>
      </c>
      <c r="P608">
        <f t="shared" si="47"/>
        <v>12000</v>
      </c>
      <c r="Q608" s="10" t="s">
        <v>8317</v>
      </c>
      <c r="R608" t="s">
        <v>8318</v>
      </c>
      <c r="S608" s="17">
        <f t="shared" si="48"/>
        <v>42102.650567129633</v>
      </c>
      <c r="T608" s="18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30000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40</v>
      </c>
      <c r="P609" t="e">
        <f t="shared" si="47"/>
        <v>#DIV/0!</v>
      </c>
      <c r="Q609" s="10" t="s">
        <v>8317</v>
      </c>
      <c r="R609" t="s">
        <v>8318</v>
      </c>
      <c r="S609" s="17">
        <f t="shared" si="48"/>
        <v>42300.825648148151</v>
      </c>
      <c r="T609" s="18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30000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40</v>
      </c>
      <c r="P610">
        <f t="shared" si="47"/>
        <v>2399.6</v>
      </c>
      <c r="Q610" s="10" t="s">
        <v>8317</v>
      </c>
      <c r="R610" t="s">
        <v>8318</v>
      </c>
      <c r="S610" s="17">
        <f t="shared" si="48"/>
        <v>42140.921064814815</v>
      </c>
      <c r="T610" s="18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30000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40</v>
      </c>
      <c r="P611">
        <f t="shared" si="47"/>
        <v>11992</v>
      </c>
      <c r="Q611" s="10" t="s">
        <v>8317</v>
      </c>
      <c r="R611" t="s">
        <v>8318</v>
      </c>
      <c r="S611" s="17">
        <f t="shared" si="48"/>
        <v>42307.034074074079</v>
      </c>
      <c r="T611" s="18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30000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40</v>
      </c>
      <c r="P612" t="e">
        <f t="shared" si="47"/>
        <v>#DIV/0!</v>
      </c>
      <c r="Q612" s="10" t="s">
        <v>8317</v>
      </c>
      <c r="R612" t="s">
        <v>8318</v>
      </c>
      <c r="S612" s="17">
        <f t="shared" si="48"/>
        <v>42086.83085648148</v>
      </c>
      <c r="T612" s="18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30000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40</v>
      </c>
      <c r="P613" t="e">
        <f t="shared" si="47"/>
        <v>#DIV/0!</v>
      </c>
      <c r="Q613" s="10" t="s">
        <v>8317</v>
      </c>
      <c r="R613" t="s">
        <v>8318</v>
      </c>
      <c r="S613" s="17">
        <f t="shared" si="48"/>
        <v>42328.560613425929</v>
      </c>
      <c r="T613" s="18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30000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40</v>
      </c>
      <c r="P614" t="e">
        <f t="shared" si="47"/>
        <v>#DIV/0!</v>
      </c>
      <c r="Q614" s="10" t="s">
        <v>8317</v>
      </c>
      <c r="R614" t="s">
        <v>8318</v>
      </c>
      <c r="S614" s="17">
        <f t="shared" si="48"/>
        <v>42585.031782407401</v>
      </c>
      <c r="T614" s="18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30000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39</v>
      </c>
      <c r="P615">
        <f t="shared" si="47"/>
        <v>97.75</v>
      </c>
      <c r="Q615" s="10" t="s">
        <v>8317</v>
      </c>
      <c r="R615" t="s">
        <v>8318</v>
      </c>
      <c r="S615" s="17">
        <f t="shared" si="48"/>
        <v>42247.496759259258</v>
      </c>
      <c r="T615" s="18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30000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39</v>
      </c>
      <c r="P616" t="e">
        <f t="shared" si="47"/>
        <v>#DIV/0!</v>
      </c>
      <c r="Q616" s="10" t="s">
        <v>8317</v>
      </c>
      <c r="R616" t="s">
        <v>8318</v>
      </c>
      <c r="S616" s="17">
        <f t="shared" si="48"/>
        <v>42515.061805555553</v>
      </c>
      <c r="T616" s="18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30000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39</v>
      </c>
      <c r="P617" t="e">
        <f t="shared" si="47"/>
        <v>#DIV/0!</v>
      </c>
      <c r="Q617" s="10" t="s">
        <v>8317</v>
      </c>
      <c r="R617" t="s">
        <v>8318</v>
      </c>
      <c r="S617" s="17">
        <f t="shared" si="48"/>
        <v>42242.122210648144</v>
      </c>
      <c r="T617" s="18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30000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39</v>
      </c>
      <c r="P618" t="e">
        <f t="shared" si="47"/>
        <v>#DIV/0!</v>
      </c>
      <c r="Q618" s="10" t="s">
        <v>8317</v>
      </c>
      <c r="R618" t="s">
        <v>8318</v>
      </c>
      <c r="S618" s="17">
        <f t="shared" si="48"/>
        <v>42761.376238425932</v>
      </c>
      <c r="T618" s="18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30000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39</v>
      </c>
      <c r="P619">
        <f t="shared" si="47"/>
        <v>3915</v>
      </c>
      <c r="Q619" s="10" t="s">
        <v>8317</v>
      </c>
      <c r="R619" t="s">
        <v>8318</v>
      </c>
      <c r="S619" s="17">
        <f t="shared" si="48"/>
        <v>42087.343090277776</v>
      </c>
      <c r="T619" s="18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30000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39</v>
      </c>
      <c r="P620" t="e">
        <f t="shared" si="47"/>
        <v>#DIV/0!</v>
      </c>
      <c r="Q620" s="10" t="s">
        <v>8317</v>
      </c>
      <c r="R620" t="s">
        <v>8318</v>
      </c>
      <c r="S620" s="17">
        <f t="shared" si="48"/>
        <v>42317.810219907406</v>
      </c>
      <c r="T620" s="18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30000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39</v>
      </c>
      <c r="P621">
        <f t="shared" si="47"/>
        <v>11727</v>
      </c>
      <c r="Q621" s="10" t="s">
        <v>8317</v>
      </c>
      <c r="R621" t="s">
        <v>8318</v>
      </c>
      <c r="S621" s="17">
        <f t="shared" si="48"/>
        <v>41908.650347222225</v>
      </c>
      <c r="T621" s="18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39</v>
      </c>
      <c r="P622">
        <f t="shared" si="47"/>
        <v>11683</v>
      </c>
      <c r="Q622" s="10" t="s">
        <v>8317</v>
      </c>
      <c r="R622" t="s">
        <v>8318</v>
      </c>
      <c r="S622" s="17">
        <f t="shared" si="48"/>
        <v>41831.716874999998</v>
      </c>
      <c r="T622" s="18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30000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39</v>
      </c>
      <c r="P623">
        <f t="shared" si="47"/>
        <v>3885.33</v>
      </c>
      <c r="Q623" s="10" t="s">
        <v>8317</v>
      </c>
      <c r="R623" t="s">
        <v>8318</v>
      </c>
      <c r="S623" s="17">
        <f t="shared" si="48"/>
        <v>42528.987696759257</v>
      </c>
      <c r="T623" s="18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30000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39</v>
      </c>
      <c r="P624">
        <f t="shared" si="47"/>
        <v>1294.44</v>
      </c>
      <c r="Q624" s="10" t="s">
        <v>8317</v>
      </c>
      <c r="R624" t="s">
        <v>8318</v>
      </c>
      <c r="S624" s="17">
        <f t="shared" si="48"/>
        <v>42532.774745370371</v>
      </c>
      <c r="T624" s="18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30000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39</v>
      </c>
      <c r="P625" t="e">
        <f t="shared" si="47"/>
        <v>#DIV/0!</v>
      </c>
      <c r="Q625" s="10" t="s">
        <v>8317</v>
      </c>
      <c r="R625" t="s">
        <v>8318</v>
      </c>
      <c r="S625" s="17">
        <f t="shared" si="48"/>
        <v>42122.009224537032</v>
      </c>
      <c r="T625" s="18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30000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39</v>
      </c>
      <c r="P626" t="e">
        <f t="shared" si="47"/>
        <v>#DIV/0!</v>
      </c>
      <c r="Q626" s="10" t="s">
        <v>8317</v>
      </c>
      <c r="R626" t="s">
        <v>8318</v>
      </c>
      <c r="S626" s="17">
        <f t="shared" si="48"/>
        <v>42108.988900462966</v>
      </c>
      <c r="T626" s="18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30000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39</v>
      </c>
      <c r="P627" t="e">
        <f t="shared" si="47"/>
        <v>#DIV/0!</v>
      </c>
      <c r="Q627" s="10" t="s">
        <v>8317</v>
      </c>
      <c r="R627" t="s">
        <v>8318</v>
      </c>
      <c r="S627" s="17">
        <f t="shared" si="48"/>
        <v>42790.895567129628</v>
      </c>
      <c r="T627" s="18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30000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39</v>
      </c>
      <c r="P628">
        <f t="shared" si="47"/>
        <v>296.69</v>
      </c>
      <c r="Q628" s="10" t="s">
        <v>8317</v>
      </c>
      <c r="R628" t="s">
        <v>8318</v>
      </c>
      <c r="S628" s="17">
        <f t="shared" si="48"/>
        <v>42198.559479166666</v>
      </c>
      <c r="T628" s="18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30000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38</v>
      </c>
      <c r="P629">
        <f t="shared" si="47"/>
        <v>11545.1</v>
      </c>
      <c r="Q629" s="10" t="s">
        <v>8317</v>
      </c>
      <c r="R629" t="s">
        <v>8318</v>
      </c>
      <c r="S629" s="17">
        <f t="shared" si="48"/>
        <v>42384.306840277779</v>
      </c>
      <c r="T629" s="18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30000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38</v>
      </c>
      <c r="P630" t="e">
        <f t="shared" si="47"/>
        <v>#DIV/0!</v>
      </c>
      <c r="Q630" s="10" t="s">
        <v>8317</v>
      </c>
      <c r="R630" t="s">
        <v>8318</v>
      </c>
      <c r="S630" s="17">
        <f t="shared" si="48"/>
        <v>41803.692789351851</v>
      </c>
      <c r="T630" s="18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30000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38</v>
      </c>
      <c r="P631">
        <f t="shared" si="47"/>
        <v>3843.33</v>
      </c>
      <c r="Q631" s="10" t="s">
        <v>8317</v>
      </c>
      <c r="R631" t="s">
        <v>8318</v>
      </c>
      <c r="S631" s="17">
        <f t="shared" si="48"/>
        <v>42474.637824074074</v>
      </c>
      <c r="T631" s="18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30000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38</v>
      </c>
      <c r="P632">
        <f t="shared" si="47"/>
        <v>11500</v>
      </c>
      <c r="Q632" s="10" t="s">
        <v>8317</v>
      </c>
      <c r="R632" t="s">
        <v>8318</v>
      </c>
      <c r="S632" s="17">
        <f t="shared" si="48"/>
        <v>42223.619456018518</v>
      </c>
      <c r="T632" s="18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30000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38</v>
      </c>
      <c r="P633">
        <f t="shared" si="47"/>
        <v>1274.67</v>
      </c>
      <c r="Q633" s="10" t="s">
        <v>8317</v>
      </c>
      <c r="R633" t="s">
        <v>8318</v>
      </c>
      <c r="S633" s="17">
        <f t="shared" si="48"/>
        <v>42489.772326388891</v>
      </c>
      <c r="T633" s="18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30000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38</v>
      </c>
      <c r="P634" t="e">
        <f t="shared" si="47"/>
        <v>#DIV/0!</v>
      </c>
      <c r="Q634" s="10" t="s">
        <v>8317</v>
      </c>
      <c r="R634" t="s">
        <v>8318</v>
      </c>
      <c r="S634" s="17">
        <f t="shared" si="48"/>
        <v>42303.659317129626</v>
      </c>
      <c r="T634" s="18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30000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38</v>
      </c>
      <c r="P635">
        <f t="shared" si="47"/>
        <v>458</v>
      </c>
      <c r="Q635" s="10" t="s">
        <v>8317</v>
      </c>
      <c r="R635" t="s">
        <v>8318</v>
      </c>
      <c r="S635" s="17">
        <f t="shared" si="48"/>
        <v>42507.29932870371</v>
      </c>
      <c r="T635" s="18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30000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38</v>
      </c>
      <c r="P636">
        <f t="shared" si="47"/>
        <v>11432</v>
      </c>
      <c r="Q636" s="10" t="s">
        <v>8317</v>
      </c>
      <c r="R636" t="s">
        <v>8318</v>
      </c>
      <c r="S636" s="17">
        <f t="shared" si="48"/>
        <v>42031.928576388891</v>
      </c>
      <c r="T636" s="18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30000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38</v>
      </c>
      <c r="P637">
        <f t="shared" si="47"/>
        <v>11428.19</v>
      </c>
      <c r="Q637" s="10" t="s">
        <v>8317</v>
      </c>
      <c r="R637" t="s">
        <v>8318</v>
      </c>
      <c r="S637" s="17">
        <f t="shared" si="48"/>
        <v>42076.092152777783</v>
      </c>
      <c r="T637" s="18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30000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38</v>
      </c>
      <c r="P638">
        <f t="shared" si="47"/>
        <v>11385</v>
      </c>
      <c r="Q638" s="10" t="s">
        <v>8317</v>
      </c>
      <c r="R638" t="s">
        <v>8318</v>
      </c>
      <c r="S638" s="17">
        <f t="shared" si="48"/>
        <v>42131.455439814818</v>
      </c>
      <c r="T638" s="18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30000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38</v>
      </c>
      <c r="P639" t="e">
        <f t="shared" si="47"/>
        <v>#DIV/0!</v>
      </c>
      <c r="Q639" s="10" t="s">
        <v>8317</v>
      </c>
      <c r="R639" t="s">
        <v>8318</v>
      </c>
      <c r="S639" s="17">
        <f t="shared" si="48"/>
        <v>42762.962013888886</v>
      </c>
      <c r="T639" s="18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30000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38</v>
      </c>
      <c r="P640">
        <f t="shared" si="47"/>
        <v>1893.83</v>
      </c>
      <c r="Q640" s="10" t="s">
        <v>8317</v>
      </c>
      <c r="R640" t="s">
        <v>8318</v>
      </c>
      <c r="S640" s="17">
        <f t="shared" si="48"/>
        <v>42759.593310185184</v>
      </c>
      <c r="T640" s="18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30000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38</v>
      </c>
      <c r="P641">
        <f t="shared" si="47"/>
        <v>11353</v>
      </c>
      <c r="Q641" s="10" t="s">
        <v>8317</v>
      </c>
      <c r="R641" t="s">
        <v>8318</v>
      </c>
      <c r="S641" s="17">
        <f t="shared" si="48"/>
        <v>41865.583275462966</v>
      </c>
      <c r="T641" s="18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30000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38</v>
      </c>
      <c r="P642">
        <f t="shared" si="47"/>
        <v>5672.5</v>
      </c>
      <c r="Q642" s="10" t="s">
        <v>8317</v>
      </c>
      <c r="R642" t="s">
        <v>8319</v>
      </c>
      <c r="S642" s="17">
        <f t="shared" si="48"/>
        <v>42683.420312500006</v>
      </c>
      <c r="T642" s="18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30000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38</v>
      </c>
      <c r="P643">
        <f t="shared" ref="P643:P706" si="52">ROUND(E643/L643,2)</f>
        <v>35.99</v>
      </c>
      <c r="Q643" s="10" t="s">
        <v>8317</v>
      </c>
      <c r="R643" t="s">
        <v>8319</v>
      </c>
      <c r="S643" s="17">
        <f t="shared" ref="S643:S706" si="53">(((J643/60)/60)/24)+DATE(1970,1,1)</f>
        <v>42199.57</v>
      </c>
      <c r="T643" s="18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30000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38</v>
      </c>
      <c r="P644">
        <f t="shared" si="52"/>
        <v>5.21</v>
      </c>
      <c r="Q644" s="10" t="s">
        <v>8317</v>
      </c>
      <c r="R644" t="s">
        <v>8319</v>
      </c>
      <c r="S644" s="17">
        <f t="shared" si="53"/>
        <v>42199.651319444441</v>
      </c>
      <c r="T644" s="18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30000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38</v>
      </c>
      <c r="P645">
        <f t="shared" si="52"/>
        <v>74.290000000000006</v>
      </c>
      <c r="Q645" s="10" t="s">
        <v>8317</v>
      </c>
      <c r="R645" t="s">
        <v>8319</v>
      </c>
      <c r="S645" s="17">
        <f t="shared" si="53"/>
        <v>42100.642071759255</v>
      </c>
      <c r="T645" s="18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30000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37</v>
      </c>
      <c r="P646">
        <f t="shared" si="52"/>
        <v>11</v>
      </c>
      <c r="Q646" s="10" t="s">
        <v>8317</v>
      </c>
      <c r="R646" t="s">
        <v>8319</v>
      </c>
      <c r="S646" s="17">
        <f t="shared" si="53"/>
        <v>41898.665960648148</v>
      </c>
      <c r="T646" s="18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30000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37</v>
      </c>
      <c r="P647">
        <f t="shared" si="52"/>
        <v>47.39</v>
      </c>
      <c r="Q647" s="10" t="s">
        <v>8317</v>
      </c>
      <c r="R647" t="s">
        <v>8319</v>
      </c>
      <c r="S647" s="17">
        <f t="shared" si="53"/>
        <v>42564.026319444441</v>
      </c>
      <c r="T647" s="18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30000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37</v>
      </c>
      <c r="P648">
        <f t="shared" si="52"/>
        <v>415.78</v>
      </c>
      <c r="Q648" s="10" t="s">
        <v>8317</v>
      </c>
      <c r="R648" t="s">
        <v>8319</v>
      </c>
      <c r="S648" s="17">
        <f t="shared" si="53"/>
        <v>41832.852627314816</v>
      </c>
      <c r="T648" s="18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30000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37</v>
      </c>
      <c r="P649">
        <f t="shared" si="52"/>
        <v>659.71</v>
      </c>
      <c r="Q649" s="10" t="s">
        <v>8317</v>
      </c>
      <c r="R649" t="s">
        <v>8319</v>
      </c>
      <c r="S649" s="17">
        <f t="shared" si="53"/>
        <v>42416.767928240741</v>
      </c>
      <c r="T649" s="18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30000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37</v>
      </c>
      <c r="P650">
        <f t="shared" si="52"/>
        <v>413.93</v>
      </c>
      <c r="Q650" s="10" t="s">
        <v>8317</v>
      </c>
      <c r="R650" t="s">
        <v>8319</v>
      </c>
      <c r="S650" s="17">
        <f t="shared" si="53"/>
        <v>41891.693379629629</v>
      </c>
      <c r="T650" s="18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30000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37</v>
      </c>
      <c r="P651">
        <f t="shared" si="52"/>
        <v>136.1</v>
      </c>
      <c r="Q651" s="10" t="s">
        <v>8317</v>
      </c>
      <c r="R651" t="s">
        <v>8319</v>
      </c>
      <c r="S651" s="17">
        <f t="shared" si="53"/>
        <v>41877.912187499998</v>
      </c>
      <c r="T651" s="18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30000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37</v>
      </c>
      <c r="P652">
        <f t="shared" si="52"/>
        <v>231.71</v>
      </c>
      <c r="Q652" s="10" t="s">
        <v>8317</v>
      </c>
      <c r="R652" t="s">
        <v>8319</v>
      </c>
      <c r="S652" s="17">
        <f t="shared" si="53"/>
        <v>41932.036851851852</v>
      </c>
      <c r="T652" s="18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30000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37</v>
      </c>
      <c r="P653">
        <f t="shared" si="52"/>
        <v>105.66</v>
      </c>
      <c r="Q653" s="10" t="s">
        <v>8317</v>
      </c>
      <c r="R653" t="s">
        <v>8319</v>
      </c>
      <c r="S653" s="17">
        <f t="shared" si="53"/>
        <v>41956.017488425925</v>
      </c>
      <c r="T653" s="18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37</v>
      </c>
      <c r="P654">
        <f t="shared" si="52"/>
        <v>396.07</v>
      </c>
      <c r="Q654" s="10" t="s">
        <v>8317</v>
      </c>
      <c r="R654" t="s">
        <v>8319</v>
      </c>
      <c r="S654" s="17">
        <f t="shared" si="53"/>
        <v>42675.690393518518</v>
      </c>
      <c r="T654" s="18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29000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38</v>
      </c>
      <c r="P655">
        <f t="shared" si="52"/>
        <v>10</v>
      </c>
      <c r="Q655" s="10" t="s">
        <v>8317</v>
      </c>
      <c r="R655" t="s">
        <v>8319</v>
      </c>
      <c r="S655" s="17">
        <f t="shared" si="53"/>
        <v>42199.618518518517</v>
      </c>
      <c r="T655" s="18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29000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38</v>
      </c>
      <c r="P656">
        <f t="shared" si="52"/>
        <v>10.91</v>
      </c>
      <c r="Q656" s="10" t="s">
        <v>8317</v>
      </c>
      <c r="R656" t="s">
        <v>8319</v>
      </c>
      <c r="S656" s="17">
        <f t="shared" si="53"/>
        <v>42163.957326388889</v>
      </c>
      <c r="T656" s="18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28888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38</v>
      </c>
      <c r="P657">
        <f t="shared" si="52"/>
        <v>40.31</v>
      </c>
      <c r="Q657" s="10" t="s">
        <v>8317</v>
      </c>
      <c r="R657" t="s">
        <v>8319</v>
      </c>
      <c r="S657" s="17">
        <f t="shared" si="53"/>
        <v>42045.957314814819</v>
      </c>
      <c r="T657" s="18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28450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39</v>
      </c>
      <c r="P658">
        <f t="shared" si="52"/>
        <v>126.8</v>
      </c>
      <c r="Q658" s="10" t="s">
        <v>8317</v>
      </c>
      <c r="R658" t="s">
        <v>8319</v>
      </c>
      <c r="S658" s="17">
        <f t="shared" si="53"/>
        <v>42417.804618055554</v>
      </c>
      <c r="T658" s="18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28000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39</v>
      </c>
      <c r="P659">
        <f t="shared" si="52"/>
        <v>110.76</v>
      </c>
      <c r="Q659" s="10" t="s">
        <v>8317</v>
      </c>
      <c r="R659" t="s">
        <v>8319</v>
      </c>
      <c r="S659" s="17">
        <f t="shared" si="53"/>
        <v>42331.84574074074</v>
      </c>
      <c r="T659" s="18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28000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39</v>
      </c>
      <c r="P660">
        <f t="shared" si="52"/>
        <v>39.67</v>
      </c>
      <c r="Q660" s="10" t="s">
        <v>8317</v>
      </c>
      <c r="R660" t="s">
        <v>8319</v>
      </c>
      <c r="S660" s="17">
        <f t="shared" si="53"/>
        <v>42179.160752314812</v>
      </c>
      <c r="T660" s="18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28000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39</v>
      </c>
      <c r="P661">
        <f t="shared" si="52"/>
        <v>516.48</v>
      </c>
      <c r="Q661" s="10" t="s">
        <v>8317</v>
      </c>
      <c r="R661" t="s">
        <v>8319</v>
      </c>
      <c r="S661" s="17">
        <f t="shared" si="53"/>
        <v>42209.593692129631</v>
      </c>
      <c r="T661" s="18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28000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39</v>
      </c>
      <c r="P662">
        <f t="shared" si="52"/>
        <v>602.39</v>
      </c>
      <c r="Q662" s="10" t="s">
        <v>8317</v>
      </c>
      <c r="R662" t="s">
        <v>8319</v>
      </c>
      <c r="S662" s="17">
        <f t="shared" si="53"/>
        <v>41922.741655092592</v>
      </c>
      <c r="T662" s="18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28000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39</v>
      </c>
      <c r="P663">
        <f t="shared" si="52"/>
        <v>1201.56</v>
      </c>
      <c r="Q663" s="10" t="s">
        <v>8317</v>
      </c>
      <c r="R663" t="s">
        <v>8319</v>
      </c>
      <c r="S663" s="17">
        <f t="shared" si="53"/>
        <v>42636.645358796297</v>
      </c>
      <c r="T663" s="18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28000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39</v>
      </c>
      <c r="P664">
        <f t="shared" si="52"/>
        <v>2701.11</v>
      </c>
      <c r="Q664" s="10" t="s">
        <v>8317</v>
      </c>
      <c r="R664" t="s">
        <v>8319</v>
      </c>
      <c r="S664" s="17">
        <f t="shared" si="53"/>
        <v>41990.438043981485</v>
      </c>
      <c r="T664" s="18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28000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39</v>
      </c>
      <c r="P665">
        <f t="shared" si="52"/>
        <v>1543.14</v>
      </c>
      <c r="Q665" s="10" t="s">
        <v>8317</v>
      </c>
      <c r="R665" t="s">
        <v>8319</v>
      </c>
      <c r="S665" s="17">
        <f t="shared" si="53"/>
        <v>42173.843240740738</v>
      </c>
      <c r="T665" s="18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27800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39</v>
      </c>
      <c r="P666">
        <f t="shared" si="52"/>
        <v>372.41</v>
      </c>
      <c r="Q666" s="10" t="s">
        <v>8317</v>
      </c>
      <c r="R666" t="s">
        <v>8319</v>
      </c>
      <c r="S666" s="17">
        <f t="shared" si="53"/>
        <v>42077.666377314818</v>
      </c>
      <c r="T666" s="18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27500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39</v>
      </c>
      <c r="P667">
        <f t="shared" si="52"/>
        <v>897.92</v>
      </c>
      <c r="Q667" s="10" t="s">
        <v>8317</v>
      </c>
      <c r="R667" t="s">
        <v>8319</v>
      </c>
      <c r="S667" s="17">
        <f t="shared" si="53"/>
        <v>42688.711354166662</v>
      </c>
      <c r="T667" s="18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27000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40</v>
      </c>
      <c r="P668">
        <f t="shared" si="52"/>
        <v>2685</v>
      </c>
      <c r="Q668" s="10" t="s">
        <v>8317</v>
      </c>
      <c r="R668" t="s">
        <v>8319</v>
      </c>
      <c r="S668" s="17">
        <f t="shared" si="53"/>
        <v>41838.832152777781</v>
      </c>
      <c r="T668" s="18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27000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40</v>
      </c>
      <c r="P669">
        <f t="shared" si="52"/>
        <v>382.5</v>
      </c>
      <c r="Q669" s="10" t="s">
        <v>8317</v>
      </c>
      <c r="R669" t="s">
        <v>8319</v>
      </c>
      <c r="S669" s="17">
        <f t="shared" si="53"/>
        <v>42632.373414351852</v>
      </c>
      <c r="T669" s="18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27000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40</v>
      </c>
      <c r="P670">
        <f t="shared" si="52"/>
        <v>428.24</v>
      </c>
      <c r="Q670" s="10" t="s">
        <v>8317</v>
      </c>
      <c r="R670" t="s">
        <v>8319</v>
      </c>
      <c r="S670" s="17">
        <f t="shared" si="53"/>
        <v>42090.831273148149</v>
      </c>
      <c r="T670" s="18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27000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40</v>
      </c>
      <c r="P671">
        <f t="shared" si="52"/>
        <v>381.61</v>
      </c>
      <c r="Q671" s="10" t="s">
        <v>8317</v>
      </c>
      <c r="R671" t="s">
        <v>8319</v>
      </c>
      <c r="S671" s="17">
        <f t="shared" si="53"/>
        <v>42527.625671296293</v>
      </c>
      <c r="T671" s="18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26500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40</v>
      </c>
      <c r="P672">
        <f t="shared" si="52"/>
        <v>34.450000000000003</v>
      </c>
      <c r="Q672" s="10" t="s">
        <v>8317</v>
      </c>
      <c r="R672" t="s">
        <v>8319</v>
      </c>
      <c r="S672" s="17">
        <f t="shared" si="53"/>
        <v>42506.709722222222</v>
      </c>
      <c r="T672" s="18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26500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40</v>
      </c>
      <c r="P673">
        <f t="shared" si="52"/>
        <v>711.87</v>
      </c>
      <c r="Q673" s="10" t="s">
        <v>8317</v>
      </c>
      <c r="R673" t="s">
        <v>8319</v>
      </c>
      <c r="S673" s="17">
        <f t="shared" si="53"/>
        <v>41984.692731481482</v>
      </c>
      <c r="T673" s="18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26000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41</v>
      </c>
      <c r="P674">
        <f t="shared" si="52"/>
        <v>49.63</v>
      </c>
      <c r="Q674" s="10" t="s">
        <v>8317</v>
      </c>
      <c r="R674" t="s">
        <v>8319</v>
      </c>
      <c r="S674" s="17">
        <f t="shared" si="53"/>
        <v>41974.219490740739</v>
      </c>
      <c r="T674" s="18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26000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41</v>
      </c>
      <c r="P675">
        <f t="shared" si="52"/>
        <v>3546.67</v>
      </c>
      <c r="Q675" s="10" t="s">
        <v>8317</v>
      </c>
      <c r="R675" t="s">
        <v>8319</v>
      </c>
      <c r="S675" s="17">
        <f t="shared" si="53"/>
        <v>41838.840474537035</v>
      </c>
      <c r="T675" s="18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26000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41</v>
      </c>
      <c r="P676">
        <f t="shared" si="52"/>
        <v>5305</v>
      </c>
      <c r="Q676" s="10" t="s">
        <v>8317</v>
      </c>
      <c r="R676" t="s">
        <v>8319</v>
      </c>
      <c r="S676" s="17">
        <f t="shared" si="53"/>
        <v>41803.116053240738</v>
      </c>
      <c r="T676" s="18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26000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41</v>
      </c>
      <c r="P677">
        <f t="shared" si="52"/>
        <v>407.81</v>
      </c>
      <c r="Q677" s="10" t="s">
        <v>8317</v>
      </c>
      <c r="R677" t="s">
        <v>8319</v>
      </c>
      <c r="S677" s="17">
        <f t="shared" si="53"/>
        <v>41975.930601851855</v>
      </c>
      <c r="T677" s="18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26000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41</v>
      </c>
      <c r="P678">
        <f t="shared" si="52"/>
        <v>439.83</v>
      </c>
      <c r="Q678" s="10" t="s">
        <v>8317</v>
      </c>
      <c r="R678" t="s">
        <v>8319</v>
      </c>
      <c r="S678" s="17">
        <f t="shared" si="53"/>
        <v>42012.768298611118</v>
      </c>
      <c r="T678" s="18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25000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42</v>
      </c>
      <c r="P679">
        <f t="shared" si="52"/>
        <v>109.95</v>
      </c>
      <c r="Q679" s="10" t="s">
        <v>8317</v>
      </c>
      <c r="R679" t="s">
        <v>8319</v>
      </c>
      <c r="S679" s="17">
        <f t="shared" si="53"/>
        <v>42504.403877314813</v>
      </c>
      <c r="T679" s="18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25000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42</v>
      </c>
      <c r="P680">
        <f t="shared" si="52"/>
        <v>620.88</v>
      </c>
      <c r="Q680" s="10" t="s">
        <v>8317</v>
      </c>
      <c r="R680" t="s">
        <v>8319</v>
      </c>
      <c r="S680" s="17">
        <f t="shared" si="53"/>
        <v>42481.376597222217</v>
      </c>
      <c r="T680" s="18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25000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42</v>
      </c>
      <c r="P681">
        <f t="shared" si="52"/>
        <v>112.28</v>
      </c>
      <c r="Q681" s="10" t="s">
        <v>8317</v>
      </c>
      <c r="R681" t="s">
        <v>8319</v>
      </c>
      <c r="S681" s="17">
        <f t="shared" si="53"/>
        <v>42556.695706018523</v>
      </c>
      <c r="T681" s="18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25000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42</v>
      </c>
      <c r="P682">
        <f t="shared" si="52"/>
        <v>81.78</v>
      </c>
      <c r="Q682" s="10" t="s">
        <v>8317</v>
      </c>
      <c r="R682" t="s">
        <v>8319</v>
      </c>
      <c r="S682" s="17">
        <f t="shared" si="53"/>
        <v>41864.501516203702</v>
      </c>
      <c r="T682" s="18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42</v>
      </c>
      <c r="P683">
        <f t="shared" si="52"/>
        <v>10526</v>
      </c>
      <c r="Q683" s="10" t="s">
        <v>8317</v>
      </c>
      <c r="R683" t="s">
        <v>8319</v>
      </c>
      <c r="S683" s="17">
        <f t="shared" si="53"/>
        <v>42639.805601851855</v>
      </c>
      <c r="T683" s="18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25000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42</v>
      </c>
      <c r="P684">
        <f t="shared" si="52"/>
        <v>2625.25</v>
      </c>
      <c r="Q684" s="10" t="s">
        <v>8317</v>
      </c>
      <c r="R684" t="s">
        <v>8319</v>
      </c>
      <c r="S684" s="17">
        <f t="shared" si="53"/>
        <v>42778.765300925923</v>
      </c>
      <c r="T684" s="18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25000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42</v>
      </c>
      <c r="P685">
        <f t="shared" si="52"/>
        <v>3480</v>
      </c>
      <c r="Q685" s="10" t="s">
        <v>8317</v>
      </c>
      <c r="R685" t="s">
        <v>8319</v>
      </c>
      <c r="S685" s="17">
        <f t="shared" si="53"/>
        <v>42634.900046296301</v>
      </c>
      <c r="T685" s="18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25000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42</v>
      </c>
      <c r="P686">
        <f t="shared" si="52"/>
        <v>77.3</v>
      </c>
      <c r="Q686" s="10" t="s">
        <v>8317</v>
      </c>
      <c r="R686" t="s">
        <v>8319</v>
      </c>
      <c r="S686" s="17">
        <f t="shared" si="53"/>
        <v>41809.473275462966</v>
      </c>
      <c r="T686" s="18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25000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42</v>
      </c>
      <c r="P687">
        <f t="shared" si="52"/>
        <v>1042.9000000000001</v>
      </c>
      <c r="Q687" s="10" t="s">
        <v>8317</v>
      </c>
      <c r="R687" t="s">
        <v>8319</v>
      </c>
      <c r="S687" s="17">
        <f t="shared" si="53"/>
        <v>41971.866574074069</v>
      </c>
      <c r="T687" s="18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25000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42</v>
      </c>
      <c r="P688" t="e">
        <f t="shared" si="52"/>
        <v>#DIV/0!</v>
      </c>
      <c r="Q688" s="10" t="s">
        <v>8317</v>
      </c>
      <c r="R688" t="s">
        <v>8319</v>
      </c>
      <c r="S688" s="17">
        <f t="shared" si="53"/>
        <v>42189.673263888893</v>
      </c>
      <c r="T688" s="18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25000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42</v>
      </c>
      <c r="P689">
        <f t="shared" si="52"/>
        <v>1731.67</v>
      </c>
      <c r="Q689" s="10" t="s">
        <v>8317</v>
      </c>
      <c r="R689" t="s">
        <v>8319</v>
      </c>
      <c r="S689" s="17">
        <f t="shared" si="53"/>
        <v>42711.750613425931</v>
      </c>
      <c r="T689" s="18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25000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41</v>
      </c>
      <c r="P690">
        <f t="shared" si="52"/>
        <v>288.14</v>
      </c>
      <c r="Q690" s="10" t="s">
        <v>8317</v>
      </c>
      <c r="R690" t="s">
        <v>8319</v>
      </c>
      <c r="S690" s="17">
        <f t="shared" si="53"/>
        <v>42262.104780092588</v>
      </c>
      <c r="T690" s="18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25000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41</v>
      </c>
      <c r="P691">
        <f t="shared" si="52"/>
        <v>30.79</v>
      </c>
      <c r="Q691" s="10" t="s">
        <v>8317</v>
      </c>
      <c r="R691" t="s">
        <v>8319</v>
      </c>
      <c r="S691" s="17">
        <f t="shared" si="53"/>
        <v>42675.66778935185</v>
      </c>
      <c r="T691" s="18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25000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41</v>
      </c>
      <c r="P692">
        <f t="shared" si="52"/>
        <v>304.06</v>
      </c>
      <c r="Q692" s="10" t="s">
        <v>8317</v>
      </c>
      <c r="R692" t="s">
        <v>8319</v>
      </c>
      <c r="S692" s="17">
        <f t="shared" si="53"/>
        <v>42579.634733796294</v>
      </c>
      <c r="T692" s="18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25000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41</v>
      </c>
      <c r="P693">
        <f t="shared" si="52"/>
        <v>1033.5</v>
      </c>
      <c r="Q693" s="10" t="s">
        <v>8317</v>
      </c>
      <c r="R693" t="s">
        <v>8319</v>
      </c>
      <c r="S693" s="17">
        <f t="shared" si="53"/>
        <v>42158.028310185182</v>
      </c>
      <c r="T693" s="18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25000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41</v>
      </c>
      <c r="P694">
        <f t="shared" si="52"/>
        <v>51.24</v>
      </c>
      <c r="Q694" s="10" t="s">
        <v>8317</v>
      </c>
      <c r="R694" t="s">
        <v>8319</v>
      </c>
      <c r="S694" s="17">
        <f t="shared" si="53"/>
        <v>42696.37572916667</v>
      </c>
      <c r="T694" s="18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25000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41</v>
      </c>
      <c r="P695">
        <f t="shared" si="52"/>
        <v>34.799999999999997</v>
      </c>
      <c r="Q695" s="10" t="s">
        <v>8317</v>
      </c>
      <c r="R695" t="s">
        <v>8319</v>
      </c>
      <c r="S695" s="17">
        <f t="shared" si="53"/>
        <v>42094.808182870373</v>
      </c>
      <c r="T695" s="18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25000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41</v>
      </c>
      <c r="P696">
        <f t="shared" si="52"/>
        <v>1471.29</v>
      </c>
      <c r="Q696" s="10" t="s">
        <v>8317</v>
      </c>
      <c r="R696" t="s">
        <v>8319</v>
      </c>
      <c r="S696" s="17">
        <f t="shared" si="53"/>
        <v>42737.663877314815</v>
      </c>
      <c r="T696" s="18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25000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41</v>
      </c>
      <c r="P697">
        <f t="shared" si="52"/>
        <v>1470.14</v>
      </c>
      <c r="Q697" s="10" t="s">
        <v>8317</v>
      </c>
      <c r="R697" t="s">
        <v>8319</v>
      </c>
      <c r="S697" s="17">
        <f t="shared" si="53"/>
        <v>41913.521064814813</v>
      </c>
      <c r="T697" s="18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25000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41</v>
      </c>
      <c r="P698">
        <f t="shared" si="52"/>
        <v>10290</v>
      </c>
      <c r="Q698" s="10" t="s">
        <v>8317</v>
      </c>
      <c r="R698" t="s">
        <v>8319</v>
      </c>
      <c r="S698" s="17">
        <f t="shared" si="53"/>
        <v>41815.927106481482</v>
      </c>
      <c r="T698" s="18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25000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41</v>
      </c>
      <c r="P699">
        <f t="shared" si="52"/>
        <v>90.04</v>
      </c>
      <c r="Q699" s="10" t="s">
        <v>8317</v>
      </c>
      <c r="R699" t="s">
        <v>8319</v>
      </c>
      <c r="S699" s="17">
        <f t="shared" si="53"/>
        <v>42388.523020833338</v>
      </c>
      <c r="T699" s="18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25000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41</v>
      </c>
      <c r="P700">
        <f t="shared" si="52"/>
        <v>352.93</v>
      </c>
      <c r="Q700" s="10" t="s">
        <v>8317</v>
      </c>
      <c r="R700" t="s">
        <v>8319</v>
      </c>
      <c r="S700" s="17">
        <f t="shared" si="53"/>
        <v>41866.931076388886</v>
      </c>
      <c r="T700" s="18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25000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41</v>
      </c>
      <c r="P701">
        <f t="shared" si="52"/>
        <v>11.5</v>
      </c>
      <c r="Q701" s="10" t="s">
        <v>8317</v>
      </c>
      <c r="R701" t="s">
        <v>8319</v>
      </c>
      <c r="S701" s="17">
        <f t="shared" si="53"/>
        <v>41563.485509259262</v>
      </c>
      <c r="T701" s="18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25000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41</v>
      </c>
      <c r="P702">
        <f t="shared" si="52"/>
        <v>329.35</v>
      </c>
      <c r="Q702" s="10" t="s">
        <v>8317</v>
      </c>
      <c r="R702" t="s">
        <v>8319</v>
      </c>
      <c r="S702" s="17">
        <f t="shared" si="53"/>
        <v>42715.688437500001</v>
      </c>
      <c r="T702" s="18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25000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41</v>
      </c>
      <c r="P703">
        <f t="shared" si="52"/>
        <v>486.19</v>
      </c>
      <c r="Q703" s="10" t="s">
        <v>8317</v>
      </c>
      <c r="R703" t="s">
        <v>8319</v>
      </c>
      <c r="S703" s="17">
        <f t="shared" si="53"/>
        <v>41813.662962962961</v>
      </c>
      <c r="T703" s="18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25000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41</v>
      </c>
      <c r="P704">
        <f t="shared" si="52"/>
        <v>275.68</v>
      </c>
      <c r="Q704" s="10" t="s">
        <v>8317</v>
      </c>
      <c r="R704" t="s">
        <v>8319</v>
      </c>
      <c r="S704" s="17">
        <f t="shared" si="53"/>
        <v>42668.726701388892</v>
      </c>
      <c r="T704" s="18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25000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41</v>
      </c>
      <c r="P705">
        <f t="shared" si="52"/>
        <v>1454.57</v>
      </c>
      <c r="Q705" s="10" t="s">
        <v>8317</v>
      </c>
      <c r="R705" t="s">
        <v>8319</v>
      </c>
      <c r="S705" s="17">
        <f t="shared" si="53"/>
        <v>42711.950798611113</v>
      </c>
      <c r="T705" s="18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25000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41</v>
      </c>
      <c r="P706">
        <f t="shared" si="52"/>
        <v>2543.25</v>
      </c>
      <c r="Q706" s="10" t="s">
        <v>8317</v>
      </c>
      <c r="R706" t="s">
        <v>8319</v>
      </c>
      <c r="S706" s="17">
        <f t="shared" si="53"/>
        <v>42726.192916666667</v>
      </c>
      <c r="T706" s="18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25000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41</v>
      </c>
      <c r="P707">
        <f t="shared" ref="P707:P770" si="57">ROUND(E707/L707,2)</f>
        <v>2031.2</v>
      </c>
      <c r="Q707" s="10" t="s">
        <v>8317</v>
      </c>
      <c r="R707" t="s">
        <v>8319</v>
      </c>
      <c r="S707" s="17">
        <f t="shared" ref="S707:S770" si="58">(((J707/60)/60)/24)+DATE(1970,1,1)</f>
        <v>42726.491643518515</v>
      </c>
      <c r="T707" s="18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25000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41</v>
      </c>
      <c r="P708" t="e">
        <f t="shared" si="57"/>
        <v>#DIV/0!</v>
      </c>
      <c r="Q708" s="10" t="s">
        <v>8317</v>
      </c>
      <c r="R708" t="s">
        <v>8319</v>
      </c>
      <c r="S708" s="17">
        <f t="shared" si="58"/>
        <v>42676.995173611111</v>
      </c>
      <c r="T708" s="18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25000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41</v>
      </c>
      <c r="P709">
        <f t="shared" si="57"/>
        <v>22.22</v>
      </c>
      <c r="Q709" s="10" t="s">
        <v>8317</v>
      </c>
      <c r="R709" t="s">
        <v>8319</v>
      </c>
      <c r="S709" s="17">
        <f t="shared" si="58"/>
        <v>42696.663506944446</v>
      </c>
      <c r="T709" s="18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25000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40</v>
      </c>
      <c r="P710">
        <f t="shared" si="57"/>
        <v>27.42</v>
      </c>
      <c r="Q710" s="10" t="s">
        <v>8317</v>
      </c>
      <c r="R710" t="s">
        <v>8319</v>
      </c>
      <c r="S710" s="17">
        <f t="shared" si="58"/>
        <v>41835.581018518518</v>
      </c>
      <c r="T710" s="18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25000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40</v>
      </c>
      <c r="P711">
        <f t="shared" si="57"/>
        <v>5057.5</v>
      </c>
      <c r="Q711" s="10" t="s">
        <v>8317</v>
      </c>
      <c r="R711" t="s">
        <v>8319</v>
      </c>
      <c r="S711" s="17">
        <f t="shared" si="58"/>
        <v>41948.041192129633</v>
      </c>
      <c r="T711" s="18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25000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40</v>
      </c>
      <c r="P712" t="e">
        <f t="shared" si="57"/>
        <v>#DIV/0!</v>
      </c>
      <c r="Q712" s="10" t="s">
        <v>8317</v>
      </c>
      <c r="R712" t="s">
        <v>8319</v>
      </c>
      <c r="S712" s="17">
        <f t="shared" si="58"/>
        <v>41837.984976851854</v>
      </c>
      <c r="T712" s="18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25000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40</v>
      </c>
      <c r="P713">
        <f t="shared" si="57"/>
        <v>29.86</v>
      </c>
      <c r="Q713" s="10" t="s">
        <v>8317</v>
      </c>
      <c r="R713" t="s">
        <v>8319</v>
      </c>
      <c r="S713" s="17">
        <f t="shared" si="58"/>
        <v>42678.459120370375</v>
      </c>
      <c r="T713" s="18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25000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40</v>
      </c>
      <c r="P714">
        <f t="shared" si="57"/>
        <v>2522</v>
      </c>
      <c r="Q714" s="10" t="s">
        <v>8317</v>
      </c>
      <c r="R714" t="s">
        <v>8319</v>
      </c>
      <c r="S714" s="17">
        <f t="shared" si="58"/>
        <v>42384.680925925932</v>
      </c>
      <c r="T714" s="18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40</v>
      </c>
      <c r="P715">
        <f t="shared" si="57"/>
        <v>10085</v>
      </c>
      <c r="Q715" s="10" t="s">
        <v>8317</v>
      </c>
      <c r="R715" t="s">
        <v>8319</v>
      </c>
      <c r="S715" s="17">
        <f t="shared" si="58"/>
        <v>42496.529305555552</v>
      </c>
      <c r="T715" s="18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25000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40</v>
      </c>
      <c r="P716">
        <f t="shared" si="57"/>
        <v>360.18</v>
      </c>
      <c r="Q716" s="10" t="s">
        <v>8317</v>
      </c>
      <c r="R716" t="s">
        <v>8319</v>
      </c>
      <c r="S716" s="17">
        <f t="shared" si="58"/>
        <v>42734.787986111114</v>
      </c>
      <c r="T716" s="18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25000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40</v>
      </c>
      <c r="P717">
        <f t="shared" si="57"/>
        <v>840.08</v>
      </c>
      <c r="Q717" s="10" t="s">
        <v>8317</v>
      </c>
      <c r="R717" t="s">
        <v>8319</v>
      </c>
      <c r="S717" s="17">
        <f t="shared" si="58"/>
        <v>42273.090740740736</v>
      </c>
      <c r="T717" s="18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25000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40</v>
      </c>
      <c r="P718">
        <f t="shared" si="57"/>
        <v>629.44000000000005</v>
      </c>
      <c r="Q718" s="10" t="s">
        <v>8317</v>
      </c>
      <c r="R718" t="s">
        <v>8319</v>
      </c>
      <c r="S718" s="17">
        <f t="shared" si="58"/>
        <v>41940.658645833333</v>
      </c>
      <c r="T718" s="18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25000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40</v>
      </c>
      <c r="P719">
        <f t="shared" si="57"/>
        <v>2516.88</v>
      </c>
      <c r="Q719" s="10" t="s">
        <v>8317</v>
      </c>
      <c r="R719" t="s">
        <v>8319</v>
      </c>
      <c r="S719" s="17">
        <f t="shared" si="58"/>
        <v>41857.854189814818</v>
      </c>
      <c r="T719" s="18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25000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40</v>
      </c>
      <c r="P720">
        <f t="shared" si="57"/>
        <v>2516.25</v>
      </c>
      <c r="Q720" s="10" t="s">
        <v>8317</v>
      </c>
      <c r="R720" t="s">
        <v>8319</v>
      </c>
      <c r="S720" s="17">
        <f t="shared" si="58"/>
        <v>42752.845451388886</v>
      </c>
      <c r="T720" s="18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25000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40</v>
      </c>
      <c r="P721">
        <f t="shared" si="57"/>
        <v>1004.6</v>
      </c>
      <c r="Q721" s="10" t="s">
        <v>8317</v>
      </c>
      <c r="R721" t="s">
        <v>8319</v>
      </c>
      <c r="S721" s="17">
        <f t="shared" si="58"/>
        <v>42409.040231481486</v>
      </c>
      <c r="T721" s="18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25000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40</v>
      </c>
      <c r="P722">
        <f t="shared" si="57"/>
        <v>245</v>
      </c>
      <c r="Q722" s="10" t="s">
        <v>8320</v>
      </c>
      <c r="R722" t="s">
        <v>8321</v>
      </c>
      <c r="S722" s="17">
        <f t="shared" si="58"/>
        <v>40909.649201388893</v>
      </c>
      <c r="T722" s="18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25000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40</v>
      </c>
      <c r="P723">
        <f t="shared" si="57"/>
        <v>84.39</v>
      </c>
      <c r="Q723" s="10" t="s">
        <v>8320</v>
      </c>
      <c r="R723" t="s">
        <v>8321</v>
      </c>
      <c r="S723" s="17">
        <f t="shared" si="58"/>
        <v>41807.571840277778</v>
      </c>
      <c r="T723" s="18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40</v>
      </c>
      <c r="P724">
        <f t="shared" si="57"/>
        <v>65.63</v>
      </c>
      <c r="Q724" s="10" t="s">
        <v>8320</v>
      </c>
      <c r="R724" t="s">
        <v>8321</v>
      </c>
      <c r="S724" s="17">
        <f t="shared" si="58"/>
        <v>40977.805300925924</v>
      </c>
      <c r="T724" s="18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25000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40</v>
      </c>
      <c r="P725">
        <f t="shared" si="57"/>
        <v>100.31</v>
      </c>
      <c r="Q725" s="10" t="s">
        <v>8320</v>
      </c>
      <c r="R725" t="s">
        <v>8321</v>
      </c>
      <c r="S725" s="17">
        <f t="shared" si="58"/>
        <v>42184.816539351858</v>
      </c>
      <c r="T725" s="18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25000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40</v>
      </c>
      <c r="P726">
        <f t="shared" si="57"/>
        <v>70.12</v>
      </c>
      <c r="Q726" s="10" t="s">
        <v>8320</v>
      </c>
      <c r="R726" t="s">
        <v>8321</v>
      </c>
      <c r="S726" s="17">
        <f t="shared" si="58"/>
        <v>40694.638460648144</v>
      </c>
      <c r="T726" s="18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25000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40</v>
      </c>
      <c r="P727">
        <f t="shared" si="57"/>
        <v>71.62</v>
      </c>
      <c r="Q727" s="10" t="s">
        <v>8320</v>
      </c>
      <c r="R727" t="s">
        <v>8321</v>
      </c>
      <c r="S727" s="17">
        <f t="shared" si="58"/>
        <v>42321.626296296294</v>
      </c>
      <c r="T727" s="18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40</v>
      </c>
      <c r="P728">
        <f t="shared" si="57"/>
        <v>286.43</v>
      </c>
      <c r="Q728" s="10" t="s">
        <v>8320</v>
      </c>
      <c r="R728" t="s">
        <v>8321</v>
      </c>
      <c r="S728" s="17">
        <f t="shared" si="58"/>
        <v>41346.042673611111</v>
      </c>
      <c r="T728" s="18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25000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40</v>
      </c>
      <c r="P729">
        <f t="shared" si="57"/>
        <v>67.23</v>
      </c>
      <c r="Q729" s="10" t="s">
        <v>8320</v>
      </c>
      <c r="R729" t="s">
        <v>8321</v>
      </c>
      <c r="S729" s="17">
        <f t="shared" si="58"/>
        <v>41247.020243055551</v>
      </c>
      <c r="T729" s="18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25000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40</v>
      </c>
      <c r="P730">
        <f t="shared" si="57"/>
        <v>77.02</v>
      </c>
      <c r="Q730" s="10" t="s">
        <v>8320</v>
      </c>
      <c r="R730" t="s">
        <v>8321</v>
      </c>
      <c r="S730" s="17">
        <f t="shared" si="58"/>
        <v>40731.837465277778</v>
      </c>
      <c r="T730" s="18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25000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40</v>
      </c>
      <c r="P731">
        <f t="shared" si="57"/>
        <v>83.33</v>
      </c>
      <c r="Q731" s="10" t="s">
        <v>8320</v>
      </c>
      <c r="R731" t="s">
        <v>8321</v>
      </c>
      <c r="S731" s="17">
        <f t="shared" si="58"/>
        <v>41111.185891203706</v>
      </c>
      <c r="T731" s="18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25000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40</v>
      </c>
      <c r="P732">
        <f t="shared" si="57"/>
        <v>37.74</v>
      </c>
      <c r="Q732" s="10" t="s">
        <v>8320</v>
      </c>
      <c r="R732" t="s">
        <v>8321</v>
      </c>
      <c r="S732" s="17">
        <f t="shared" si="58"/>
        <v>40854.745266203703</v>
      </c>
      <c r="T732" s="18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25000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40</v>
      </c>
      <c r="P733">
        <f t="shared" si="57"/>
        <v>139.08000000000001</v>
      </c>
      <c r="Q733" s="10" t="s">
        <v>8320</v>
      </c>
      <c r="R733" t="s">
        <v>8321</v>
      </c>
      <c r="S733" s="17">
        <f t="shared" si="58"/>
        <v>40879.795682870368</v>
      </c>
      <c r="T733" s="18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25000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39</v>
      </c>
      <c r="P734">
        <f t="shared" si="57"/>
        <v>756.31</v>
      </c>
      <c r="Q734" s="10" t="s">
        <v>8320</v>
      </c>
      <c r="R734" t="s">
        <v>8321</v>
      </c>
      <c r="S734" s="17">
        <f t="shared" si="58"/>
        <v>41486.424317129626</v>
      </c>
      <c r="T734" s="18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39</v>
      </c>
      <c r="P735">
        <f t="shared" si="57"/>
        <v>57.99</v>
      </c>
      <c r="Q735" s="10" t="s">
        <v>8320</v>
      </c>
      <c r="R735" t="s">
        <v>8321</v>
      </c>
      <c r="S735" s="17">
        <f t="shared" si="58"/>
        <v>41598.420046296298</v>
      </c>
      <c r="T735" s="18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25000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39</v>
      </c>
      <c r="P736">
        <f t="shared" si="57"/>
        <v>171.49</v>
      </c>
      <c r="Q736" s="10" t="s">
        <v>8320</v>
      </c>
      <c r="R736" t="s">
        <v>8321</v>
      </c>
      <c r="S736" s="17">
        <f t="shared" si="58"/>
        <v>42102.164583333331</v>
      </c>
      <c r="T736" s="18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25000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39</v>
      </c>
      <c r="P737">
        <f t="shared" si="57"/>
        <v>42.47</v>
      </c>
      <c r="Q737" s="10" t="s">
        <v>8320</v>
      </c>
      <c r="R737" t="s">
        <v>8321</v>
      </c>
      <c r="S737" s="17">
        <f t="shared" si="58"/>
        <v>41946.029467592591</v>
      </c>
      <c r="T737" s="18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25000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39</v>
      </c>
      <c r="P738">
        <f t="shared" si="57"/>
        <v>89.81</v>
      </c>
      <c r="Q738" s="10" t="s">
        <v>8320</v>
      </c>
      <c r="R738" t="s">
        <v>8321</v>
      </c>
      <c r="S738" s="17">
        <f t="shared" si="58"/>
        <v>41579.734259259261</v>
      </c>
      <c r="T738" s="18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25000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38</v>
      </c>
      <c r="P739">
        <f t="shared" si="57"/>
        <v>88.38</v>
      </c>
      <c r="Q739" s="10" t="s">
        <v>8320</v>
      </c>
      <c r="R739" t="s">
        <v>8321</v>
      </c>
      <c r="S739" s="17">
        <f t="shared" si="58"/>
        <v>41667.275312500002</v>
      </c>
      <c r="T739" s="18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25000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38</v>
      </c>
      <c r="P740">
        <f t="shared" si="57"/>
        <v>232.59</v>
      </c>
      <c r="Q740" s="10" t="s">
        <v>8320</v>
      </c>
      <c r="R740" t="s">
        <v>8321</v>
      </c>
      <c r="S740" s="17">
        <f t="shared" si="58"/>
        <v>41943.604097222218</v>
      </c>
      <c r="T740" s="18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25000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38</v>
      </c>
      <c r="P741">
        <f t="shared" si="57"/>
        <v>68.53</v>
      </c>
      <c r="Q741" s="10" t="s">
        <v>8320</v>
      </c>
      <c r="R741" t="s">
        <v>8321</v>
      </c>
      <c r="S741" s="17">
        <f t="shared" si="58"/>
        <v>41829.502650462964</v>
      </c>
      <c r="T741" s="18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25000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38</v>
      </c>
      <c r="P742">
        <f t="shared" si="57"/>
        <v>500</v>
      </c>
      <c r="Q742" s="10" t="s">
        <v>8320</v>
      </c>
      <c r="R742" t="s">
        <v>8321</v>
      </c>
      <c r="S742" s="17">
        <f t="shared" si="58"/>
        <v>42162.146782407406</v>
      </c>
      <c r="T742" s="18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25000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38</v>
      </c>
      <c r="P743">
        <f t="shared" si="57"/>
        <v>100.92</v>
      </c>
      <c r="Q743" s="10" t="s">
        <v>8320</v>
      </c>
      <c r="R743" t="s">
        <v>8321</v>
      </c>
      <c r="S743" s="17">
        <f t="shared" si="58"/>
        <v>41401.648217592592</v>
      </c>
      <c r="T743" s="18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25000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38</v>
      </c>
      <c r="P744">
        <f t="shared" si="57"/>
        <v>412.04</v>
      </c>
      <c r="Q744" s="10" t="s">
        <v>8320</v>
      </c>
      <c r="R744" t="s">
        <v>8321</v>
      </c>
      <c r="S744" s="17">
        <f t="shared" si="58"/>
        <v>41689.917962962965</v>
      </c>
      <c r="T744" s="18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25000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38</v>
      </c>
      <c r="P745">
        <f t="shared" si="57"/>
        <v>630.66999999999996</v>
      </c>
      <c r="Q745" s="10" t="s">
        <v>8320</v>
      </c>
      <c r="R745" t="s">
        <v>8321</v>
      </c>
      <c r="S745" s="17">
        <f t="shared" si="58"/>
        <v>40990.709317129629</v>
      </c>
      <c r="T745" s="18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25000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38</v>
      </c>
      <c r="P746">
        <f t="shared" si="57"/>
        <v>152.35</v>
      </c>
      <c r="Q746" s="10" t="s">
        <v>8320</v>
      </c>
      <c r="R746" t="s">
        <v>8321</v>
      </c>
      <c r="S746" s="17">
        <f t="shared" si="58"/>
        <v>41226.95721064815</v>
      </c>
      <c r="T746" s="18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25000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38</v>
      </c>
      <c r="P747">
        <f t="shared" si="57"/>
        <v>127.37</v>
      </c>
      <c r="Q747" s="10" t="s">
        <v>8320</v>
      </c>
      <c r="R747" t="s">
        <v>8321</v>
      </c>
      <c r="S747" s="17">
        <f t="shared" si="58"/>
        <v>41367.572280092594</v>
      </c>
      <c r="T747" s="18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25000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38</v>
      </c>
      <c r="P748">
        <f t="shared" si="57"/>
        <v>97.1</v>
      </c>
      <c r="Q748" s="10" t="s">
        <v>8320</v>
      </c>
      <c r="R748" t="s">
        <v>8321</v>
      </c>
      <c r="S748" s="17">
        <f t="shared" si="58"/>
        <v>41157.042928240742</v>
      </c>
      <c r="T748" s="18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25000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38</v>
      </c>
      <c r="P749">
        <f t="shared" si="57"/>
        <v>170.82</v>
      </c>
      <c r="Q749" s="10" t="s">
        <v>8320</v>
      </c>
      <c r="R749" t="s">
        <v>8321</v>
      </c>
      <c r="S749" s="17">
        <f t="shared" si="58"/>
        <v>41988.548831018517</v>
      </c>
      <c r="T749" s="18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25000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38</v>
      </c>
      <c r="P750">
        <f t="shared" si="57"/>
        <v>213.34</v>
      </c>
      <c r="Q750" s="10" t="s">
        <v>8320</v>
      </c>
      <c r="R750" t="s">
        <v>8321</v>
      </c>
      <c r="S750" s="17">
        <f t="shared" si="58"/>
        <v>41831.846828703703</v>
      </c>
      <c r="T750" s="18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25000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37</v>
      </c>
      <c r="P751">
        <f t="shared" si="57"/>
        <v>85.18</v>
      </c>
      <c r="Q751" s="10" t="s">
        <v>8320</v>
      </c>
      <c r="R751" t="s">
        <v>8321</v>
      </c>
      <c r="S751" s="17">
        <f t="shared" si="58"/>
        <v>42733.94131944445</v>
      </c>
      <c r="T751" s="18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25000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37</v>
      </c>
      <c r="P752">
        <f t="shared" si="57"/>
        <v>158.34</v>
      </c>
      <c r="Q752" s="10" t="s">
        <v>8320</v>
      </c>
      <c r="R752" t="s">
        <v>8321</v>
      </c>
      <c r="S752" s="17">
        <f t="shared" si="58"/>
        <v>41299.878148148149</v>
      </c>
      <c r="T752" s="18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25000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37</v>
      </c>
      <c r="P753">
        <f t="shared" si="57"/>
        <v>150.04</v>
      </c>
      <c r="Q753" s="10" t="s">
        <v>8320</v>
      </c>
      <c r="R753" t="s">
        <v>8321</v>
      </c>
      <c r="S753" s="17">
        <f t="shared" si="58"/>
        <v>40713.630497685182</v>
      </c>
      <c r="T753" s="18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25000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37</v>
      </c>
      <c r="P754">
        <f t="shared" si="57"/>
        <v>88.6</v>
      </c>
      <c r="Q754" s="10" t="s">
        <v>8320</v>
      </c>
      <c r="R754" t="s">
        <v>8321</v>
      </c>
      <c r="S754" s="17">
        <f t="shared" si="58"/>
        <v>42639.421493055561</v>
      </c>
      <c r="T754" s="18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25000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37</v>
      </c>
      <c r="P755">
        <f t="shared" si="57"/>
        <v>354.92</v>
      </c>
      <c r="Q755" s="10" t="s">
        <v>8320</v>
      </c>
      <c r="R755" t="s">
        <v>8321</v>
      </c>
      <c r="S755" s="17">
        <f t="shared" si="58"/>
        <v>42019.590173611112</v>
      </c>
      <c r="T755" s="18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25000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37</v>
      </c>
      <c r="P756">
        <f t="shared" si="57"/>
        <v>188.33</v>
      </c>
      <c r="Q756" s="10" t="s">
        <v>8320</v>
      </c>
      <c r="R756" t="s">
        <v>8321</v>
      </c>
      <c r="S756" s="17">
        <f t="shared" si="58"/>
        <v>41249.749085648145</v>
      </c>
      <c r="T756" s="18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37</v>
      </c>
      <c r="P757">
        <f t="shared" si="57"/>
        <v>135.34</v>
      </c>
      <c r="Q757" s="10" t="s">
        <v>8320</v>
      </c>
      <c r="R757" t="s">
        <v>8321</v>
      </c>
      <c r="S757" s="17">
        <f t="shared" si="58"/>
        <v>41383.605057870373</v>
      </c>
      <c r="T757" s="18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25000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37</v>
      </c>
      <c r="P758">
        <f t="shared" si="57"/>
        <v>416.82</v>
      </c>
      <c r="Q758" s="10" t="s">
        <v>8320</v>
      </c>
      <c r="R758" t="s">
        <v>8321</v>
      </c>
      <c r="S758" s="17">
        <f t="shared" si="58"/>
        <v>40590.766886574071</v>
      </c>
      <c r="T758" s="18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37</v>
      </c>
      <c r="P759">
        <f t="shared" si="57"/>
        <v>507.61</v>
      </c>
      <c r="Q759" s="10" t="s">
        <v>8320</v>
      </c>
      <c r="R759" t="s">
        <v>8321</v>
      </c>
      <c r="S759" s="17">
        <f t="shared" si="58"/>
        <v>41235.054560185185</v>
      </c>
      <c r="T759" s="18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37</v>
      </c>
      <c r="P760">
        <f t="shared" si="57"/>
        <v>480.53</v>
      </c>
      <c r="Q760" s="10" t="s">
        <v>8320</v>
      </c>
      <c r="R760" t="s">
        <v>8321</v>
      </c>
      <c r="S760" s="17">
        <f t="shared" si="58"/>
        <v>40429.836435185185</v>
      </c>
      <c r="T760" s="18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25000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36</v>
      </c>
      <c r="P761">
        <f t="shared" si="57"/>
        <v>92.16</v>
      </c>
      <c r="Q761" s="10" t="s">
        <v>8320</v>
      </c>
      <c r="R761" t="s">
        <v>8321</v>
      </c>
      <c r="S761" s="17">
        <f t="shared" si="58"/>
        <v>41789.330312500002</v>
      </c>
      <c r="T761" s="18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25000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36</v>
      </c>
      <c r="P762" t="e">
        <f t="shared" si="57"/>
        <v>#DIV/0!</v>
      </c>
      <c r="Q762" s="10" t="s">
        <v>8320</v>
      </c>
      <c r="R762" t="s">
        <v>8322</v>
      </c>
      <c r="S762" s="17">
        <f t="shared" si="58"/>
        <v>42670.764039351852</v>
      </c>
      <c r="T762" s="18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25000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36</v>
      </c>
      <c r="P763">
        <f t="shared" si="57"/>
        <v>1518.5</v>
      </c>
      <c r="Q763" s="10" t="s">
        <v>8320</v>
      </c>
      <c r="R763" t="s">
        <v>8322</v>
      </c>
      <c r="S763" s="17">
        <f t="shared" si="58"/>
        <v>41642.751458333332</v>
      </c>
      <c r="T763" s="18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25000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36</v>
      </c>
      <c r="P764" t="e">
        <f t="shared" si="57"/>
        <v>#DIV/0!</v>
      </c>
      <c r="Q764" s="10" t="s">
        <v>8320</v>
      </c>
      <c r="R764" t="s">
        <v>8322</v>
      </c>
      <c r="S764" s="17">
        <f t="shared" si="58"/>
        <v>42690.858449074076</v>
      </c>
      <c r="T764" s="18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25000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36</v>
      </c>
      <c r="P765">
        <f t="shared" si="57"/>
        <v>9044</v>
      </c>
      <c r="Q765" s="10" t="s">
        <v>8320</v>
      </c>
      <c r="R765" t="s">
        <v>8322</v>
      </c>
      <c r="S765" s="17">
        <f t="shared" si="58"/>
        <v>41471.446851851848</v>
      </c>
      <c r="T765" s="18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25000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36</v>
      </c>
      <c r="P766" t="e">
        <f t="shared" si="57"/>
        <v>#DIV/0!</v>
      </c>
      <c r="Q766" s="10" t="s">
        <v>8320</v>
      </c>
      <c r="R766" t="s">
        <v>8322</v>
      </c>
      <c r="S766" s="17">
        <f t="shared" si="58"/>
        <v>42227.173159722224</v>
      </c>
      <c r="T766" s="18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25000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204.89</v>
      </c>
      <c r="Q767" s="10" t="s">
        <v>8320</v>
      </c>
      <c r="R767" t="s">
        <v>8322</v>
      </c>
      <c r="S767" s="17">
        <f t="shared" si="58"/>
        <v>41901.542638888888</v>
      </c>
      <c r="T767" s="18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25000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36</v>
      </c>
      <c r="P768" t="e">
        <f t="shared" si="57"/>
        <v>#DIV/0!</v>
      </c>
      <c r="Q768" s="10" t="s">
        <v>8320</v>
      </c>
      <c r="R768" t="s">
        <v>8322</v>
      </c>
      <c r="S768" s="17">
        <f t="shared" si="58"/>
        <v>42021.783368055556</v>
      </c>
      <c r="T768" s="18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25000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35</v>
      </c>
      <c r="P769">
        <f t="shared" si="57"/>
        <v>2945.67</v>
      </c>
      <c r="Q769" s="10" t="s">
        <v>8320</v>
      </c>
      <c r="R769" t="s">
        <v>8322</v>
      </c>
      <c r="S769" s="17">
        <f t="shared" si="58"/>
        <v>42115.143634259264</v>
      </c>
      <c r="T769" s="18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35</v>
      </c>
      <c r="P770" t="e">
        <f t="shared" si="57"/>
        <v>#DIV/0!</v>
      </c>
      <c r="Q770" s="10" t="s">
        <v>8320</v>
      </c>
      <c r="R770" t="s">
        <v>8322</v>
      </c>
      <c r="S770" s="17">
        <f t="shared" si="58"/>
        <v>41594.207060185188</v>
      </c>
      <c r="T770" s="18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25000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35</v>
      </c>
      <c r="P771">
        <f t="shared" ref="P771:P834" si="62">ROUND(E771/L771,2)</f>
        <v>169.75</v>
      </c>
      <c r="Q771" s="10" t="s">
        <v>8320</v>
      </c>
      <c r="R771" t="s">
        <v>8322</v>
      </c>
      <c r="S771" s="17">
        <f t="shared" ref="S771:S834" si="63">(((J771/60)/60)/24)+DATE(1970,1,1)</f>
        <v>41604.996458333335</v>
      </c>
      <c r="T771" s="18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25000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35</v>
      </c>
      <c r="P772" t="e">
        <f t="shared" si="62"/>
        <v>#DIV/0!</v>
      </c>
      <c r="Q772" s="10" t="s">
        <v>8320</v>
      </c>
      <c r="R772" t="s">
        <v>8322</v>
      </c>
      <c r="S772" s="17">
        <f t="shared" si="63"/>
        <v>41289.999641203707</v>
      </c>
      <c r="T772" s="18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25000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35</v>
      </c>
      <c r="P773">
        <f t="shared" si="62"/>
        <v>8807</v>
      </c>
      <c r="Q773" s="10" t="s">
        <v>8320</v>
      </c>
      <c r="R773" t="s">
        <v>8322</v>
      </c>
      <c r="S773" s="17">
        <f t="shared" si="63"/>
        <v>42349.824097222227</v>
      </c>
      <c r="T773" s="18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25000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35</v>
      </c>
      <c r="P774">
        <f t="shared" si="62"/>
        <v>8792.02</v>
      </c>
      <c r="Q774" s="10" t="s">
        <v>8320</v>
      </c>
      <c r="R774" t="s">
        <v>8322</v>
      </c>
      <c r="S774" s="17">
        <f t="shared" si="63"/>
        <v>40068.056932870371</v>
      </c>
      <c r="T774" s="18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25000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35</v>
      </c>
      <c r="P775">
        <f t="shared" si="62"/>
        <v>4390</v>
      </c>
      <c r="Q775" s="10" t="s">
        <v>8320</v>
      </c>
      <c r="R775" t="s">
        <v>8322</v>
      </c>
      <c r="S775" s="17">
        <f t="shared" si="63"/>
        <v>42100.735937499994</v>
      </c>
      <c r="T775" s="18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25000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35</v>
      </c>
      <c r="P776">
        <f t="shared" si="62"/>
        <v>972.22</v>
      </c>
      <c r="Q776" s="10" t="s">
        <v>8320</v>
      </c>
      <c r="R776" t="s">
        <v>8322</v>
      </c>
      <c r="S776" s="17">
        <f t="shared" si="63"/>
        <v>41663.780300925922</v>
      </c>
      <c r="T776" s="18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25000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35</v>
      </c>
      <c r="P777">
        <f t="shared" si="62"/>
        <v>1748</v>
      </c>
      <c r="Q777" s="10" t="s">
        <v>8320</v>
      </c>
      <c r="R777" t="s">
        <v>8322</v>
      </c>
      <c r="S777" s="17">
        <f t="shared" si="63"/>
        <v>40863.060127314813</v>
      </c>
      <c r="T777" s="18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25000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35</v>
      </c>
      <c r="P778">
        <f t="shared" si="62"/>
        <v>153.32</v>
      </c>
      <c r="Q778" s="10" t="s">
        <v>8320</v>
      </c>
      <c r="R778" t="s">
        <v>8322</v>
      </c>
      <c r="S778" s="17">
        <f t="shared" si="63"/>
        <v>42250.685706018514</v>
      </c>
      <c r="T778" s="18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25000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35</v>
      </c>
      <c r="P779">
        <f t="shared" si="62"/>
        <v>2911.67</v>
      </c>
      <c r="Q779" s="10" t="s">
        <v>8320</v>
      </c>
      <c r="R779" t="s">
        <v>8322</v>
      </c>
      <c r="S779" s="17">
        <f t="shared" si="63"/>
        <v>41456.981215277774</v>
      </c>
      <c r="T779" s="18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25000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35</v>
      </c>
      <c r="P780">
        <f t="shared" si="62"/>
        <v>8730</v>
      </c>
      <c r="Q780" s="10" t="s">
        <v>8320</v>
      </c>
      <c r="R780" t="s">
        <v>8322</v>
      </c>
      <c r="S780" s="17">
        <f t="shared" si="63"/>
        <v>41729.702314814815</v>
      </c>
      <c r="T780" s="18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25000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35</v>
      </c>
      <c r="P781">
        <f t="shared" si="62"/>
        <v>1454.17</v>
      </c>
      <c r="Q781" s="10" t="s">
        <v>8320</v>
      </c>
      <c r="R781" t="s">
        <v>8322</v>
      </c>
      <c r="S781" s="17">
        <f t="shared" si="63"/>
        <v>40436.68408564815</v>
      </c>
      <c r="T781" s="18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25000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35</v>
      </c>
      <c r="P782">
        <f t="shared" si="62"/>
        <v>323.04000000000002</v>
      </c>
      <c r="Q782" s="10" t="s">
        <v>8323</v>
      </c>
      <c r="R782" t="s">
        <v>8324</v>
      </c>
      <c r="S782" s="17">
        <f t="shared" si="63"/>
        <v>40636.673900462964</v>
      </c>
      <c r="T782" s="18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25000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35</v>
      </c>
      <c r="P783">
        <f t="shared" si="62"/>
        <v>348.46</v>
      </c>
      <c r="Q783" s="10" t="s">
        <v>8323</v>
      </c>
      <c r="R783" t="s">
        <v>8324</v>
      </c>
      <c r="S783" s="17">
        <f t="shared" si="63"/>
        <v>41403.000856481485</v>
      </c>
      <c r="T783" s="18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25000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35</v>
      </c>
      <c r="P784">
        <f t="shared" si="62"/>
        <v>620.36</v>
      </c>
      <c r="Q784" s="10" t="s">
        <v>8323</v>
      </c>
      <c r="R784" t="s">
        <v>8324</v>
      </c>
      <c r="S784" s="17">
        <f t="shared" si="63"/>
        <v>41116.758125</v>
      </c>
      <c r="T784" s="18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25000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35</v>
      </c>
      <c r="P785">
        <f t="shared" si="62"/>
        <v>247.6</v>
      </c>
      <c r="Q785" s="10" t="s">
        <v>8323</v>
      </c>
      <c r="R785" t="s">
        <v>8324</v>
      </c>
      <c r="S785" s="17">
        <f t="shared" si="63"/>
        <v>40987.773715277777</v>
      </c>
      <c r="T785" s="18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25000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35</v>
      </c>
      <c r="P786">
        <f t="shared" si="62"/>
        <v>864</v>
      </c>
      <c r="Q786" s="10" t="s">
        <v>8323</v>
      </c>
      <c r="R786" t="s">
        <v>8324</v>
      </c>
      <c r="S786" s="17">
        <f t="shared" si="63"/>
        <v>41675.149525462963</v>
      </c>
      <c r="T786" s="18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25000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35</v>
      </c>
      <c r="P787">
        <f t="shared" si="62"/>
        <v>297.79000000000002</v>
      </c>
      <c r="Q787" s="10" t="s">
        <v>8323</v>
      </c>
      <c r="R787" t="s">
        <v>8324</v>
      </c>
      <c r="S787" s="17">
        <f t="shared" si="63"/>
        <v>41303.593923611108</v>
      </c>
      <c r="T787" s="18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25000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35</v>
      </c>
      <c r="P788">
        <f t="shared" si="62"/>
        <v>196.18</v>
      </c>
      <c r="Q788" s="10" t="s">
        <v>8323</v>
      </c>
      <c r="R788" t="s">
        <v>8324</v>
      </c>
      <c r="S788" s="17">
        <f t="shared" si="63"/>
        <v>40983.055949074071</v>
      </c>
      <c r="T788" s="18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25000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34</v>
      </c>
      <c r="P789">
        <f t="shared" si="62"/>
        <v>507.06</v>
      </c>
      <c r="Q789" s="10" t="s">
        <v>8323</v>
      </c>
      <c r="R789" t="s">
        <v>8324</v>
      </c>
      <c r="S789" s="17">
        <f t="shared" si="63"/>
        <v>41549.627615740741</v>
      </c>
      <c r="T789" s="18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25000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34</v>
      </c>
      <c r="P790">
        <f t="shared" si="62"/>
        <v>252.53</v>
      </c>
      <c r="Q790" s="10" t="s">
        <v>8323</v>
      </c>
      <c r="R790" t="s">
        <v>8324</v>
      </c>
      <c r="S790" s="17">
        <f t="shared" si="63"/>
        <v>41059.006805555553</v>
      </c>
      <c r="T790" s="18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25000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34</v>
      </c>
      <c r="P791">
        <f t="shared" si="62"/>
        <v>612.92999999999995</v>
      </c>
      <c r="Q791" s="10" t="s">
        <v>8323</v>
      </c>
      <c r="R791" t="s">
        <v>8324</v>
      </c>
      <c r="S791" s="17">
        <f t="shared" si="63"/>
        <v>41277.186111111114</v>
      </c>
      <c r="T791" s="18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25000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34</v>
      </c>
      <c r="P792">
        <f t="shared" si="62"/>
        <v>54.92</v>
      </c>
      <c r="Q792" s="10" t="s">
        <v>8323</v>
      </c>
      <c r="R792" t="s">
        <v>8324</v>
      </c>
      <c r="S792" s="17">
        <f t="shared" si="63"/>
        <v>41276.047905092593</v>
      </c>
      <c r="T792" s="18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24500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35</v>
      </c>
      <c r="P793">
        <f t="shared" si="62"/>
        <v>66.709999999999994</v>
      </c>
      <c r="Q793" s="10" t="s">
        <v>8323</v>
      </c>
      <c r="R793" t="s">
        <v>8324</v>
      </c>
      <c r="S793" s="17">
        <f t="shared" si="63"/>
        <v>41557.780624999999</v>
      </c>
      <c r="T793" s="18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24500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35</v>
      </c>
      <c r="P794">
        <f t="shared" si="62"/>
        <v>142.28</v>
      </c>
      <c r="Q794" s="10" t="s">
        <v>8323</v>
      </c>
      <c r="R794" t="s">
        <v>8324</v>
      </c>
      <c r="S794" s="17">
        <f t="shared" si="63"/>
        <v>41555.873645833337</v>
      </c>
      <c r="T794" s="18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24500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35</v>
      </c>
      <c r="P795">
        <f t="shared" si="62"/>
        <v>266.77999999999997</v>
      </c>
      <c r="Q795" s="10" t="s">
        <v>8323</v>
      </c>
      <c r="R795" t="s">
        <v>8324</v>
      </c>
      <c r="S795" s="17">
        <f t="shared" si="63"/>
        <v>41442.741249999999</v>
      </c>
      <c r="T795" s="18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24200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35</v>
      </c>
      <c r="P796">
        <f t="shared" si="62"/>
        <v>160.91999999999999</v>
      </c>
      <c r="Q796" s="10" t="s">
        <v>8323</v>
      </c>
      <c r="R796" t="s">
        <v>8324</v>
      </c>
      <c r="S796" s="17">
        <f t="shared" si="63"/>
        <v>40736.115011574075</v>
      </c>
      <c r="T796" s="18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24000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35</v>
      </c>
      <c r="P797">
        <f t="shared" si="62"/>
        <v>46.3</v>
      </c>
      <c r="Q797" s="10" t="s">
        <v>8323</v>
      </c>
      <c r="R797" t="s">
        <v>8324</v>
      </c>
      <c r="S797" s="17">
        <f t="shared" si="63"/>
        <v>40963.613032407404</v>
      </c>
      <c r="T797" s="18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24000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35</v>
      </c>
      <c r="P798">
        <f t="shared" si="62"/>
        <v>94.12</v>
      </c>
      <c r="Q798" s="10" t="s">
        <v>8323</v>
      </c>
      <c r="R798" t="s">
        <v>8324</v>
      </c>
      <c r="S798" s="17">
        <f t="shared" si="63"/>
        <v>41502.882928240739</v>
      </c>
      <c r="T798" s="18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24000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35</v>
      </c>
      <c r="P799">
        <f t="shared" si="62"/>
        <v>118.97</v>
      </c>
      <c r="Q799" s="10" t="s">
        <v>8323</v>
      </c>
      <c r="R799" t="s">
        <v>8324</v>
      </c>
      <c r="S799" s="17">
        <f t="shared" si="63"/>
        <v>40996.994074074071</v>
      </c>
      <c r="T799" s="18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23900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35</v>
      </c>
      <c r="P800">
        <f t="shared" si="62"/>
        <v>96.84</v>
      </c>
      <c r="Q800" s="10" t="s">
        <v>8323</v>
      </c>
      <c r="R800" t="s">
        <v>8324</v>
      </c>
      <c r="S800" s="17">
        <f t="shared" si="63"/>
        <v>41882.590127314819</v>
      </c>
      <c r="T800" s="18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23000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37</v>
      </c>
      <c r="P801">
        <f t="shared" si="62"/>
        <v>300.04000000000002</v>
      </c>
      <c r="Q801" s="10" t="s">
        <v>8323</v>
      </c>
      <c r="R801" t="s">
        <v>8324</v>
      </c>
      <c r="S801" s="17">
        <f t="shared" si="63"/>
        <v>40996.667199074072</v>
      </c>
      <c r="T801" s="18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23000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37</v>
      </c>
      <c r="P802">
        <f t="shared" si="62"/>
        <v>149.97999999999999</v>
      </c>
      <c r="Q802" s="10" t="s">
        <v>8323</v>
      </c>
      <c r="R802" t="s">
        <v>8324</v>
      </c>
      <c r="S802" s="17">
        <f t="shared" si="63"/>
        <v>41863.433495370373</v>
      </c>
      <c r="T802" s="18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23000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36</v>
      </c>
      <c r="P803">
        <f t="shared" si="62"/>
        <v>163.82</v>
      </c>
      <c r="Q803" s="10" t="s">
        <v>8323</v>
      </c>
      <c r="R803" t="s">
        <v>8324</v>
      </c>
      <c r="S803" s="17">
        <f t="shared" si="63"/>
        <v>40695.795370370368</v>
      </c>
      <c r="T803" s="18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23000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36</v>
      </c>
      <c r="P804">
        <f t="shared" si="62"/>
        <v>111.32</v>
      </c>
      <c r="Q804" s="10" t="s">
        <v>8323</v>
      </c>
      <c r="R804" t="s">
        <v>8324</v>
      </c>
      <c r="S804" s="17">
        <f t="shared" si="63"/>
        <v>41123.022268518522</v>
      </c>
      <c r="T804" s="18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36</v>
      </c>
      <c r="P805">
        <f t="shared" si="62"/>
        <v>219.68</v>
      </c>
      <c r="Q805" s="10" t="s">
        <v>8323</v>
      </c>
      <c r="R805" t="s">
        <v>8324</v>
      </c>
      <c r="S805" s="17">
        <f t="shared" si="63"/>
        <v>40665.949976851851</v>
      </c>
      <c r="T805" s="18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23000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36</v>
      </c>
      <c r="P806">
        <f t="shared" si="62"/>
        <v>462.22</v>
      </c>
      <c r="Q806" s="10" t="s">
        <v>8323</v>
      </c>
      <c r="R806" t="s">
        <v>8324</v>
      </c>
      <c r="S806" s="17">
        <f t="shared" si="63"/>
        <v>40730.105625000004</v>
      </c>
      <c r="T806" s="18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22765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37</v>
      </c>
      <c r="P807">
        <f t="shared" si="62"/>
        <v>153.97999999999999</v>
      </c>
      <c r="Q807" s="10" t="s">
        <v>8323</v>
      </c>
      <c r="R807" t="s">
        <v>8324</v>
      </c>
      <c r="S807" s="17">
        <f t="shared" si="63"/>
        <v>40690.823055555556</v>
      </c>
      <c r="T807" s="18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22500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37</v>
      </c>
      <c r="P808">
        <f t="shared" si="62"/>
        <v>116.99</v>
      </c>
      <c r="Q808" s="10" t="s">
        <v>8323</v>
      </c>
      <c r="R808" t="s">
        <v>8324</v>
      </c>
      <c r="S808" s="17">
        <f t="shared" si="63"/>
        <v>40763.691423611112</v>
      </c>
      <c r="T808" s="18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22500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37</v>
      </c>
      <c r="P809">
        <f t="shared" si="62"/>
        <v>145.63</v>
      </c>
      <c r="Q809" s="10" t="s">
        <v>8323</v>
      </c>
      <c r="R809" t="s">
        <v>8324</v>
      </c>
      <c r="S809" s="17">
        <f t="shared" si="63"/>
        <v>42759.628599537042</v>
      </c>
      <c r="T809" s="18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22400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37</v>
      </c>
      <c r="P810">
        <f t="shared" si="62"/>
        <v>193.02</v>
      </c>
      <c r="Q810" s="10" t="s">
        <v>8323</v>
      </c>
      <c r="R810" t="s">
        <v>8324</v>
      </c>
      <c r="S810" s="17">
        <f t="shared" si="63"/>
        <v>41962.100532407407</v>
      </c>
      <c r="T810" s="18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22000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38</v>
      </c>
      <c r="P811">
        <f t="shared" si="62"/>
        <v>159.08000000000001</v>
      </c>
      <c r="Q811" s="10" t="s">
        <v>8323</v>
      </c>
      <c r="R811" t="s">
        <v>8324</v>
      </c>
      <c r="S811" s="17">
        <f t="shared" si="63"/>
        <v>41628.833680555559</v>
      </c>
      <c r="T811" s="18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22000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38</v>
      </c>
      <c r="P812">
        <f t="shared" si="62"/>
        <v>305.77999999999997</v>
      </c>
      <c r="Q812" s="10" t="s">
        <v>8323</v>
      </c>
      <c r="R812" t="s">
        <v>8324</v>
      </c>
      <c r="S812" s="17">
        <f t="shared" si="63"/>
        <v>41123.056273148148</v>
      </c>
      <c r="T812" s="18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22000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37</v>
      </c>
      <c r="P813">
        <f t="shared" si="62"/>
        <v>686.75</v>
      </c>
      <c r="Q813" s="10" t="s">
        <v>8323</v>
      </c>
      <c r="R813" t="s">
        <v>8324</v>
      </c>
      <c r="S813" s="17">
        <f t="shared" si="63"/>
        <v>41443.643541666665</v>
      </c>
      <c r="T813" s="18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22000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37</v>
      </c>
      <c r="P814">
        <f t="shared" si="62"/>
        <v>249.39</v>
      </c>
      <c r="Q814" s="10" t="s">
        <v>8323</v>
      </c>
      <c r="R814" t="s">
        <v>8324</v>
      </c>
      <c r="S814" s="17">
        <f t="shared" si="63"/>
        <v>41282.017962962964</v>
      </c>
      <c r="T814" s="18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22000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37</v>
      </c>
      <c r="P815">
        <f t="shared" si="62"/>
        <v>85.7</v>
      </c>
      <c r="Q815" s="10" t="s">
        <v>8323</v>
      </c>
      <c r="R815" t="s">
        <v>8324</v>
      </c>
      <c r="S815" s="17">
        <f t="shared" si="63"/>
        <v>41080.960243055553</v>
      </c>
      <c r="T815" s="18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22000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37</v>
      </c>
      <c r="P816">
        <f t="shared" si="62"/>
        <v>293.27</v>
      </c>
      <c r="Q816" s="10" t="s">
        <v>8323</v>
      </c>
      <c r="R816" t="s">
        <v>8324</v>
      </c>
      <c r="S816" s="17">
        <f t="shared" si="63"/>
        <v>40679.743067129632</v>
      </c>
      <c r="T816" s="18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22000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37</v>
      </c>
      <c r="P817">
        <f t="shared" si="62"/>
        <v>190.95</v>
      </c>
      <c r="Q817" s="10" t="s">
        <v>8323</v>
      </c>
      <c r="R817" t="s">
        <v>8324</v>
      </c>
      <c r="S817" s="17">
        <f t="shared" si="63"/>
        <v>41914.917858796296</v>
      </c>
      <c r="T817" s="18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22000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37</v>
      </c>
      <c r="P818">
        <f t="shared" si="62"/>
        <v>40.049999999999997</v>
      </c>
      <c r="Q818" s="10" t="s">
        <v>8323</v>
      </c>
      <c r="R818" t="s">
        <v>8324</v>
      </c>
      <c r="S818" s="17">
        <f t="shared" si="63"/>
        <v>41341.870868055557</v>
      </c>
      <c r="T818" s="18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22000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37</v>
      </c>
      <c r="P819">
        <f t="shared" si="62"/>
        <v>356.83</v>
      </c>
      <c r="Q819" s="10" t="s">
        <v>8323</v>
      </c>
      <c r="R819" t="s">
        <v>8324</v>
      </c>
      <c r="S819" s="17">
        <f t="shared" si="63"/>
        <v>40925.599664351852</v>
      </c>
      <c r="T819" s="18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22000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37</v>
      </c>
      <c r="P820">
        <f t="shared" si="62"/>
        <v>431.11</v>
      </c>
      <c r="Q820" s="10" t="s">
        <v>8323</v>
      </c>
      <c r="R820" t="s">
        <v>8324</v>
      </c>
      <c r="S820" s="17">
        <f t="shared" si="63"/>
        <v>41120.882881944446</v>
      </c>
      <c r="T820" s="18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22000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37</v>
      </c>
      <c r="P821">
        <f t="shared" si="62"/>
        <v>585</v>
      </c>
      <c r="Q821" s="10" t="s">
        <v>8323</v>
      </c>
      <c r="R821" t="s">
        <v>8324</v>
      </c>
      <c r="S821" s="17">
        <f t="shared" si="63"/>
        <v>41619.998310185183</v>
      </c>
      <c r="T821" s="18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37</v>
      </c>
      <c r="P822">
        <f t="shared" si="62"/>
        <v>215.08</v>
      </c>
      <c r="Q822" s="10" t="s">
        <v>8323</v>
      </c>
      <c r="R822" t="s">
        <v>8324</v>
      </c>
      <c r="S822" s="17">
        <f t="shared" si="63"/>
        <v>41768.841921296298</v>
      </c>
      <c r="T822" s="18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22000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37</v>
      </c>
      <c r="P823">
        <f t="shared" si="62"/>
        <v>104.69</v>
      </c>
      <c r="Q823" s="10" t="s">
        <v>8323</v>
      </c>
      <c r="R823" t="s">
        <v>8324</v>
      </c>
      <c r="S823" s="17">
        <f t="shared" si="63"/>
        <v>42093.922048611115</v>
      </c>
      <c r="T823" s="18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21000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39</v>
      </c>
      <c r="P824">
        <f t="shared" si="62"/>
        <v>118.26</v>
      </c>
      <c r="Q824" s="10" t="s">
        <v>8323</v>
      </c>
      <c r="R824" t="s">
        <v>8324</v>
      </c>
      <c r="S824" s="17">
        <f t="shared" si="63"/>
        <v>41157.947337962964</v>
      </c>
      <c r="T824" s="18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21000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39</v>
      </c>
      <c r="P825">
        <f t="shared" si="62"/>
        <v>247.03</v>
      </c>
      <c r="Q825" s="10" t="s">
        <v>8323</v>
      </c>
      <c r="R825" t="s">
        <v>8324</v>
      </c>
      <c r="S825" s="17">
        <f t="shared" si="63"/>
        <v>42055.972824074073</v>
      </c>
      <c r="T825" s="18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21000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39</v>
      </c>
      <c r="P826">
        <f t="shared" si="62"/>
        <v>150.66999999999999</v>
      </c>
      <c r="Q826" s="10" t="s">
        <v>8323</v>
      </c>
      <c r="R826" t="s">
        <v>8324</v>
      </c>
      <c r="S826" s="17">
        <f t="shared" si="63"/>
        <v>40250.242106481484</v>
      </c>
      <c r="T826" s="18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21000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39</v>
      </c>
      <c r="P827">
        <f t="shared" si="62"/>
        <v>82.02</v>
      </c>
      <c r="Q827" s="10" t="s">
        <v>8323</v>
      </c>
      <c r="R827" t="s">
        <v>8324</v>
      </c>
      <c r="S827" s="17">
        <f t="shared" si="63"/>
        <v>41186.306527777779</v>
      </c>
      <c r="T827" s="18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20000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41</v>
      </c>
      <c r="P828">
        <f t="shared" si="62"/>
        <v>165.59</v>
      </c>
      <c r="Q828" s="10" t="s">
        <v>8323</v>
      </c>
      <c r="R828" t="s">
        <v>8324</v>
      </c>
      <c r="S828" s="17">
        <f t="shared" si="63"/>
        <v>40973.038541666669</v>
      </c>
      <c r="T828" s="18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20000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41</v>
      </c>
      <c r="P829">
        <f t="shared" si="62"/>
        <v>737.27</v>
      </c>
      <c r="Q829" s="10" t="s">
        <v>8323</v>
      </c>
      <c r="R829" t="s">
        <v>8324</v>
      </c>
      <c r="S829" s="17">
        <f t="shared" si="63"/>
        <v>40927.473460648151</v>
      </c>
      <c r="T829" s="18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20000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41</v>
      </c>
      <c r="P830">
        <f t="shared" si="62"/>
        <v>213.39</v>
      </c>
      <c r="Q830" s="10" t="s">
        <v>8323</v>
      </c>
      <c r="R830" t="s">
        <v>8324</v>
      </c>
      <c r="S830" s="17">
        <f t="shared" si="63"/>
        <v>41073.050717592596</v>
      </c>
      <c r="T830" s="18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20000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41</v>
      </c>
      <c r="P831">
        <f t="shared" si="62"/>
        <v>506.56</v>
      </c>
      <c r="Q831" s="10" t="s">
        <v>8323</v>
      </c>
      <c r="R831" t="s">
        <v>8324</v>
      </c>
      <c r="S831" s="17">
        <f t="shared" si="63"/>
        <v>42504.801388888889</v>
      </c>
      <c r="T831" s="18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20000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40</v>
      </c>
      <c r="P832">
        <f t="shared" si="62"/>
        <v>253.06</v>
      </c>
      <c r="Q832" s="10" t="s">
        <v>8323</v>
      </c>
      <c r="R832" t="s">
        <v>8324</v>
      </c>
      <c r="S832" s="17">
        <f t="shared" si="63"/>
        <v>41325.525752314818</v>
      </c>
      <c r="T832" s="18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20000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40</v>
      </c>
      <c r="P833">
        <f t="shared" si="62"/>
        <v>404.75</v>
      </c>
      <c r="Q833" s="10" t="s">
        <v>8323</v>
      </c>
      <c r="R833" t="s">
        <v>8324</v>
      </c>
      <c r="S833" s="17">
        <f t="shared" si="63"/>
        <v>40996.646921296298</v>
      </c>
      <c r="T833" s="18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20000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40</v>
      </c>
      <c r="P834">
        <f t="shared" si="62"/>
        <v>52.54</v>
      </c>
      <c r="Q834" s="10" t="s">
        <v>8323</v>
      </c>
      <c r="R834" t="s">
        <v>8324</v>
      </c>
      <c r="S834" s="17">
        <f t="shared" si="63"/>
        <v>40869.675173611111</v>
      </c>
      <c r="T834" s="18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20000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40</v>
      </c>
      <c r="P835">
        <f t="shared" ref="P835:P898" si="67">ROUND(E835/L835,2)</f>
        <v>197.17</v>
      </c>
      <c r="Q835" s="10" t="s">
        <v>8323</v>
      </c>
      <c r="R835" t="s">
        <v>8324</v>
      </c>
      <c r="S835" s="17">
        <f t="shared" ref="S835:S898" si="68">(((J835/60)/60)/24)+DATE(1970,1,1)</f>
        <v>41718.878182870372</v>
      </c>
      <c r="T835" s="18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20000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40</v>
      </c>
      <c r="P836">
        <f t="shared" si="67"/>
        <v>107.74</v>
      </c>
      <c r="Q836" s="10" t="s">
        <v>8323</v>
      </c>
      <c r="R836" t="s">
        <v>8324</v>
      </c>
      <c r="S836" s="17">
        <f t="shared" si="68"/>
        <v>41422.822824074072</v>
      </c>
      <c r="T836" s="18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40</v>
      </c>
      <c r="P837">
        <f t="shared" si="67"/>
        <v>201.93</v>
      </c>
      <c r="Q837" s="10" t="s">
        <v>8323</v>
      </c>
      <c r="R837" t="s">
        <v>8324</v>
      </c>
      <c r="S837" s="17">
        <f t="shared" si="68"/>
        <v>41005.45784722222</v>
      </c>
      <c r="T837" s="18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20000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40</v>
      </c>
      <c r="P838">
        <f t="shared" si="67"/>
        <v>175.57</v>
      </c>
      <c r="Q838" s="10" t="s">
        <v>8323</v>
      </c>
      <c r="R838" t="s">
        <v>8324</v>
      </c>
      <c r="S838" s="17">
        <f t="shared" si="68"/>
        <v>41524.056921296295</v>
      </c>
      <c r="T838" s="18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20000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40</v>
      </c>
      <c r="P839">
        <f t="shared" si="67"/>
        <v>130.16999999999999</v>
      </c>
      <c r="Q839" s="10" t="s">
        <v>8323</v>
      </c>
      <c r="R839" t="s">
        <v>8324</v>
      </c>
      <c r="S839" s="17">
        <f t="shared" si="68"/>
        <v>41730.998402777775</v>
      </c>
      <c r="T839" s="18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40</v>
      </c>
      <c r="P840">
        <f t="shared" si="67"/>
        <v>132.19999999999999</v>
      </c>
      <c r="Q840" s="10" t="s">
        <v>8323</v>
      </c>
      <c r="R840" t="s">
        <v>8324</v>
      </c>
      <c r="S840" s="17">
        <f t="shared" si="68"/>
        <v>40895.897974537038</v>
      </c>
      <c r="T840" s="18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20000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40</v>
      </c>
      <c r="P841">
        <f t="shared" si="67"/>
        <v>83.94</v>
      </c>
      <c r="Q841" s="10" t="s">
        <v>8323</v>
      </c>
      <c r="R841" t="s">
        <v>8324</v>
      </c>
      <c r="S841" s="17">
        <f t="shared" si="68"/>
        <v>41144.763379629629</v>
      </c>
      <c r="T841" s="18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20000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40</v>
      </c>
      <c r="P842">
        <f t="shared" si="67"/>
        <v>42.38</v>
      </c>
      <c r="Q842" s="10" t="s">
        <v>8323</v>
      </c>
      <c r="R842" t="s">
        <v>8325</v>
      </c>
      <c r="S842" s="17">
        <f t="shared" si="68"/>
        <v>42607.226701388892</v>
      </c>
      <c r="T842" s="18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20000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40</v>
      </c>
      <c r="P843">
        <f t="shared" si="67"/>
        <v>85.48</v>
      </c>
      <c r="Q843" s="10" t="s">
        <v>8323</v>
      </c>
      <c r="R843" t="s">
        <v>8325</v>
      </c>
      <c r="S843" s="17">
        <f t="shared" si="68"/>
        <v>41923.838692129626</v>
      </c>
      <c r="T843" s="18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20000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40</v>
      </c>
      <c r="P844">
        <f t="shared" si="67"/>
        <v>205.79</v>
      </c>
      <c r="Q844" s="10" t="s">
        <v>8323</v>
      </c>
      <c r="R844" t="s">
        <v>8325</v>
      </c>
      <c r="S844" s="17">
        <f t="shared" si="68"/>
        <v>41526.592395833337</v>
      </c>
      <c r="T844" s="18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40</v>
      </c>
      <c r="P845">
        <f t="shared" si="67"/>
        <v>63.1</v>
      </c>
      <c r="Q845" s="10" t="s">
        <v>8323</v>
      </c>
      <c r="R845" t="s">
        <v>8325</v>
      </c>
      <c r="S845" s="17">
        <f t="shared" si="68"/>
        <v>42695.257870370369</v>
      </c>
      <c r="T845" s="18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20000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40</v>
      </c>
      <c r="P846">
        <f t="shared" si="67"/>
        <v>50.38</v>
      </c>
      <c r="Q846" s="10" t="s">
        <v>8323</v>
      </c>
      <c r="R846" t="s">
        <v>8325</v>
      </c>
      <c r="S846" s="17">
        <f t="shared" si="68"/>
        <v>41905.684629629628</v>
      </c>
      <c r="T846" s="18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20000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40</v>
      </c>
      <c r="P847">
        <f t="shared" si="67"/>
        <v>45.23</v>
      </c>
      <c r="Q847" s="10" t="s">
        <v>8323</v>
      </c>
      <c r="R847" t="s">
        <v>8325</v>
      </c>
      <c r="S847" s="17">
        <f t="shared" si="68"/>
        <v>42578.205972222218</v>
      </c>
      <c r="T847" s="18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20000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40</v>
      </c>
      <c r="P848">
        <f t="shared" si="67"/>
        <v>170.23</v>
      </c>
      <c r="Q848" s="10" t="s">
        <v>8323</v>
      </c>
      <c r="R848" t="s">
        <v>8325</v>
      </c>
      <c r="S848" s="17">
        <f t="shared" si="68"/>
        <v>41694.391840277778</v>
      </c>
      <c r="T848" s="18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20000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40</v>
      </c>
      <c r="P849">
        <f t="shared" si="67"/>
        <v>8000</v>
      </c>
      <c r="Q849" s="10" t="s">
        <v>8323</v>
      </c>
      <c r="R849" t="s">
        <v>8325</v>
      </c>
      <c r="S849" s="17">
        <f t="shared" si="68"/>
        <v>42165.79833333334</v>
      </c>
      <c r="T849" s="18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20000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40</v>
      </c>
      <c r="P850">
        <f t="shared" si="67"/>
        <v>498.81</v>
      </c>
      <c r="Q850" s="10" t="s">
        <v>8323</v>
      </c>
      <c r="R850" t="s">
        <v>8325</v>
      </c>
      <c r="S850" s="17">
        <f t="shared" si="68"/>
        <v>42078.792048611111</v>
      </c>
      <c r="T850" s="18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20000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40</v>
      </c>
      <c r="P851">
        <f t="shared" si="67"/>
        <v>69.06</v>
      </c>
      <c r="Q851" s="10" t="s">
        <v>8323</v>
      </c>
      <c r="R851" t="s">
        <v>8325</v>
      </c>
      <c r="S851" s="17">
        <f t="shared" si="68"/>
        <v>42051.148888888885</v>
      </c>
      <c r="T851" s="18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20000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40</v>
      </c>
      <c r="P852">
        <f t="shared" si="67"/>
        <v>59.65</v>
      </c>
      <c r="Q852" s="10" t="s">
        <v>8323</v>
      </c>
      <c r="R852" t="s">
        <v>8325</v>
      </c>
      <c r="S852" s="17">
        <f t="shared" si="68"/>
        <v>42452.827743055561</v>
      </c>
      <c r="T852" s="18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40</v>
      </c>
      <c r="P853">
        <f t="shared" si="67"/>
        <v>113.11</v>
      </c>
      <c r="Q853" s="10" t="s">
        <v>8323</v>
      </c>
      <c r="R853" t="s">
        <v>8325</v>
      </c>
      <c r="S853" s="17">
        <f t="shared" si="68"/>
        <v>42522.880243055552</v>
      </c>
      <c r="T853" s="18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20000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40</v>
      </c>
      <c r="P854">
        <f t="shared" si="67"/>
        <v>127.5</v>
      </c>
      <c r="Q854" s="10" t="s">
        <v>8323</v>
      </c>
      <c r="R854" t="s">
        <v>8325</v>
      </c>
      <c r="S854" s="17">
        <f t="shared" si="68"/>
        <v>42656.805497685185</v>
      </c>
      <c r="T854" s="18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20000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40</v>
      </c>
      <c r="P855">
        <f t="shared" si="67"/>
        <v>790.5</v>
      </c>
      <c r="Q855" s="10" t="s">
        <v>8323</v>
      </c>
      <c r="R855" t="s">
        <v>8325</v>
      </c>
      <c r="S855" s="17">
        <f t="shared" si="68"/>
        <v>42021.832280092596</v>
      </c>
      <c r="T855" s="18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20000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39</v>
      </c>
      <c r="P856">
        <f t="shared" si="67"/>
        <v>15.79</v>
      </c>
      <c r="Q856" s="10" t="s">
        <v>8323</v>
      </c>
      <c r="R856" t="s">
        <v>8325</v>
      </c>
      <c r="S856" s="17">
        <f t="shared" si="68"/>
        <v>42702.212337962963</v>
      </c>
      <c r="T856" s="18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20000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39</v>
      </c>
      <c r="P857">
        <f t="shared" si="67"/>
        <v>167.57</v>
      </c>
      <c r="Q857" s="10" t="s">
        <v>8323</v>
      </c>
      <c r="R857" t="s">
        <v>8325</v>
      </c>
      <c r="S857" s="17">
        <f t="shared" si="68"/>
        <v>42545.125196759262</v>
      </c>
      <c r="T857" s="18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20000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39</v>
      </c>
      <c r="P858">
        <f t="shared" si="67"/>
        <v>281.18</v>
      </c>
      <c r="Q858" s="10" t="s">
        <v>8323</v>
      </c>
      <c r="R858" t="s">
        <v>8325</v>
      </c>
      <c r="S858" s="17">
        <f t="shared" si="68"/>
        <v>42609.311990740738</v>
      </c>
      <c r="T858" s="18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20000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39</v>
      </c>
      <c r="P859">
        <f t="shared" si="67"/>
        <v>327.5</v>
      </c>
      <c r="Q859" s="10" t="s">
        <v>8323</v>
      </c>
      <c r="R859" t="s">
        <v>8325</v>
      </c>
      <c r="S859" s="17">
        <f t="shared" si="68"/>
        <v>42291.581377314811</v>
      </c>
      <c r="T859" s="18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20000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39</v>
      </c>
      <c r="P860">
        <f t="shared" si="67"/>
        <v>103.14</v>
      </c>
      <c r="Q860" s="10" t="s">
        <v>8323</v>
      </c>
      <c r="R860" t="s">
        <v>8325</v>
      </c>
      <c r="S860" s="17">
        <f t="shared" si="68"/>
        <v>42079.745578703703</v>
      </c>
      <c r="T860" s="18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20000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39</v>
      </c>
      <c r="P861">
        <f t="shared" si="67"/>
        <v>79.94</v>
      </c>
      <c r="Q861" s="10" t="s">
        <v>8323</v>
      </c>
      <c r="R861" t="s">
        <v>8325</v>
      </c>
      <c r="S861" s="17">
        <f t="shared" si="68"/>
        <v>42128.820231481484</v>
      </c>
      <c r="T861" s="18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20000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39</v>
      </c>
      <c r="P862">
        <f t="shared" si="67"/>
        <v>163.19</v>
      </c>
      <c r="Q862" s="10" t="s">
        <v>8323</v>
      </c>
      <c r="R862" t="s">
        <v>8326</v>
      </c>
      <c r="S862" s="17">
        <f t="shared" si="68"/>
        <v>41570.482789351852</v>
      </c>
      <c r="T862" s="18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20000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39</v>
      </c>
      <c r="P863">
        <f t="shared" si="67"/>
        <v>3905</v>
      </c>
      <c r="Q863" s="10" t="s">
        <v>8323</v>
      </c>
      <c r="R863" t="s">
        <v>8326</v>
      </c>
      <c r="S863" s="17">
        <f t="shared" si="68"/>
        <v>42599.965324074074</v>
      </c>
      <c r="T863" s="18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20000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39</v>
      </c>
      <c r="P864">
        <f t="shared" si="67"/>
        <v>1948.75</v>
      </c>
      <c r="Q864" s="10" t="s">
        <v>8323</v>
      </c>
      <c r="R864" t="s">
        <v>8326</v>
      </c>
      <c r="S864" s="17">
        <f t="shared" si="68"/>
        <v>41559.5549537037</v>
      </c>
      <c r="T864" s="18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39</v>
      </c>
      <c r="P865">
        <f t="shared" si="67"/>
        <v>1558.6</v>
      </c>
      <c r="Q865" s="10" t="s">
        <v>8323</v>
      </c>
      <c r="R865" t="s">
        <v>8326</v>
      </c>
      <c r="S865" s="17">
        <f t="shared" si="68"/>
        <v>40921.117662037039</v>
      </c>
      <c r="T865" s="18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20000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39</v>
      </c>
      <c r="P866">
        <f t="shared" si="67"/>
        <v>98.61</v>
      </c>
      <c r="Q866" s="10" t="s">
        <v>8323</v>
      </c>
      <c r="R866" t="s">
        <v>8326</v>
      </c>
      <c r="S866" s="17">
        <f t="shared" si="68"/>
        <v>41541.106921296298</v>
      </c>
      <c r="T866" s="18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20000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39</v>
      </c>
      <c r="P867">
        <f t="shared" si="67"/>
        <v>3892.5</v>
      </c>
      <c r="Q867" s="10" t="s">
        <v>8323</v>
      </c>
      <c r="R867" t="s">
        <v>8326</v>
      </c>
      <c r="S867" s="17">
        <f t="shared" si="68"/>
        <v>41230.77311342593</v>
      </c>
      <c r="T867" s="18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20000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39</v>
      </c>
      <c r="P868">
        <f t="shared" si="67"/>
        <v>705.82</v>
      </c>
      <c r="Q868" s="10" t="s">
        <v>8323</v>
      </c>
      <c r="R868" t="s">
        <v>8326</v>
      </c>
      <c r="S868" s="17">
        <f t="shared" si="68"/>
        <v>42025.637939814813</v>
      </c>
      <c r="T868" s="18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20000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39</v>
      </c>
      <c r="P869">
        <f t="shared" si="67"/>
        <v>704.55</v>
      </c>
      <c r="Q869" s="10" t="s">
        <v>8323</v>
      </c>
      <c r="R869" t="s">
        <v>8326</v>
      </c>
      <c r="S869" s="17">
        <f t="shared" si="68"/>
        <v>40088.105393518519</v>
      </c>
      <c r="T869" s="18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20000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39</v>
      </c>
      <c r="P870">
        <f t="shared" si="67"/>
        <v>7733</v>
      </c>
      <c r="Q870" s="10" t="s">
        <v>8323</v>
      </c>
      <c r="R870" t="s">
        <v>8326</v>
      </c>
      <c r="S870" s="17">
        <f t="shared" si="68"/>
        <v>41616.027754629627</v>
      </c>
      <c r="T870" s="18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20000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39</v>
      </c>
      <c r="P871">
        <f t="shared" si="67"/>
        <v>2570.4299999999998</v>
      </c>
      <c r="Q871" s="10" t="s">
        <v>8323</v>
      </c>
      <c r="R871" t="s">
        <v>8326</v>
      </c>
      <c r="S871" s="17">
        <f t="shared" si="68"/>
        <v>41342.845567129632</v>
      </c>
      <c r="T871" s="18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39</v>
      </c>
      <c r="P872">
        <f t="shared" si="67"/>
        <v>1540.39</v>
      </c>
      <c r="Q872" s="10" t="s">
        <v>8323</v>
      </c>
      <c r="R872" t="s">
        <v>8326</v>
      </c>
      <c r="S872" s="17">
        <f t="shared" si="68"/>
        <v>41488.022256944445</v>
      </c>
      <c r="T872" s="18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20000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38</v>
      </c>
      <c r="P873">
        <f t="shared" si="67"/>
        <v>640.41999999999996</v>
      </c>
      <c r="Q873" s="10" t="s">
        <v>8323</v>
      </c>
      <c r="R873" t="s">
        <v>8326</v>
      </c>
      <c r="S873" s="17">
        <f t="shared" si="68"/>
        <v>41577.561284722222</v>
      </c>
      <c r="T873" s="18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20000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38</v>
      </c>
      <c r="P874">
        <f t="shared" si="67"/>
        <v>3835</v>
      </c>
      <c r="Q874" s="10" t="s">
        <v>8323</v>
      </c>
      <c r="R874" t="s">
        <v>8326</v>
      </c>
      <c r="S874" s="17">
        <f t="shared" si="68"/>
        <v>40567.825543981482</v>
      </c>
      <c r="T874" s="18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20000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38</v>
      </c>
      <c r="P875">
        <f t="shared" si="67"/>
        <v>1533</v>
      </c>
      <c r="Q875" s="10" t="s">
        <v>8323</v>
      </c>
      <c r="R875" t="s">
        <v>8326</v>
      </c>
      <c r="S875" s="17">
        <f t="shared" si="68"/>
        <v>41184.167129629634</v>
      </c>
      <c r="T875" s="18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20000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38</v>
      </c>
      <c r="P876">
        <f t="shared" si="67"/>
        <v>364.52</v>
      </c>
      <c r="Q876" s="10" t="s">
        <v>8323</v>
      </c>
      <c r="R876" t="s">
        <v>8326</v>
      </c>
      <c r="S876" s="17">
        <f t="shared" si="68"/>
        <v>41368.583726851852</v>
      </c>
      <c r="T876" s="18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20000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38</v>
      </c>
      <c r="P877" t="e">
        <f t="shared" si="67"/>
        <v>#DIV/0!</v>
      </c>
      <c r="Q877" s="10" t="s">
        <v>8323</v>
      </c>
      <c r="R877" t="s">
        <v>8326</v>
      </c>
      <c r="S877" s="17">
        <f t="shared" si="68"/>
        <v>42248.723738425921</v>
      </c>
      <c r="T877" s="18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20000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38</v>
      </c>
      <c r="P878">
        <f t="shared" si="67"/>
        <v>169.33</v>
      </c>
      <c r="Q878" s="10" t="s">
        <v>8323</v>
      </c>
      <c r="R878" t="s">
        <v>8326</v>
      </c>
      <c r="S878" s="17">
        <f t="shared" si="68"/>
        <v>41276.496840277774</v>
      </c>
      <c r="T878" s="18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38</v>
      </c>
      <c r="P879">
        <f t="shared" si="67"/>
        <v>262.66000000000003</v>
      </c>
      <c r="Q879" s="10" t="s">
        <v>8323</v>
      </c>
      <c r="R879" t="s">
        <v>8326</v>
      </c>
      <c r="S879" s="17">
        <f t="shared" si="68"/>
        <v>41597.788888888892</v>
      </c>
      <c r="T879" s="18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20000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38</v>
      </c>
      <c r="P880">
        <f t="shared" si="67"/>
        <v>3797.72</v>
      </c>
      <c r="Q880" s="10" t="s">
        <v>8323</v>
      </c>
      <c r="R880" t="s">
        <v>8326</v>
      </c>
      <c r="S880" s="17">
        <f t="shared" si="68"/>
        <v>40505.232916666668</v>
      </c>
      <c r="T880" s="18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20000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38</v>
      </c>
      <c r="P881">
        <f t="shared" si="67"/>
        <v>252.53</v>
      </c>
      <c r="Q881" s="10" t="s">
        <v>8323</v>
      </c>
      <c r="R881" t="s">
        <v>8326</v>
      </c>
      <c r="S881" s="17">
        <f t="shared" si="68"/>
        <v>41037.829918981479</v>
      </c>
      <c r="T881" s="18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20000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38</v>
      </c>
      <c r="P882">
        <f t="shared" si="67"/>
        <v>944.88</v>
      </c>
      <c r="Q882" s="10" t="s">
        <v>8323</v>
      </c>
      <c r="R882" t="s">
        <v>8327</v>
      </c>
      <c r="S882" s="17">
        <f t="shared" si="68"/>
        <v>41179.32104166667</v>
      </c>
      <c r="T882" s="18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20000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38</v>
      </c>
      <c r="P883">
        <f t="shared" si="67"/>
        <v>7555</v>
      </c>
      <c r="Q883" s="10" t="s">
        <v>8323</v>
      </c>
      <c r="R883" t="s">
        <v>8327</v>
      </c>
      <c r="S883" s="17">
        <f t="shared" si="68"/>
        <v>40877.25099537037</v>
      </c>
      <c r="T883" s="18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20000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38</v>
      </c>
      <c r="P884">
        <f t="shared" si="67"/>
        <v>538.57000000000005</v>
      </c>
      <c r="Q884" s="10" t="s">
        <v>8323</v>
      </c>
      <c r="R884" t="s">
        <v>8327</v>
      </c>
      <c r="S884" s="17">
        <f t="shared" si="68"/>
        <v>40759.860532407409</v>
      </c>
      <c r="T884" s="18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20000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38</v>
      </c>
      <c r="P885">
        <f t="shared" si="67"/>
        <v>313.75</v>
      </c>
      <c r="Q885" s="10" t="s">
        <v>8323</v>
      </c>
      <c r="R885" t="s">
        <v>8327</v>
      </c>
      <c r="S885" s="17">
        <f t="shared" si="68"/>
        <v>42371.935590277775</v>
      </c>
      <c r="T885" s="18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38</v>
      </c>
      <c r="P886">
        <f t="shared" si="67"/>
        <v>3763.5</v>
      </c>
      <c r="Q886" s="10" t="s">
        <v>8323</v>
      </c>
      <c r="R886" t="s">
        <v>8327</v>
      </c>
      <c r="S886" s="17">
        <f t="shared" si="68"/>
        <v>40981.802615740737</v>
      </c>
      <c r="T886" s="18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20000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38</v>
      </c>
      <c r="P887">
        <f t="shared" si="67"/>
        <v>358.34</v>
      </c>
      <c r="Q887" s="10" t="s">
        <v>8323</v>
      </c>
      <c r="R887" t="s">
        <v>8327</v>
      </c>
      <c r="S887" s="17">
        <f t="shared" si="68"/>
        <v>42713.941099537042</v>
      </c>
      <c r="T887" s="18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20000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38</v>
      </c>
      <c r="P888">
        <f t="shared" si="67"/>
        <v>1074.29</v>
      </c>
      <c r="Q888" s="10" t="s">
        <v>8323</v>
      </c>
      <c r="R888" t="s">
        <v>8327</v>
      </c>
      <c r="S888" s="17">
        <f t="shared" si="68"/>
        <v>42603.870520833334</v>
      </c>
      <c r="T888" s="18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20000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38</v>
      </c>
      <c r="P889" t="e">
        <f t="shared" si="67"/>
        <v>#DIV/0!</v>
      </c>
      <c r="Q889" s="10" t="s">
        <v>8323</v>
      </c>
      <c r="R889" t="s">
        <v>8327</v>
      </c>
      <c r="S889" s="17">
        <f t="shared" si="68"/>
        <v>41026.958969907406</v>
      </c>
      <c r="T889" s="18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20000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38</v>
      </c>
      <c r="P890">
        <f t="shared" si="67"/>
        <v>1875</v>
      </c>
      <c r="Q890" s="10" t="s">
        <v>8323</v>
      </c>
      <c r="R890" t="s">
        <v>8327</v>
      </c>
      <c r="S890" s="17">
        <f t="shared" si="68"/>
        <v>40751.753298611111</v>
      </c>
      <c r="T890" s="18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20000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37</v>
      </c>
      <c r="P891">
        <f t="shared" si="67"/>
        <v>234.22</v>
      </c>
      <c r="Q891" s="10" t="s">
        <v>8323</v>
      </c>
      <c r="R891" t="s">
        <v>8327</v>
      </c>
      <c r="S891" s="17">
        <f t="shared" si="68"/>
        <v>41887.784062500003</v>
      </c>
      <c r="T891" s="18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20000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37</v>
      </c>
      <c r="P892">
        <f t="shared" si="67"/>
        <v>1861.29</v>
      </c>
      <c r="Q892" s="10" t="s">
        <v>8323</v>
      </c>
      <c r="R892" t="s">
        <v>8327</v>
      </c>
      <c r="S892" s="17">
        <f t="shared" si="68"/>
        <v>41569.698831018519</v>
      </c>
      <c r="T892" s="18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20000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37</v>
      </c>
      <c r="P893">
        <f t="shared" si="67"/>
        <v>825.94</v>
      </c>
      <c r="Q893" s="10" t="s">
        <v>8323</v>
      </c>
      <c r="R893" t="s">
        <v>8327</v>
      </c>
      <c r="S893" s="17">
        <f t="shared" si="68"/>
        <v>41842.031597222223</v>
      </c>
      <c r="T893" s="18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20000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37</v>
      </c>
      <c r="P894">
        <f t="shared" si="67"/>
        <v>436.18</v>
      </c>
      <c r="Q894" s="10" t="s">
        <v>8323</v>
      </c>
      <c r="R894" t="s">
        <v>8327</v>
      </c>
      <c r="S894" s="17">
        <f t="shared" si="68"/>
        <v>40304.20003472222</v>
      </c>
      <c r="T894" s="18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37</v>
      </c>
      <c r="P895">
        <f t="shared" si="67"/>
        <v>1482.4</v>
      </c>
      <c r="Q895" s="10" t="s">
        <v>8323</v>
      </c>
      <c r="R895" t="s">
        <v>8327</v>
      </c>
      <c r="S895" s="17">
        <f t="shared" si="68"/>
        <v>42065.897719907407</v>
      </c>
      <c r="T895" s="18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37</v>
      </c>
      <c r="P896">
        <f t="shared" si="67"/>
        <v>139.57</v>
      </c>
      <c r="Q896" s="10" t="s">
        <v>8323</v>
      </c>
      <c r="R896" t="s">
        <v>8327</v>
      </c>
      <c r="S896" s="17">
        <f t="shared" si="68"/>
        <v>42496.981597222228</v>
      </c>
      <c r="T896" s="18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20000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37</v>
      </c>
      <c r="P897">
        <f t="shared" si="67"/>
        <v>1054.72</v>
      </c>
      <c r="Q897" s="10" t="s">
        <v>8323</v>
      </c>
      <c r="R897" t="s">
        <v>8327</v>
      </c>
      <c r="S897" s="17">
        <f t="shared" si="68"/>
        <v>40431.127650462964</v>
      </c>
      <c r="T897" s="18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20000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37</v>
      </c>
      <c r="P898">
        <f t="shared" si="67"/>
        <v>102.29</v>
      </c>
      <c r="Q898" s="10" t="s">
        <v>8323</v>
      </c>
      <c r="R898" t="s">
        <v>8327</v>
      </c>
      <c r="S898" s="17">
        <f t="shared" si="68"/>
        <v>42218.872986111113</v>
      </c>
      <c r="T898" s="18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20000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37</v>
      </c>
      <c r="P899" t="e">
        <f t="shared" ref="P899:P962" si="72">ROUND(E899/L899,2)</f>
        <v>#DIV/0!</v>
      </c>
      <c r="Q899" s="10" t="s">
        <v>8323</v>
      </c>
      <c r="R899" t="s">
        <v>8327</v>
      </c>
      <c r="S899" s="17">
        <f t="shared" ref="S899:S962" si="73">(((J899/60)/60)/24)+DATE(1970,1,1)</f>
        <v>41211.688750000001</v>
      </c>
      <c r="T899" s="18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20000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37</v>
      </c>
      <c r="P900">
        <f t="shared" si="72"/>
        <v>3670</v>
      </c>
      <c r="Q900" s="10" t="s">
        <v>8323</v>
      </c>
      <c r="R900" t="s">
        <v>8327</v>
      </c>
      <c r="S900" s="17">
        <f t="shared" si="73"/>
        <v>40878.758217592593</v>
      </c>
      <c r="T900" s="18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20000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917</v>
      </c>
      <c r="Q901" s="10" t="s">
        <v>8323</v>
      </c>
      <c r="R901" t="s">
        <v>8327</v>
      </c>
      <c r="S901" s="17">
        <f t="shared" si="73"/>
        <v>40646.099097222221</v>
      </c>
      <c r="T901" s="18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20000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37</v>
      </c>
      <c r="P902">
        <f t="shared" si="72"/>
        <v>3663.44</v>
      </c>
      <c r="Q902" s="10" t="s">
        <v>8323</v>
      </c>
      <c r="R902" t="s">
        <v>8326</v>
      </c>
      <c r="S902" s="17">
        <f t="shared" si="73"/>
        <v>42429.84956018519</v>
      </c>
      <c r="T902" s="18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20000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37</v>
      </c>
      <c r="P903" t="e">
        <f t="shared" si="72"/>
        <v>#DIV/0!</v>
      </c>
      <c r="Q903" s="10" t="s">
        <v>8323</v>
      </c>
      <c r="R903" t="s">
        <v>8326</v>
      </c>
      <c r="S903" s="17">
        <f t="shared" si="73"/>
        <v>40291.81150462963</v>
      </c>
      <c r="T903" s="18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20000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36</v>
      </c>
      <c r="P904">
        <f t="shared" si="72"/>
        <v>2408.67</v>
      </c>
      <c r="Q904" s="10" t="s">
        <v>8323</v>
      </c>
      <c r="R904" t="s">
        <v>8326</v>
      </c>
      <c r="S904" s="17">
        <f t="shared" si="73"/>
        <v>41829.965532407405</v>
      </c>
      <c r="T904" s="18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20000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36</v>
      </c>
      <c r="P905">
        <f t="shared" si="72"/>
        <v>1805</v>
      </c>
      <c r="Q905" s="10" t="s">
        <v>8323</v>
      </c>
      <c r="R905" t="s">
        <v>8326</v>
      </c>
      <c r="S905" s="17">
        <f t="shared" si="73"/>
        <v>41149.796064814815</v>
      </c>
      <c r="T905" s="18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20000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36</v>
      </c>
      <c r="P906">
        <f t="shared" si="72"/>
        <v>2406.33</v>
      </c>
      <c r="Q906" s="10" t="s">
        <v>8323</v>
      </c>
      <c r="R906" t="s">
        <v>8326</v>
      </c>
      <c r="S906" s="17">
        <f t="shared" si="73"/>
        <v>42342.080289351856</v>
      </c>
      <c r="T906" s="18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20000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36</v>
      </c>
      <c r="P907">
        <f t="shared" si="72"/>
        <v>1201</v>
      </c>
      <c r="Q907" s="10" t="s">
        <v>8323</v>
      </c>
      <c r="R907" t="s">
        <v>8326</v>
      </c>
      <c r="S907" s="17">
        <f t="shared" si="73"/>
        <v>40507.239884259259</v>
      </c>
      <c r="T907" s="18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20000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36</v>
      </c>
      <c r="P908" t="e">
        <f t="shared" si="72"/>
        <v>#DIV/0!</v>
      </c>
      <c r="Q908" s="10" t="s">
        <v>8323</v>
      </c>
      <c r="R908" t="s">
        <v>8326</v>
      </c>
      <c r="S908" s="17">
        <f t="shared" si="73"/>
        <v>41681.189699074072</v>
      </c>
      <c r="T908" s="18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20000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36</v>
      </c>
      <c r="P909" t="e">
        <f t="shared" si="72"/>
        <v>#DIV/0!</v>
      </c>
      <c r="Q909" s="10" t="s">
        <v>8323</v>
      </c>
      <c r="R909" t="s">
        <v>8326</v>
      </c>
      <c r="S909" s="17">
        <f t="shared" si="73"/>
        <v>40767.192395833335</v>
      </c>
      <c r="T909" s="18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20000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36</v>
      </c>
      <c r="P910" t="e">
        <f t="shared" si="72"/>
        <v>#DIV/0!</v>
      </c>
      <c r="Q910" s="10" t="s">
        <v>8323</v>
      </c>
      <c r="R910" t="s">
        <v>8326</v>
      </c>
      <c r="S910" s="17">
        <f t="shared" si="73"/>
        <v>40340.801562499997</v>
      </c>
      <c r="T910" s="18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20000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36</v>
      </c>
      <c r="P911">
        <f t="shared" si="72"/>
        <v>895.02</v>
      </c>
      <c r="Q911" s="10" t="s">
        <v>8323</v>
      </c>
      <c r="R911" t="s">
        <v>8326</v>
      </c>
      <c r="S911" s="17">
        <f t="shared" si="73"/>
        <v>41081.69027777778</v>
      </c>
      <c r="T911" s="18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20000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36</v>
      </c>
      <c r="P912">
        <f t="shared" si="72"/>
        <v>1428</v>
      </c>
      <c r="Q912" s="10" t="s">
        <v>8323</v>
      </c>
      <c r="R912" t="s">
        <v>8326</v>
      </c>
      <c r="S912" s="17">
        <f t="shared" si="73"/>
        <v>42737.545358796298</v>
      </c>
      <c r="T912" s="18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20000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36</v>
      </c>
      <c r="P913" t="e">
        <f t="shared" si="72"/>
        <v>#DIV/0!</v>
      </c>
      <c r="Q913" s="10" t="s">
        <v>8323</v>
      </c>
      <c r="R913" t="s">
        <v>8326</v>
      </c>
      <c r="S913" s="17">
        <f t="shared" si="73"/>
        <v>41642.005150462966</v>
      </c>
      <c r="T913" s="18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20000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35</v>
      </c>
      <c r="P914">
        <f t="shared" si="72"/>
        <v>3531</v>
      </c>
      <c r="Q914" s="10" t="s">
        <v>8323</v>
      </c>
      <c r="R914" t="s">
        <v>8326</v>
      </c>
      <c r="S914" s="17">
        <f t="shared" si="73"/>
        <v>41194.109340277777</v>
      </c>
      <c r="T914" s="18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20000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35</v>
      </c>
      <c r="P915">
        <f t="shared" si="72"/>
        <v>293.89999999999998</v>
      </c>
      <c r="Q915" s="10" t="s">
        <v>8323</v>
      </c>
      <c r="R915" t="s">
        <v>8326</v>
      </c>
      <c r="S915" s="17">
        <f t="shared" si="73"/>
        <v>41004.139108796298</v>
      </c>
      <c r="T915" s="18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20000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35</v>
      </c>
      <c r="P916" t="e">
        <f t="shared" si="72"/>
        <v>#DIV/0!</v>
      </c>
      <c r="Q916" s="10" t="s">
        <v>8323</v>
      </c>
      <c r="R916" t="s">
        <v>8326</v>
      </c>
      <c r="S916" s="17">
        <f t="shared" si="73"/>
        <v>41116.763275462967</v>
      </c>
      <c r="T916" s="18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20000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35</v>
      </c>
      <c r="P917">
        <f t="shared" si="72"/>
        <v>782.22</v>
      </c>
      <c r="Q917" s="10" t="s">
        <v>8323</v>
      </c>
      <c r="R917" t="s">
        <v>8326</v>
      </c>
      <c r="S917" s="17">
        <f t="shared" si="73"/>
        <v>40937.679560185185</v>
      </c>
      <c r="T917" s="18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20000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35</v>
      </c>
      <c r="P918" t="e">
        <f t="shared" si="72"/>
        <v>#DIV/0!</v>
      </c>
      <c r="Q918" s="10" t="s">
        <v>8323</v>
      </c>
      <c r="R918" t="s">
        <v>8326</v>
      </c>
      <c r="S918" s="17">
        <f t="shared" si="73"/>
        <v>40434.853402777779</v>
      </c>
      <c r="T918" s="18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20000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35</v>
      </c>
      <c r="P919">
        <f t="shared" si="72"/>
        <v>7015</v>
      </c>
      <c r="Q919" s="10" t="s">
        <v>8323</v>
      </c>
      <c r="R919" t="s">
        <v>8326</v>
      </c>
      <c r="S919" s="17">
        <f t="shared" si="73"/>
        <v>41802.94363425926</v>
      </c>
      <c r="T919" s="18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20000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35</v>
      </c>
      <c r="P920">
        <f t="shared" si="72"/>
        <v>701.1</v>
      </c>
      <c r="Q920" s="10" t="s">
        <v>8323</v>
      </c>
      <c r="R920" t="s">
        <v>8326</v>
      </c>
      <c r="S920" s="17">
        <f t="shared" si="73"/>
        <v>41944.916215277779</v>
      </c>
      <c r="T920" s="18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35</v>
      </c>
      <c r="P921">
        <f t="shared" si="72"/>
        <v>7003</v>
      </c>
      <c r="Q921" s="10" t="s">
        <v>8323</v>
      </c>
      <c r="R921" t="s">
        <v>8326</v>
      </c>
      <c r="S921" s="17">
        <f t="shared" si="73"/>
        <v>41227.641724537039</v>
      </c>
      <c r="T921" s="18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20000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35</v>
      </c>
      <c r="P922" t="e">
        <f t="shared" si="72"/>
        <v>#DIV/0!</v>
      </c>
      <c r="Q922" s="10" t="s">
        <v>8323</v>
      </c>
      <c r="R922" t="s">
        <v>8326</v>
      </c>
      <c r="S922" s="17">
        <f t="shared" si="73"/>
        <v>41562.67155092593</v>
      </c>
      <c r="T922" s="18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20000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35</v>
      </c>
      <c r="P923">
        <f t="shared" si="72"/>
        <v>348.1</v>
      </c>
      <c r="Q923" s="10" t="s">
        <v>8323</v>
      </c>
      <c r="R923" t="s">
        <v>8326</v>
      </c>
      <c r="S923" s="17">
        <f t="shared" si="73"/>
        <v>40847.171018518515</v>
      </c>
      <c r="T923" s="18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35</v>
      </c>
      <c r="P924">
        <f t="shared" si="72"/>
        <v>230.83</v>
      </c>
      <c r="Q924" s="10" t="s">
        <v>8323</v>
      </c>
      <c r="R924" t="s">
        <v>8326</v>
      </c>
      <c r="S924" s="17">
        <f t="shared" si="73"/>
        <v>41878.530011574076</v>
      </c>
      <c r="T924" s="18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20000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35</v>
      </c>
      <c r="P925">
        <f t="shared" si="72"/>
        <v>1150.67</v>
      </c>
      <c r="Q925" s="10" t="s">
        <v>8323</v>
      </c>
      <c r="R925" t="s">
        <v>8326</v>
      </c>
      <c r="S925" s="17">
        <f t="shared" si="73"/>
        <v>41934.959756944445</v>
      </c>
      <c r="T925" s="18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20000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34</v>
      </c>
      <c r="P926">
        <f t="shared" si="72"/>
        <v>457.53</v>
      </c>
      <c r="Q926" s="10" t="s">
        <v>8323</v>
      </c>
      <c r="R926" t="s">
        <v>8326</v>
      </c>
      <c r="S926" s="17">
        <f t="shared" si="73"/>
        <v>41288.942928240744</v>
      </c>
      <c r="T926" s="18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20000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34</v>
      </c>
      <c r="P927">
        <f t="shared" si="72"/>
        <v>1370.6</v>
      </c>
      <c r="Q927" s="10" t="s">
        <v>8323</v>
      </c>
      <c r="R927" t="s">
        <v>8326</v>
      </c>
      <c r="S927" s="17">
        <f t="shared" si="73"/>
        <v>41575.880914351852</v>
      </c>
      <c r="T927" s="18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20000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34</v>
      </c>
      <c r="P928" t="e">
        <f t="shared" si="72"/>
        <v>#DIV/0!</v>
      </c>
      <c r="Q928" s="10" t="s">
        <v>8323</v>
      </c>
      <c r="R928" t="s">
        <v>8326</v>
      </c>
      <c r="S928" s="17">
        <f t="shared" si="73"/>
        <v>40338.02002314815</v>
      </c>
      <c r="T928" s="18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34</v>
      </c>
      <c r="P929" t="e">
        <f t="shared" si="72"/>
        <v>#DIV/0!</v>
      </c>
      <c r="Q929" s="10" t="s">
        <v>8323</v>
      </c>
      <c r="R929" t="s">
        <v>8326</v>
      </c>
      <c r="S929" s="17">
        <f t="shared" si="73"/>
        <v>41013.822858796295</v>
      </c>
      <c r="T929" s="18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20000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34</v>
      </c>
      <c r="P930">
        <f t="shared" si="72"/>
        <v>241.25</v>
      </c>
      <c r="Q930" s="10" t="s">
        <v>8323</v>
      </c>
      <c r="R930" t="s">
        <v>8326</v>
      </c>
      <c r="S930" s="17">
        <f t="shared" si="73"/>
        <v>41180.86241898148</v>
      </c>
      <c r="T930" s="18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20000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34</v>
      </c>
      <c r="P931" t="e">
        <f t="shared" si="72"/>
        <v>#DIV/0!</v>
      </c>
      <c r="Q931" s="10" t="s">
        <v>8323</v>
      </c>
      <c r="R931" t="s">
        <v>8326</v>
      </c>
      <c r="S931" s="17">
        <f t="shared" si="73"/>
        <v>40978.238067129627</v>
      </c>
      <c r="T931" s="18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20000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34</v>
      </c>
      <c r="P932">
        <f t="shared" si="72"/>
        <v>1341</v>
      </c>
      <c r="Q932" s="10" t="s">
        <v>8323</v>
      </c>
      <c r="R932" t="s">
        <v>8326</v>
      </c>
      <c r="S932" s="17">
        <f t="shared" si="73"/>
        <v>40312.915578703702</v>
      </c>
      <c r="T932" s="18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34</v>
      </c>
      <c r="P933">
        <f t="shared" si="72"/>
        <v>957.14</v>
      </c>
      <c r="Q933" s="10" t="s">
        <v>8323</v>
      </c>
      <c r="R933" t="s">
        <v>8326</v>
      </c>
      <c r="S933" s="17">
        <f t="shared" si="73"/>
        <v>41680.359976851854</v>
      </c>
      <c r="T933" s="18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20000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33</v>
      </c>
      <c r="P934">
        <f t="shared" si="72"/>
        <v>223.03</v>
      </c>
      <c r="Q934" s="10" t="s">
        <v>8323</v>
      </c>
      <c r="R934" t="s">
        <v>8326</v>
      </c>
      <c r="S934" s="17">
        <f t="shared" si="73"/>
        <v>41310.969270833331</v>
      </c>
      <c r="T934" s="18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33</v>
      </c>
      <c r="P935">
        <f t="shared" si="72"/>
        <v>3342</v>
      </c>
      <c r="Q935" s="10" t="s">
        <v>8323</v>
      </c>
      <c r="R935" t="s">
        <v>8326</v>
      </c>
      <c r="S935" s="17">
        <f t="shared" si="73"/>
        <v>41711.169085648151</v>
      </c>
      <c r="T935" s="18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20000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33</v>
      </c>
      <c r="P936">
        <f t="shared" si="72"/>
        <v>222.67</v>
      </c>
      <c r="Q936" s="10" t="s">
        <v>8323</v>
      </c>
      <c r="R936" t="s">
        <v>8326</v>
      </c>
      <c r="S936" s="17">
        <f t="shared" si="73"/>
        <v>41733.737083333333</v>
      </c>
      <c r="T936" s="18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20000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33</v>
      </c>
      <c r="P937">
        <f t="shared" si="72"/>
        <v>3331.5</v>
      </c>
      <c r="Q937" s="10" t="s">
        <v>8323</v>
      </c>
      <c r="R937" t="s">
        <v>8326</v>
      </c>
      <c r="S937" s="17">
        <f t="shared" si="73"/>
        <v>42368.333668981482</v>
      </c>
      <c r="T937" s="18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20000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33</v>
      </c>
      <c r="P938" t="e">
        <f t="shared" si="72"/>
        <v>#DIV/0!</v>
      </c>
      <c r="Q938" s="10" t="s">
        <v>8323</v>
      </c>
      <c r="R938" t="s">
        <v>8326</v>
      </c>
      <c r="S938" s="17">
        <f t="shared" si="73"/>
        <v>40883.024178240739</v>
      </c>
      <c r="T938" s="18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20000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33</v>
      </c>
      <c r="P939">
        <f t="shared" si="72"/>
        <v>3323</v>
      </c>
      <c r="Q939" s="10" t="s">
        <v>8323</v>
      </c>
      <c r="R939" t="s">
        <v>8326</v>
      </c>
      <c r="S939" s="17">
        <f t="shared" si="73"/>
        <v>41551.798113425924</v>
      </c>
      <c r="T939" s="18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20000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33</v>
      </c>
      <c r="P940">
        <f t="shared" si="72"/>
        <v>6645</v>
      </c>
      <c r="Q940" s="10" t="s">
        <v>8323</v>
      </c>
      <c r="R940" t="s">
        <v>8326</v>
      </c>
      <c r="S940" s="17">
        <f t="shared" si="73"/>
        <v>41124.479722222226</v>
      </c>
      <c r="T940" s="18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20000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33</v>
      </c>
      <c r="P941">
        <f t="shared" si="72"/>
        <v>3316.5</v>
      </c>
      <c r="Q941" s="10" t="s">
        <v>8323</v>
      </c>
      <c r="R941" t="s">
        <v>8326</v>
      </c>
      <c r="S941" s="17">
        <f t="shared" si="73"/>
        <v>41416.763171296298</v>
      </c>
      <c r="T941" s="18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19980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33</v>
      </c>
      <c r="P942">
        <f t="shared" si="72"/>
        <v>473.74</v>
      </c>
      <c r="Q942" s="10" t="s">
        <v>8317</v>
      </c>
      <c r="R942" t="s">
        <v>8319</v>
      </c>
      <c r="S942" s="17">
        <f t="shared" si="73"/>
        <v>42182.008402777778</v>
      </c>
      <c r="T942" s="18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19800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33</v>
      </c>
      <c r="P943">
        <f t="shared" si="72"/>
        <v>213.81</v>
      </c>
      <c r="Q943" s="10" t="s">
        <v>8317</v>
      </c>
      <c r="R943" t="s">
        <v>8319</v>
      </c>
      <c r="S943" s="17">
        <f t="shared" si="73"/>
        <v>42746.096585648149</v>
      </c>
      <c r="T943" s="18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19500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34</v>
      </c>
      <c r="P944">
        <f t="shared" si="72"/>
        <v>413.13</v>
      </c>
      <c r="Q944" s="10" t="s">
        <v>8317</v>
      </c>
      <c r="R944" t="s">
        <v>8319</v>
      </c>
      <c r="S944" s="17">
        <f t="shared" si="73"/>
        <v>42382.843287037031</v>
      </c>
      <c r="T944" s="18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19500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34</v>
      </c>
      <c r="P945">
        <f t="shared" si="72"/>
        <v>549.33000000000004</v>
      </c>
      <c r="Q945" s="10" t="s">
        <v>8317</v>
      </c>
      <c r="R945" t="s">
        <v>8319</v>
      </c>
      <c r="S945" s="17">
        <f t="shared" si="73"/>
        <v>42673.66788194445</v>
      </c>
      <c r="T945" s="18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19000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35</v>
      </c>
      <c r="P946">
        <f t="shared" si="72"/>
        <v>68.39</v>
      </c>
      <c r="Q946" s="10" t="s">
        <v>8317</v>
      </c>
      <c r="R946" t="s">
        <v>8319</v>
      </c>
      <c r="S946" s="17">
        <f t="shared" si="73"/>
        <v>42444.583912037036</v>
      </c>
      <c r="T946" s="18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19000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35</v>
      </c>
      <c r="P947">
        <f t="shared" si="72"/>
        <v>409.69</v>
      </c>
      <c r="Q947" s="10" t="s">
        <v>8317</v>
      </c>
      <c r="R947" t="s">
        <v>8319</v>
      </c>
      <c r="S947" s="17">
        <f t="shared" si="73"/>
        <v>42732.872986111113</v>
      </c>
      <c r="T947" s="18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19000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34</v>
      </c>
      <c r="P948">
        <f t="shared" si="72"/>
        <v>1308.2</v>
      </c>
      <c r="Q948" s="10" t="s">
        <v>8317</v>
      </c>
      <c r="R948" t="s">
        <v>8319</v>
      </c>
      <c r="S948" s="17">
        <f t="shared" si="73"/>
        <v>42592.750555555554</v>
      </c>
      <c r="T948" s="18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19000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34</v>
      </c>
      <c r="P949" t="e">
        <f t="shared" si="72"/>
        <v>#DIV/0!</v>
      </c>
      <c r="Q949" s="10" t="s">
        <v>8317</v>
      </c>
      <c r="R949" t="s">
        <v>8319</v>
      </c>
      <c r="S949" s="17">
        <f t="shared" si="73"/>
        <v>42491.781319444446</v>
      </c>
      <c r="T949" s="18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19000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34</v>
      </c>
      <c r="P950">
        <f t="shared" si="72"/>
        <v>814.38</v>
      </c>
      <c r="Q950" s="10" t="s">
        <v>8317</v>
      </c>
      <c r="R950" t="s">
        <v>8319</v>
      </c>
      <c r="S950" s="17">
        <f t="shared" si="73"/>
        <v>42411.828287037039</v>
      </c>
      <c r="T950" s="18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18950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34</v>
      </c>
      <c r="P951">
        <f t="shared" si="72"/>
        <v>930.14</v>
      </c>
      <c r="Q951" s="10" t="s">
        <v>8317</v>
      </c>
      <c r="R951" t="s">
        <v>8319</v>
      </c>
      <c r="S951" s="17">
        <f t="shared" si="73"/>
        <v>42361.043703703705</v>
      </c>
      <c r="T951" s="18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18900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34</v>
      </c>
      <c r="P952">
        <f t="shared" si="72"/>
        <v>271.08</v>
      </c>
      <c r="Q952" s="10" t="s">
        <v>8317</v>
      </c>
      <c r="R952" t="s">
        <v>8319</v>
      </c>
      <c r="S952" s="17">
        <f t="shared" si="73"/>
        <v>42356.750706018516</v>
      </c>
      <c r="T952" s="18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18800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35</v>
      </c>
      <c r="P953">
        <f t="shared" si="72"/>
        <v>53.76</v>
      </c>
      <c r="Q953" s="10" t="s">
        <v>8317</v>
      </c>
      <c r="R953" t="s">
        <v>8319</v>
      </c>
      <c r="S953" s="17">
        <f t="shared" si="73"/>
        <v>42480.653611111105</v>
      </c>
      <c r="T953" s="18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18500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35</v>
      </c>
      <c r="P954">
        <f t="shared" si="72"/>
        <v>33.159999999999997</v>
      </c>
      <c r="Q954" s="10" t="s">
        <v>8317</v>
      </c>
      <c r="R954" t="s">
        <v>8319</v>
      </c>
      <c r="S954" s="17">
        <f t="shared" si="73"/>
        <v>42662.613564814819</v>
      </c>
      <c r="T954" s="18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18500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35</v>
      </c>
      <c r="P955">
        <f t="shared" si="72"/>
        <v>1300</v>
      </c>
      <c r="Q955" s="10" t="s">
        <v>8317</v>
      </c>
      <c r="R955" t="s">
        <v>8319</v>
      </c>
      <c r="S955" s="17">
        <f t="shared" si="73"/>
        <v>41999.164340277777</v>
      </c>
      <c r="T955" s="18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18500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35</v>
      </c>
      <c r="P956">
        <f t="shared" si="72"/>
        <v>88.84</v>
      </c>
      <c r="Q956" s="10" t="s">
        <v>8317</v>
      </c>
      <c r="R956" t="s">
        <v>8319</v>
      </c>
      <c r="S956" s="17">
        <f t="shared" si="73"/>
        <v>42194.833784722221</v>
      </c>
      <c r="T956" s="18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18500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35</v>
      </c>
      <c r="P957">
        <f t="shared" si="72"/>
        <v>69.23</v>
      </c>
      <c r="Q957" s="10" t="s">
        <v>8317</v>
      </c>
      <c r="R957" t="s">
        <v>8319</v>
      </c>
      <c r="S957" s="17">
        <f t="shared" si="73"/>
        <v>42586.295138888891</v>
      </c>
      <c r="T957" s="18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18500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35</v>
      </c>
      <c r="P958">
        <f t="shared" si="72"/>
        <v>376.5</v>
      </c>
      <c r="Q958" s="10" t="s">
        <v>8317</v>
      </c>
      <c r="R958" t="s">
        <v>8319</v>
      </c>
      <c r="S958" s="17">
        <f t="shared" si="73"/>
        <v>42060.913877314815</v>
      </c>
      <c r="T958" s="18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18500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35</v>
      </c>
      <c r="P959">
        <f t="shared" si="72"/>
        <v>912.57</v>
      </c>
      <c r="Q959" s="10" t="s">
        <v>8317</v>
      </c>
      <c r="R959" t="s">
        <v>8319</v>
      </c>
      <c r="S959" s="17">
        <f t="shared" si="73"/>
        <v>42660.552465277782</v>
      </c>
      <c r="T959" s="18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18500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35</v>
      </c>
      <c r="P960">
        <f t="shared" si="72"/>
        <v>375.71</v>
      </c>
      <c r="Q960" s="10" t="s">
        <v>8317</v>
      </c>
      <c r="R960" t="s">
        <v>8319</v>
      </c>
      <c r="S960" s="17">
        <f t="shared" si="73"/>
        <v>42082.802812499998</v>
      </c>
      <c r="T960" s="18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18000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35</v>
      </c>
      <c r="P961">
        <f t="shared" si="72"/>
        <v>37.32</v>
      </c>
      <c r="Q961" s="10" t="s">
        <v>8317</v>
      </c>
      <c r="R961" t="s">
        <v>8319</v>
      </c>
      <c r="S961" s="17">
        <f t="shared" si="73"/>
        <v>41993.174363425926</v>
      </c>
      <c r="T961" s="18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18000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35</v>
      </c>
      <c r="P962">
        <f t="shared" si="72"/>
        <v>33.909999999999997</v>
      </c>
      <c r="Q962" s="10" t="s">
        <v>8317</v>
      </c>
      <c r="R962" t="s">
        <v>8319</v>
      </c>
      <c r="S962" s="17">
        <f t="shared" si="73"/>
        <v>42766.626793981486</v>
      </c>
      <c r="T962" s="18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18000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35</v>
      </c>
      <c r="P963">
        <f t="shared" ref="P963:P1026" si="77">ROUND(E963/L963,2)</f>
        <v>57.94</v>
      </c>
      <c r="Q963" s="10" t="s">
        <v>8317</v>
      </c>
      <c r="R963" t="s">
        <v>8319</v>
      </c>
      <c r="S963" s="17">
        <f t="shared" ref="S963:S1026" si="78">(((J963/60)/60)/24)+DATE(1970,1,1)</f>
        <v>42740.693692129629</v>
      </c>
      <c r="T963" s="18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18000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35</v>
      </c>
      <c r="P964">
        <f t="shared" si="77"/>
        <v>171.89</v>
      </c>
      <c r="Q964" s="10" t="s">
        <v>8317</v>
      </c>
      <c r="R964" t="s">
        <v>8319</v>
      </c>
      <c r="S964" s="17">
        <f t="shared" si="78"/>
        <v>42373.712418981479</v>
      </c>
      <c r="T964" s="18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18000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35</v>
      </c>
      <c r="P965">
        <f t="shared" si="77"/>
        <v>706.67</v>
      </c>
      <c r="Q965" s="10" t="s">
        <v>8317</v>
      </c>
      <c r="R965" t="s">
        <v>8319</v>
      </c>
      <c r="S965" s="17">
        <f t="shared" si="78"/>
        <v>42625.635636574079</v>
      </c>
      <c r="T965" s="18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18000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35</v>
      </c>
      <c r="P966">
        <f t="shared" si="77"/>
        <v>217.52</v>
      </c>
      <c r="Q966" s="10" t="s">
        <v>8317</v>
      </c>
      <c r="R966" t="s">
        <v>8319</v>
      </c>
      <c r="S966" s="17">
        <f t="shared" si="78"/>
        <v>42208.628692129627</v>
      </c>
      <c r="T966" s="18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18000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35</v>
      </c>
      <c r="P967">
        <f t="shared" si="77"/>
        <v>1050.29</v>
      </c>
      <c r="Q967" s="10" t="s">
        <v>8317</v>
      </c>
      <c r="R967" t="s">
        <v>8319</v>
      </c>
      <c r="S967" s="17">
        <f t="shared" si="78"/>
        <v>42637.016736111109</v>
      </c>
      <c r="T967" s="18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18000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35</v>
      </c>
      <c r="P968">
        <f t="shared" si="77"/>
        <v>210.03</v>
      </c>
      <c r="Q968" s="10" t="s">
        <v>8317</v>
      </c>
      <c r="R968" t="s">
        <v>8319</v>
      </c>
      <c r="S968" s="17">
        <f t="shared" si="78"/>
        <v>42619.635787037041</v>
      </c>
      <c r="T968" s="18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18000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35</v>
      </c>
      <c r="P969">
        <f t="shared" si="77"/>
        <v>77.78</v>
      </c>
      <c r="Q969" s="10" t="s">
        <v>8317</v>
      </c>
      <c r="R969" t="s">
        <v>8319</v>
      </c>
      <c r="S969" s="17">
        <f t="shared" si="78"/>
        <v>42422.254328703704</v>
      </c>
      <c r="T969" s="18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18000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35</v>
      </c>
      <c r="P970">
        <f t="shared" si="77"/>
        <v>1575</v>
      </c>
      <c r="Q970" s="10" t="s">
        <v>8317</v>
      </c>
      <c r="R970" t="s">
        <v>8319</v>
      </c>
      <c r="S970" s="17">
        <f t="shared" si="78"/>
        <v>41836.847615740742</v>
      </c>
      <c r="T970" s="18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18000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35</v>
      </c>
      <c r="P971">
        <f t="shared" si="77"/>
        <v>568.91</v>
      </c>
      <c r="Q971" s="10" t="s">
        <v>8317</v>
      </c>
      <c r="R971" t="s">
        <v>8319</v>
      </c>
      <c r="S971" s="17">
        <f t="shared" si="78"/>
        <v>42742.30332175926</v>
      </c>
      <c r="T971" s="18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18000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35</v>
      </c>
      <c r="P972">
        <f t="shared" si="77"/>
        <v>446.93</v>
      </c>
      <c r="Q972" s="10" t="s">
        <v>8317</v>
      </c>
      <c r="R972" t="s">
        <v>8319</v>
      </c>
      <c r="S972" s="17">
        <f t="shared" si="78"/>
        <v>42721.220520833333</v>
      </c>
      <c r="T972" s="18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18000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35</v>
      </c>
      <c r="P973">
        <f t="shared" si="77"/>
        <v>1248</v>
      </c>
      <c r="Q973" s="10" t="s">
        <v>8317</v>
      </c>
      <c r="R973" t="s">
        <v>8319</v>
      </c>
      <c r="S973" s="17">
        <f t="shared" si="78"/>
        <v>42111.709027777775</v>
      </c>
      <c r="T973" s="18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18000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138.56</v>
      </c>
      <c r="Q974" s="10" t="s">
        <v>8317</v>
      </c>
      <c r="R974" t="s">
        <v>8319</v>
      </c>
      <c r="S974" s="17">
        <f t="shared" si="78"/>
        <v>41856.865717592591</v>
      </c>
      <c r="T974" s="18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18000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35</v>
      </c>
      <c r="P975">
        <f t="shared" si="77"/>
        <v>777.5</v>
      </c>
      <c r="Q975" s="10" t="s">
        <v>8317</v>
      </c>
      <c r="R975" t="s">
        <v>8319</v>
      </c>
      <c r="S975" s="17">
        <f t="shared" si="78"/>
        <v>42257.014965277776</v>
      </c>
      <c r="T975" s="18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18000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35</v>
      </c>
      <c r="P976">
        <f t="shared" si="77"/>
        <v>2071.85</v>
      </c>
      <c r="Q976" s="10" t="s">
        <v>8317</v>
      </c>
      <c r="R976" t="s">
        <v>8319</v>
      </c>
      <c r="S976" s="17">
        <f t="shared" si="78"/>
        <v>42424.749490740738</v>
      </c>
      <c r="T976" s="18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18000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35</v>
      </c>
      <c r="P977">
        <f t="shared" si="77"/>
        <v>258.95999999999998</v>
      </c>
      <c r="Q977" s="10" t="s">
        <v>8317</v>
      </c>
      <c r="R977" t="s">
        <v>8319</v>
      </c>
      <c r="S977" s="17">
        <f t="shared" si="78"/>
        <v>42489.696585648147</v>
      </c>
      <c r="T977" s="18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18000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35</v>
      </c>
      <c r="P978">
        <f t="shared" si="77"/>
        <v>345</v>
      </c>
      <c r="Q978" s="10" t="s">
        <v>8317</v>
      </c>
      <c r="R978" t="s">
        <v>8319</v>
      </c>
      <c r="S978" s="17">
        <f t="shared" si="78"/>
        <v>42185.058993055558</v>
      </c>
      <c r="T978" s="18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18000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517.41999999999996</v>
      </c>
      <c r="Q979" s="10" t="s">
        <v>8317</v>
      </c>
      <c r="R979" t="s">
        <v>8319</v>
      </c>
      <c r="S979" s="17">
        <f t="shared" si="78"/>
        <v>42391.942094907412</v>
      </c>
      <c r="T979" s="18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18000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34</v>
      </c>
      <c r="P980">
        <f t="shared" si="77"/>
        <v>50.46</v>
      </c>
      <c r="Q980" s="10" t="s">
        <v>8317</v>
      </c>
      <c r="R980" t="s">
        <v>8319</v>
      </c>
      <c r="S980" s="17">
        <f t="shared" si="78"/>
        <v>42395.309039351851</v>
      </c>
      <c r="T980" s="18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18000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34</v>
      </c>
      <c r="P981">
        <f t="shared" si="77"/>
        <v>64.39</v>
      </c>
      <c r="Q981" s="10" t="s">
        <v>8317</v>
      </c>
      <c r="R981" t="s">
        <v>8319</v>
      </c>
      <c r="S981" s="17">
        <f t="shared" si="78"/>
        <v>42506.416990740734</v>
      </c>
      <c r="T981" s="18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18000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34</v>
      </c>
      <c r="P982">
        <f t="shared" si="77"/>
        <v>198.55</v>
      </c>
      <c r="Q982" s="10" t="s">
        <v>8317</v>
      </c>
      <c r="R982" t="s">
        <v>8319</v>
      </c>
      <c r="S982" s="17">
        <f t="shared" si="78"/>
        <v>41928.904189814813</v>
      </c>
      <c r="T982" s="18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17600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35</v>
      </c>
      <c r="P983">
        <f t="shared" si="77"/>
        <v>1536.57</v>
      </c>
      <c r="Q983" s="10" t="s">
        <v>8317</v>
      </c>
      <c r="R983" t="s">
        <v>8319</v>
      </c>
      <c r="S983" s="17">
        <f t="shared" si="78"/>
        <v>41830.947013888886</v>
      </c>
      <c r="T983" s="18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35</v>
      </c>
      <c r="P984">
        <f t="shared" si="77"/>
        <v>2047.33</v>
      </c>
      <c r="Q984" s="10" t="s">
        <v>8317</v>
      </c>
      <c r="R984" t="s">
        <v>8319</v>
      </c>
      <c r="S984" s="17">
        <f t="shared" si="78"/>
        <v>42615.753310185188</v>
      </c>
      <c r="T984" s="18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17500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35</v>
      </c>
      <c r="P985">
        <f t="shared" si="77"/>
        <v>34.25</v>
      </c>
      <c r="Q985" s="10" t="s">
        <v>8317</v>
      </c>
      <c r="R985" t="s">
        <v>8319</v>
      </c>
      <c r="S985" s="17">
        <f t="shared" si="78"/>
        <v>42574.667650462965</v>
      </c>
      <c r="T985" s="18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17500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35</v>
      </c>
      <c r="P986">
        <f t="shared" si="77"/>
        <v>2040</v>
      </c>
      <c r="Q986" s="10" t="s">
        <v>8317</v>
      </c>
      <c r="R986" t="s">
        <v>8319</v>
      </c>
      <c r="S986" s="17">
        <f t="shared" si="78"/>
        <v>42061.11583333333</v>
      </c>
      <c r="T986" s="18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17500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35</v>
      </c>
      <c r="P987">
        <f t="shared" si="77"/>
        <v>266</v>
      </c>
      <c r="Q987" s="10" t="s">
        <v>8317</v>
      </c>
      <c r="R987" t="s">
        <v>8319</v>
      </c>
      <c r="S987" s="17">
        <f t="shared" si="78"/>
        <v>42339.967708333337</v>
      </c>
      <c r="T987" s="18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17500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35</v>
      </c>
      <c r="P988">
        <f t="shared" si="77"/>
        <v>265.7</v>
      </c>
      <c r="Q988" s="10" t="s">
        <v>8317</v>
      </c>
      <c r="R988" t="s">
        <v>8319</v>
      </c>
      <c r="S988" s="17">
        <f t="shared" si="78"/>
        <v>42324.767361111109</v>
      </c>
      <c r="T988" s="18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17482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35</v>
      </c>
      <c r="P989">
        <f t="shared" si="77"/>
        <v>148.97999999999999</v>
      </c>
      <c r="Q989" s="10" t="s">
        <v>8317</v>
      </c>
      <c r="R989" t="s">
        <v>8319</v>
      </c>
      <c r="S989" s="17">
        <f t="shared" si="78"/>
        <v>41773.294560185182</v>
      </c>
      <c r="T989" s="18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17100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36</v>
      </c>
      <c r="P990" t="e">
        <f t="shared" si="77"/>
        <v>#DIV/0!</v>
      </c>
      <c r="Q990" s="10" t="s">
        <v>8317</v>
      </c>
      <c r="R990" t="s">
        <v>8319</v>
      </c>
      <c r="S990" s="17">
        <f t="shared" si="78"/>
        <v>42614.356770833328</v>
      </c>
      <c r="T990" s="18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17000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36</v>
      </c>
      <c r="P991">
        <f t="shared" si="77"/>
        <v>190.63</v>
      </c>
      <c r="Q991" s="10" t="s">
        <v>8317</v>
      </c>
      <c r="R991" t="s">
        <v>8319</v>
      </c>
      <c r="S991" s="17">
        <f t="shared" si="78"/>
        <v>42611.933969907404</v>
      </c>
      <c r="T991" s="18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17000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36</v>
      </c>
      <c r="P992">
        <f t="shared" si="77"/>
        <v>3043.13</v>
      </c>
      <c r="Q992" s="10" t="s">
        <v>8317</v>
      </c>
      <c r="R992" t="s">
        <v>8319</v>
      </c>
      <c r="S992" s="17">
        <f t="shared" si="78"/>
        <v>41855.784305555557</v>
      </c>
      <c r="T992" s="18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17000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36</v>
      </c>
      <c r="P993">
        <f t="shared" si="77"/>
        <v>868.57</v>
      </c>
      <c r="Q993" s="10" t="s">
        <v>8317</v>
      </c>
      <c r="R993" t="s">
        <v>8319</v>
      </c>
      <c r="S993" s="17">
        <f t="shared" si="78"/>
        <v>42538.75680555556</v>
      </c>
      <c r="T993" s="18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17000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36</v>
      </c>
      <c r="P994">
        <f t="shared" si="77"/>
        <v>1520</v>
      </c>
      <c r="Q994" s="10" t="s">
        <v>8317</v>
      </c>
      <c r="R994" t="s">
        <v>8319</v>
      </c>
      <c r="S994" s="17">
        <f t="shared" si="78"/>
        <v>42437.924988425926</v>
      </c>
      <c r="T994" s="18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17000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36</v>
      </c>
      <c r="P995">
        <f t="shared" si="77"/>
        <v>31.01</v>
      </c>
      <c r="Q995" s="10" t="s">
        <v>8317</v>
      </c>
      <c r="R995" t="s">
        <v>8319</v>
      </c>
      <c r="S995" s="17">
        <f t="shared" si="78"/>
        <v>42652.964907407411</v>
      </c>
      <c r="T995" s="18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17000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36</v>
      </c>
      <c r="P996">
        <f t="shared" si="77"/>
        <v>551.91</v>
      </c>
      <c r="Q996" s="10" t="s">
        <v>8317</v>
      </c>
      <c r="R996" t="s">
        <v>8319</v>
      </c>
      <c r="S996" s="17">
        <f t="shared" si="78"/>
        <v>41921.263078703705</v>
      </c>
      <c r="T996" s="18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17000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36</v>
      </c>
      <c r="P997">
        <f t="shared" si="77"/>
        <v>673.44</v>
      </c>
      <c r="Q997" s="10" t="s">
        <v>8317</v>
      </c>
      <c r="R997" t="s">
        <v>8319</v>
      </c>
      <c r="S997" s="17">
        <f t="shared" si="78"/>
        <v>41947.940740740742</v>
      </c>
      <c r="T997" s="18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17000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36</v>
      </c>
      <c r="P998">
        <f t="shared" si="77"/>
        <v>1212</v>
      </c>
      <c r="Q998" s="10" t="s">
        <v>8317</v>
      </c>
      <c r="R998" t="s">
        <v>8319</v>
      </c>
      <c r="S998" s="17">
        <f t="shared" si="78"/>
        <v>41817.866435185184</v>
      </c>
      <c r="T998" s="18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16870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36</v>
      </c>
      <c r="P999">
        <f t="shared" si="77"/>
        <v>757</v>
      </c>
      <c r="Q999" s="10" t="s">
        <v>8317</v>
      </c>
      <c r="R999" t="s">
        <v>8319</v>
      </c>
      <c r="S999" s="17">
        <f t="shared" si="78"/>
        <v>41941.10297453704</v>
      </c>
      <c r="T999" s="18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16700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36</v>
      </c>
      <c r="P1000">
        <f t="shared" si="77"/>
        <v>26.43</v>
      </c>
      <c r="Q1000" s="10" t="s">
        <v>8317</v>
      </c>
      <c r="R1000" t="s">
        <v>8319</v>
      </c>
      <c r="S1000" s="17">
        <f t="shared" si="78"/>
        <v>42282.168993055559</v>
      </c>
      <c r="T1000" s="18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16500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37</v>
      </c>
      <c r="P1001">
        <f t="shared" si="77"/>
        <v>151.05000000000001</v>
      </c>
      <c r="Q1001" s="10" t="s">
        <v>8317</v>
      </c>
      <c r="R1001" t="s">
        <v>8319</v>
      </c>
      <c r="S1001" s="17">
        <f t="shared" si="78"/>
        <v>41926.29965277778</v>
      </c>
      <c r="T1001" s="18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16500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37</v>
      </c>
      <c r="P1002">
        <f t="shared" si="77"/>
        <v>1006.93</v>
      </c>
      <c r="Q1002" s="10" t="s">
        <v>8317</v>
      </c>
      <c r="R1002" t="s">
        <v>8319</v>
      </c>
      <c r="S1002" s="17">
        <f t="shared" si="78"/>
        <v>42749.059722222228</v>
      </c>
      <c r="T1002" s="18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16350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37</v>
      </c>
      <c r="P1003">
        <f t="shared" si="77"/>
        <v>1510.39</v>
      </c>
      <c r="Q1003" s="10" t="s">
        <v>8317</v>
      </c>
      <c r="R1003" t="s">
        <v>8319</v>
      </c>
      <c r="S1003" s="17">
        <f t="shared" si="78"/>
        <v>42720.720057870371</v>
      </c>
      <c r="T1003" s="18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16300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37</v>
      </c>
      <c r="P1004">
        <f t="shared" si="77"/>
        <v>274.5</v>
      </c>
      <c r="Q1004" s="10" t="s">
        <v>8317</v>
      </c>
      <c r="R1004" t="s">
        <v>8319</v>
      </c>
      <c r="S1004" s="17">
        <f t="shared" si="78"/>
        <v>42325.684189814812</v>
      </c>
      <c r="T1004" s="18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16000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38</v>
      </c>
      <c r="P1005">
        <f t="shared" si="77"/>
        <v>402</v>
      </c>
      <c r="Q1005" s="10" t="s">
        <v>8317</v>
      </c>
      <c r="R1005" t="s">
        <v>8319</v>
      </c>
      <c r="S1005" s="17">
        <f t="shared" si="78"/>
        <v>42780.709039351852</v>
      </c>
      <c r="T1005" s="18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16000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38</v>
      </c>
      <c r="P1006">
        <f t="shared" si="77"/>
        <v>63.46</v>
      </c>
      <c r="Q1006" s="10" t="s">
        <v>8317</v>
      </c>
      <c r="R1006" t="s">
        <v>8319</v>
      </c>
      <c r="S1006" s="17">
        <f t="shared" si="78"/>
        <v>42388.708645833336</v>
      </c>
      <c r="T1006" s="18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16000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38</v>
      </c>
      <c r="P1007">
        <f t="shared" si="77"/>
        <v>37.43</v>
      </c>
      <c r="Q1007" s="10" t="s">
        <v>8317</v>
      </c>
      <c r="R1007" t="s">
        <v>8319</v>
      </c>
      <c r="S1007" s="17">
        <f t="shared" si="78"/>
        <v>42276.624803240738</v>
      </c>
      <c r="T1007" s="18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16000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38</v>
      </c>
      <c r="P1008">
        <f t="shared" si="77"/>
        <v>753.13</v>
      </c>
      <c r="Q1008" s="10" t="s">
        <v>8317</v>
      </c>
      <c r="R1008" t="s">
        <v>8319</v>
      </c>
      <c r="S1008" s="17">
        <f t="shared" si="78"/>
        <v>41977.040185185186</v>
      </c>
      <c r="T1008" s="18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16000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38</v>
      </c>
      <c r="P1009">
        <f t="shared" si="77"/>
        <v>79.28</v>
      </c>
      <c r="Q1009" s="10" t="s">
        <v>8317</v>
      </c>
      <c r="R1009" t="s">
        <v>8319</v>
      </c>
      <c r="S1009" s="17">
        <f t="shared" si="78"/>
        <v>42676.583599537036</v>
      </c>
      <c r="T1009" s="18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16000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38</v>
      </c>
      <c r="P1010">
        <f t="shared" si="77"/>
        <v>6020</v>
      </c>
      <c r="Q1010" s="10" t="s">
        <v>8317</v>
      </c>
      <c r="R1010" t="s">
        <v>8319</v>
      </c>
      <c r="S1010" s="17">
        <f t="shared" si="78"/>
        <v>42702.809201388889</v>
      </c>
      <c r="T1010" s="18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16000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38</v>
      </c>
      <c r="P1011">
        <f t="shared" si="77"/>
        <v>59.59</v>
      </c>
      <c r="Q1011" s="10" t="s">
        <v>8317</v>
      </c>
      <c r="R1011" t="s">
        <v>8319</v>
      </c>
      <c r="S1011" s="17">
        <f t="shared" si="78"/>
        <v>42510.604699074072</v>
      </c>
      <c r="T1011" s="18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16000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38</v>
      </c>
      <c r="P1012">
        <f t="shared" si="77"/>
        <v>1504.75</v>
      </c>
      <c r="Q1012" s="10" t="s">
        <v>8317</v>
      </c>
      <c r="R1012" t="s">
        <v>8319</v>
      </c>
      <c r="S1012" s="17">
        <f t="shared" si="78"/>
        <v>42561.829421296294</v>
      </c>
      <c r="T1012" s="18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16000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38</v>
      </c>
      <c r="P1013">
        <f t="shared" si="77"/>
        <v>6007</v>
      </c>
      <c r="Q1013" s="10" t="s">
        <v>8317</v>
      </c>
      <c r="R1013" t="s">
        <v>8319</v>
      </c>
      <c r="S1013" s="17">
        <f t="shared" si="78"/>
        <v>41946.898090277777</v>
      </c>
      <c r="T1013" s="18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16000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38</v>
      </c>
      <c r="P1014">
        <f t="shared" si="77"/>
        <v>7.74</v>
      </c>
      <c r="Q1014" s="10" t="s">
        <v>8317</v>
      </c>
      <c r="R1014" t="s">
        <v>8319</v>
      </c>
      <c r="S1014" s="17">
        <f t="shared" si="78"/>
        <v>42714.440416666665</v>
      </c>
      <c r="T1014" s="18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16000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38</v>
      </c>
      <c r="P1015">
        <f t="shared" si="77"/>
        <v>66.67</v>
      </c>
      <c r="Q1015" s="10" t="s">
        <v>8317</v>
      </c>
      <c r="R1015" t="s">
        <v>8319</v>
      </c>
      <c r="S1015" s="17">
        <f t="shared" si="78"/>
        <v>42339.833981481483</v>
      </c>
      <c r="T1015" s="18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15500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39</v>
      </c>
      <c r="P1016">
        <f t="shared" si="77"/>
        <v>375</v>
      </c>
      <c r="Q1016" s="10" t="s">
        <v>8317</v>
      </c>
      <c r="R1016" t="s">
        <v>8319</v>
      </c>
      <c r="S1016" s="17">
        <f t="shared" si="78"/>
        <v>41955.002488425926</v>
      </c>
      <c r="T1016" s="18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15500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39</v>
      </c>
      <c r="P1017">
        <f t="shared" si="77"/>
        <v>1000</v>
      </c>
      <c r="Q1017" s="10" t="s">
        <v>8317</v>
      </c>
      <c r="R1017" t="s">
        <v>8319</v>
      </c>
      <c r="S1017" s="17">
        <f t="shared" si="78"/>
        <v>42303.878414351857</v>
      </c>
      <c r="T1017" s="18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15000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40</v>
      </c>
      <c r="P1018">
        <f t="shared" si="77"/>
        <v>157.88999999999999</v>
      </c>
      <c r="Q1018" s="10" t="s">
        <v>8317</v>
      </c>
      <c r="R1018" t="s">
        <v>8319</v>
      </c>
      <c r="S1018" s="17">
        <f t="shared" si="78"/>
        <v>42422.107129629629</v>
      </c>
      <c r="T1018" s="18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15000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40</v>
      </c>
      <c r="P1019">
        <f t="shared" si="77"/>
        <v>16.899999999999999</v>
      </c>
      <c r="Q1019" s="10" t="s">
        <v>8317</v>
      </c>
      <c r="R1019" t="s">
        <v>8319</v>
      </c>
      <c r="S1019" s="17">
        <f t="shared" si="78"/>
        <v>42289.675173611111</v>
      </c>
      <c r="T1019" s="18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15000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40</v>
      </c>
      <c r="P1020">
        <f t="shared" si="77"/>
        <v>857.14</v>
      </c>
      <c r="Q1020" s="10" t="s">
        <v>8317</v>
      </c>
      <c r="R1020" t="s">
        <v>8319</v>
      </c>
      <c r="S1020" s="17">
        <f t="shared" si="78"/>
        <v>42535.492280092592</v>
      </c>
      <c r="T1020" s="18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15000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40</v>
      </c>
      <c r="P1021">
        <f t="shared" si="77"/>
        <v>14.96</v>
      </c>
      <c r="Q1021" s="10" t="s">
        <v>8317</v>
      </c>
      <c r="R1021" t="s">
        <v>8319</v>
      </c>
      <c r="S1021" s="17">
        <f t="shared" si="78"/>
        <v>42009.973946759259</v>
      </c>
      <c r="T1021" s="18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15000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40</v>
      </c>
      <c r="P1022">
        <f t="shared" si="77"/>
        <v>198</v>
      </c>
      <c r="Q1022" s="10" t="s">
        <v>8323</v>
      </c>
      <c r="R1022" t="s">
        <v>8328</v>
      </c>
      <c r="S1022" s="17">
        <f t="shared" si="78"/>
        <v>42127.069548611107</v>
      </c>
      <c r="T1022" s="18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15000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39</v>
      </c>
      <c r="P1023">
        <f t="shared" si="77"/>
        <v>12.39</v>
      </c>
      <c r="Q1023" s="10" t="s">
        <v>8323</v>
      </c>
      <c r="R1023" t="s">
        <v>8328</v>
      </c>
      <c r="S1023" s="17">
        <f t="shared" si="78"/>
        <v>42271.251979166671</v>
      </c>
      <c r="T1023" s="18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15000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39</v>
      </c>
      <c r="P1024">
        <f t="shared" si="77"/>
        <v>79.86</v>
      </c>
      <c r="Q1024" s="10" t="s">
        <v>8323</v>
      </c>
      <c r="R1024" t="s">
        <v>8328</v>
      </c>
      <c r="S1024" s="17">
        <f t="shared" si="78"/>
        <v>42111.646724537044</v>
      </c>
      <c r="T1024" s="18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15000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39</v>
      </c>
      <c r="P1025">
        <f t="shared" si="77"/>
        <v>45.09</v>
      </c>
      <c r="Q1025" s="10" t="s">
        <v>8323</v>
      </c>
      <c r="R1025" t="s">
        <v>8328</v>
      </c>
      <c r="S1025" s="17">
        <f t="shared" si="78"/>
        <v>42145.919687500005</v>
      </c>
      <c r="T1025" s="18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15000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39</v>
      </c>
      <c r="P1026">
        <f t="shared" si="77"/>
        <v>96.79</v>
      </c>
      <c r="Q1026" s="10" t="s">
        <v>8323</v>
      </c>
      <c r="R1026" t="s">
        <v>8328</v>
      </c>
      <c r="S1026" s="17">
        <f t="shared" si="78"/>
        <v>42370.580590277779</v>
      </c>
      <c r="T1026" s="18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15000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39</v>
      </c>
      <c r="P1027">
        <f t="shared" ref="P1027:P1090" si="82">ROUND(E1027/L1027,2)</f>
        <v>5.51</v>
      </c>
      <c r="Q1027" s="10" t="s">
        <v>8323</v>
      </c>
      <c r="R1027" t="s">
        <v>8328</v>
      </c>
      <c r="S1027" s="17">
        <f t="shared" ref="S1027:S1090" si="83">(((J1027/60)/60)/24)+DATE(1970,1,1)</f>
        <v>42049.833761574075</v>
      </c>
      <c r="T1027" s="18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15000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39</v>
      </c>
      <c r="P1028">
        <f t="shared" si="82"/>
        <v>48.16</v>
      </c>
      <c r="Q1028" s="10" t="s">
        <v>8323</v>
      </c>
      <c r="R1028" t="s">
        <v>8328</v>
      </c>
      <c r="S1028" s="17">
        <f t="shared" si="83"/>
        <v>42426.407592592594</v>
      </c>
      <c r="T1028" s="18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15000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39</v>
      </c>
      <c r="P1029">
        <f t="shared" si="82"/>
        <v>52.93</v>
      </c>
      <c r="Q1029" s="10" t="s">
        <v>8323</v>
      </c>
      <c r="R1029" t="s">
        <v>8328</v>
      </c>
      <c r="S1029" s="17">
        <f t="shared" si="83"/>
        <v>41905.034108796295</v>
      </c>
      <c r="T1029" s="18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15000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39</v>
      </c>
      <c r="P1030">
        <f t="shared" si="82"/>
        <v>22.98</v>
      </c>
      <c r="Q1030" s="10" t="s">
        <v>8323</v>
      </c>
      <c r="R1030" t="s">
        <v>8328</v>
      </c>
      <c r="S1030" s="17">
        <f t="shared" si="83"/>
        <v>42755.627372685187</v>
      </c>
      <c r="T1030" s="18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15000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39</v>
      </c>
      <c r="P1031">
        <f t="shared" si="82"/>
        <v>41.52</v>
      </c>
      <c r="Q1031" s="10" t="s">
        <v>8323</v>
      </c>
      <c r="R1031" t="s">
        <v>8328</v>
      </c>
      <c r="S1031" s="17">
        <f t="shared" si="83"/>
        <v>42044.711886574078</v>
      </c>
      <c r="T1031" s="18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15000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39</v>
      </c>
      <c r="P1032">
        <f t="shared" si="82"/>
        <v>36.76</v>
      </c>
      <c r="Q1032" s="10" t="s">
        <v>8323</v>
      </c>
      <c r="R1032" t="s">
        <v>8328</v>
      </c>
      <c r="S1032" s="17">
        <f t="shared" si="83"/>
        <v>42611.483206018514</v>
      </c>
      <c r="T1032" s="18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15000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39</v>
      </c>
      <c r="P1033">
        <f t="shared" si="82"/>
        <v>58.91</v>
      </c>
      <c r="Q1033" s="10" t="s">
        <v>8323</v>
      </c>
      <c r="R1033" t="s">
        <v>8328</v>
      </c>
      <c r="S1033" s="17">
        <f t="shared" si="83"/>
        <v>42324.764004629629</v>
      </c>
      <c r="T1033" s="18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15000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39</v>
      </c>
      <c r="P1034">
        <f t="shared" si="82"/>
        <v>60.74</v>
      </c>
      <c r="Q1034" s="10" t="s">
        <v>8323</v>
      </c>
      <c r="R1034" t="s">
        <v>8328</v>
      </c>
      <c r="S1034" s="17">
        <f t="shared" si="83"/>
        <v>42514.666956018518</v>
      </c>
      <c r="T1034" s="18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15000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39</v>
      </c>
      <c r="P1035">
        <f t="shared" si="82"/>
        <v>215.7</v>
      </c>
      <c r="Q1035" s="10" t="s">
        <v>8323</v>
      </c>
      <c r="R1035" t="s">
        <v>8328</v>
      </c>
      <c r="S1035" s="17">
        <f t="shared" si="83"/>
        <v>42688.732407407413</v>
      </c>
      <c r="T1035" s="18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15000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39</v>
      </c>
      <c r="P1036">
        <f t="shared" si="82"/>
        <v>35.020000000000003</v>
      </c>
      <c r="Q1036" s="10" t="s">
        <v>8323</v>
      </c>
      <c r="R1036" t="s">
        <v>8328</v>
      </c>
      <c r="S1036" s="17">
        <f t="shared" si="83"/>
        <v>42555.166712962964</v>
      </c>
      <c r="T1036" s="18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15000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39</v>
      </c>
      <c r="P1037">
        <f t="shared" si="82"/>
        <v>76.319999999999993</v>
      </c>
      <c r="Q1037" s="10" t="s">
        <v>8323</v>
      </c>
      <c r="R1037" t="s">
        <v>8328</v>
      </c>
      <c r="S1037" s="17">
        <f t="shared" si="83"/>
        <v>42016.641435185185</v>
      </c>
      <c r="T1037" s="18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15000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38</v>
      </c>
      <c r="P1038">
        <f t="shared" si="82"/>
        <v>27.35</v>
      </c>
      <c r="Q1038" s="10" t="s">
        <v>8323</v>
      </c>
      <c r="R1038" t="s">
        <v>8328</v>
      </c>
      <c r="S1038" s="17">
        <f t="shared" si="83"/>
        <v>41249.448958333334</v>
      </c>
      <c r="T1038" s="18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15000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38</v>
      </c>
      <c r="P1039">
        <f t="shared" si="82"/>
        <v>274.14</v>
      </c>
      <c r="Q1039" s="10" t="s">
        <v>8323</v>
      </c>
      <c r="R1039" t="s">
        <v>8328</v>
      </c>
      <c r="S1039" s="17">
        <f t="shared" si="83"/>
        <v>42119.822476851856</v>
      </c>
      <c r="T1039" s="18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38</v>
      </c>
      <c r="P1040">
        <f t="shared" si="82"/>
        <v>94.08</v>
      </c>
      <c r="Q1040" s="10" t="s">
        <v>8323</v>
      </c>
      <c r="R1040" t="s">
        <v>8328</v>
      </c>
      <c r="S1040" s="17">
        <f t="shared" si="83"/>
        <v>42418.231747685189</v>
      </c>
      <c r="T1040" s="18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15000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38</v>
      </c>
      <c r="P1041">
        <f t="shared" si="82"/>
        <v>190.43</v>
      </c>
      <c r="Q1041" s="10" t="s">
        <v>8323</v>
      </c>
      <c r="R1041" t="s">
        <v>8328</v>
      </c>
      <c r="S1041" s="17">
        <f t="shared" si="83"/>
        <v>42692.109328703707</v>
      </c>
      <c r="T1041" s="18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15000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38</v>
      </c>
      <c r="P1042">
        <f t="shared" si="82"/>
        <v>5700</v>
      </c>
      <c r="Q1042" s="10" t="s">
        <v>8329</v>
      </c>
      <c r="R1042" t="s">
        <v>8330</v>
      </c>
      <c r="S1042" s="17">
        <f t="shared" si="83"/>
        <v>42579.708437499998</v>
      </c>
      <c r="T1042" s="18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15000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38</v>
      </c>
      <c r="P1043" t="e">
        <f t="shared" si="82"/>
        <v>#DIV/0!</v>
      </c>
      <c r="Q1043" s="10" t="s">
        <v>8329</v>
      </c>
      <c r="R1043" t="s">
        <v>8330</v>
      </c>
      <c r="S1043" s="17">
        <f t="shared" si="83"/>
        <v>41831.060092592597</v>
      </c>
      <c r="T1043" s="18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15000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38</v>
      </c>
      <c r="P1044">
        <f t="shared" si="82"/>
        <v>5680</v>
      </c>
      <c r="Q1044" s="10" t="s">
        <v>8329</v>
      </c>
      <c r="R1044" t="s">
        <v>8330</v>
      </c>
      <c r="S1044" s="17">
        <f t="shared" si="83"/>
        <v>41851.696157407408</v>
      </c>
      <c r="T1044" s="18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15000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38</v>
      </c>
      <c r="P1045">
        <f t="shared" si="82"/>
        <v>19.43</v>
      </c>
      <c r="Q1045" s="10" t="s">
        <v>8329</v>
      </c>
      <c r="R1045" t="s">
        <v>8330</v>
      </c>
      <c r="S1045" s="17">
        <f t="shared" si="83"/>
        <v>42114.252951388888</v>
      </c>
      <c r="T1045" s="18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15000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38</v>
      </c>
      <c r="P1046">
        <f t="shared" si="82"/>
        <v>2835.56</v>
      </c>
      <c r="Q1046" s="10" t="s">
        <v>8329</v>
      </c>
      <c r="R1046" t="s">
        <v>8330</v>
      </c>
      <c r="S1046" s="17">
        <f t="shared" si="83"/>
        <v>42011.925937499997</v>
      </c>
      <c r="T1046" s="18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15000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38</v>
      </c>
      <c r="P1047">
        <f t="shared" si="82"/>
        <v>708.25</v>
      </c>
      <c r="Q1047" s="10" t="s">
        <v>8329</v>
      </c>
      <c r="R1047" t="s">
        <v>8330</v>
      </c>
      <c r="S1047" s="17">
        <f t="shared" si="83"/>
        <v>41844.874421296299</v>
      </c>
      <c r="T1047" s="18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15000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38</v>
      </c>
      <c r="P1048" t="e">
        <f t="shared" si="82"/>
        <v>#DIV/0!</v>
      </c>
      <c r="Q1048" s="10" t="s">
        <v>8329</v>
      </c>
      <c r="R1048" t="s">
        <v>8330</v>
      </c>
      <c r="S1048" s="17">
        <f t="shared" si="83"/>
        <v>42319.851388888885</v>
      </c>
      <c r="T1048" s="18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15000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38</v>
      </c>
      <c r="P1049">
        <f t="shared" si="82"/>
        <v>5660</v>
      </c>
      <c r="Q1049" s="10" t="s">
        <v>8329</v>
      </c>
      <c r="R1049" t="s">
        <v>8330</v>
      </c>
      <c r="S1049" s="17">
        <f t="shared" si="83"/>
        <v>41918.818460648145</v>
      </c>
      <c r="T1049" s="18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38</v>
      </c>
      <c r="P1050">
        <f t="shared" si="82"/>
        <v>1413.9</v>
      </c>
      <c r="Q1050" s="10" t="s">
        <v>8329</v>
      </c>
      <c r="R1050" t="s">
        <v>8330</v>
      </c>
      <c r="S1050" s="17">
        <f t="shared" si="83"/>
        <v>42598.053113425922</v>
      </c>
      <c r="T1050" s="18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15000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38</v>
      </c>
      <c r="P1051" t="e">
        <f t="shared" si="82"/>
        <v>#DIV/0!</v>
      </c>
      <c r="Q1051" s="10" t="s">
        <v>8329</v>
      </c>
      <c r="R1051" t="s">
        <v>8330</v>
      </c>
      <c r="S1051" s="17">
        <f t="shared" si="83"/>
        <v>42382.431076388893</v>
      </c>
      <c r="T1051" s="18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15000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38</v>
      </c>
      <c r="P1052" t="e">
        <f t="shared" si="82"/>
        <v>#DIV/0!</v>
      </c>
      <c r="Q1052" s="10" t="s">
        <v>8329</v>
      </c>
      <c r="R1052" t="s">
        <v>8330</v>
      </c>
      <c r="S1052" s="17">
        <f t="shared" si="83"/>
        <v>42231.7971875</v>
      </c>
      <c r="T1052" s="18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15000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38</v>
      </c>
      <c r="P1053" t="e">
        <f t="shared" si="82"/>
        <v>#DIV/0!</v>
      </c>
      <c r="Q1053" s="10" t="s">
        <v>8329</v>
      </c>
      <c r="R1053" t="s">
        <v>8330</v>
      </c>
      <c r="S1053" s="17">
        <f t="shared" si="83"/>
        <v>41850.014178240745</v>
      </c>
      <c r="T1053" s="18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15000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38</v>
      </c>
      <c r="P1054" t="e">
        <f t="shared" si="82"/>
        <v>#DIV/0!</v>
      </c>
      <c r="Q1054" s="10" t="s">
        <v>8329</v>
      </c>
      <c r="R1054" t="s">
        <v>8330</v>
      </c>
      <c r="S1054" s="17">
        <f t="shared" si="83"/>
        <v>42483.797395833331</v>
      </c>
      <c r="T1054" s="18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37</v>
      </c>
      <c r="P1055">
        <f t="shared" si="82"/>
        <v>5623</v>
      </c>
      <c r="Q1055" s="10" t="s">
        <v>8329</v>
      </c>
      <c r="R1055" t="s">
        <v>8330</v>
      </c>
      <c r="S1055" s="17">
        <f t="shared" si="83"/>
        <v>42775.172824074078</v>
      </c>
      <c r="T1055" s="18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15000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37</v>
      </c>
      <c r="P1056" t="e">
        <f t="shared" si="82"/>
        <v>#DIV/0!</v>
      </c>
      <c r="Q1056" s="10" t="s">
        <v>8329</v>
      </c>
      <c r="R1056" t="s">
        <v>8330</v>
      </c>
      <c r="S1056" s="17">
        <f t="shared" si="83"/>
        <v>41831.851840277777</v>
      </c>
      <c r="T1056" s="18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15000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37</v>
      </c>
      <c r="P1057" t="e">
        <f t="shared" si="82"/>
        <v>#DIV/0!</v>
      </c>
      <c r="Q1057" s="10" t="s">
        <v>8329</v>
      </c>
      <c r="R1057" t="s">
        <v>8330</v>
      </c>
      <c r="S1057" s="17">
        <f t="shared" si="83"/>
        <v>42406.992418981477</v>
      </c>
      <c r="T1057" s="18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15000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37</v>
      </c>
      <c r="P1058" t="e">
        <f t="shared" si="82"/>
        <v>#DIV/0!</v>
      </c>
      <c r="Q1058" s="10" t="s">
        <v>8329</v>
      </c>
      <c r="R1058" t="s">
        <v>8330</v>
      </c>
      <c r="S1058" s="17">
        <f t="shared" si="83"/>
        <v>42058.719641203701</v>
      </c>
      <c r="T1058" s="18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15000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37</v>
      </c>
      <c r="P1059" t="e">
        <f t="shared" si="82"/>
        <v>#DIV/0!</v>
      </c>
      <c r="Q1059" s="10" t="s">
        <v>8329</v>
      </c>
      <c r="R1059" t="s">
        <v>8330</v>
      </c>
      <c r="S1059" s="17">
        <f t="shared" si="83"/>
        <v>42678.871331018512</v>
      </c>
      <c r="T1059" s="18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15000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37</v>
      </c>
      <c r="P1060" t="e">
        <f t="shared" si="82"/>
        <v>#DIV/0!</v>
      </c>
      <c r="Q1060" s="10" t="s">
        <v>8329</v>
      </c>
      <c r="R1060" t="s">
        <v>8330</v>
      </c>
      <c r="S1060" s="17">
        <f t="shared" si="83"/>
        <v>42047.900960648149</v>
      </c>
      <c r="T1060" s="18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15000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37</v>
      </c>
      <c r="P1061" t="e">
        <f t="shared" si="82"/>
        <v>#DIV/0!</v>
      </c>
      <c r="Q1061" s="10" t="s">
        <v>8329</v>
      </c>
      <c r="R1061" t="s">
        <v>8330</v>
      </c>
      <c r="S1061" s="17">
        <f t="shared" si="83"/>
        <v>42046.79</v>
      </c>
      <c r="T1061" s="18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15000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37</v>
      </c>
      <c r="P1062">
        <f t="shared" si="82"/>
        <v>5580</v>
      </c>
      <c r="Q1062" s="10" t="s">
        <v>8329</v>
      </c>
      <c r="R1062" t="s">
        <v>8330</v>
      </c>
      <c r="S1062" s="17">
        <f t="shared" si="83"/>
        <v>42079.913113425922</v>
      </c>
      <c r="T1062" s="18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15000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37</v>
      </c>
      <c r="P1063" t="e">
        <f t="shared" si="82"/>
        <v>#DIV/0!</v>
      </c>
      <c r="Q1063" s="10" t="s">
        <v>8329</v>
      </c>
      <c r="R1063" t="s">
        <v>8330</v>
      </c>
      <c r="S1063" s="17">
        <f t="shared" si="83"/>
        <v>42432.276712962965</v>
      </c>
      <c r="T1063" s="18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15000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37</v>
      </c>
      <c r="P1064">
        <f t="shared" si="82"/>
        <v>1392.5</v>
      </c>
      <c r="Q1064" s="10" t="s">
        <v>8329</v>
      </c>
      <c r="R1064" t="s">
        <v>8330</v>
      </c>
      <c r="S1064" s="17">
        <f t="shared" si="83"/>
        <v>42556.807187500002</v>
      </c>
      <c r="T1064" s="18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15000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37</v>
      </c>
      <c r="P1065" t="e">
        <f t="shared" si="82"/>
        <v>#DIV/0!</v>
      </c>
      <c r="Q1065" s="10" t="s">
        <v>8329</v>
      </c>
      <c r="R1065" t="s">
        <v>8330</v>
      </c>
      <c r="S1065" s="17">
        <f t="shared" si="83"/>
        <v>42583.030810185184</v>
      </c>
      <c r="T1065" s="18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15000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37</v>
      </c>
      <c r="P1066">
        <f t="shared" si="82"/>
        <v>45.16</v>
      </c>
      <c r="Q1066" s="10" t="s">
        <v>8331</v>
      </c>
      <c r="R1066" t="s">
        <v>8332</v>
      </c>
      <c r="S1066" s="17">
        <f t="shared" si="83"/>
        <v>41417.228043981479</v>
      </c>
      <c r="T1066" s="18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15000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37</v>
      </c>
      <c r="P1067">
        <f t="shared" si="82"/>
        <v>1108</v>
      </c>
      <c r="Q1067" s="10" t="s">
        <v>8331</v>
      </c>
      <c r="R1067" t="s">
        <v>8332</v>
      </c>
      <c r="S1067" s="17">
        <f t="shared" si="83"/>
        <v>41661.381041666667</v>
      </c>
      <c r="T1067" s="18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37</v>
      </c>
      <c r="P1068">
        <f t="shared" si="82"/>
        <v>37.4</v>
      </c>
      <c r="Q1068" s="10" t="s">
        <v>8331</v>
      </c>
      <c r="R1068" t="s">
        <v>8332</v>
      </c>
      <c r="S1068" s="17">
        <f t="shared" si="83"/>
        <v>41445.962754629632</v>
      </c>
      <c r="T1068" s="18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15000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37</v>
      </c>
      <c r="P1069">
        <f t="shared" si="82"/>
        <v>553.5</v>
      </c>
      <c r="Q1069" s="10" t="s">
        <v>8331</v>
      </c>
      <c r="R1069" t="s">
        <v>8332</v>
      </c>
      <c r="S1069" s="17">
        <f t="shared" si="83"/>
        <v>41599.855682870373</v>
      </c>
      <c r="T1069" s="18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15000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37</v>
      </c>
      <c r="P1070">
        <f t="shared" si="82"/>
        <v>1381.5</v>
      </c>
      <c r="Q1070" s="10" t="s">
        <v>8331</v>
      </c>
      <c r="R1070" t="s">
        <v>8332</v>
      </c>
      <c r="S1070" s="17">
        <f t="shared" si="83"/>
        <v>42440.371111111104</v>
      </c>
      <c r="T1070" s="18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15000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37</v>
      </c>
      <c r="P1071">
        <f t="shared" si="82"/>
        <v>262.67</v>
      </c>
      <c r="Q1071" s="10" t="s">
        <v>8331</v>
      </c>
      <c r="R1071" t="s">
        <v>8332</v>
      </c>
      <c r="S1071" s="17">
        <f t="shared" si="83"/>
        <v>41572.229849537034</v>
      </c>
      <c r="T1071" s="18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15000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37</v>
      </c>
      <c r="P1072">
        <f t="shared" si="82"/>
        <v>2755</v>
      </c>
      <c r="Q1072" s="10" t="s">
        <v>8331</v>
      </c>
      <c r="R1072" t="s">
        <v>8332</v>
      </c>
      <c r="S1072" s="17">
        <f t="shared" si="83"/>
        <v>41163.011828703704</v>
      </c>
      <c r="T1072" s="18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15000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37</v>
      </c>
      <c r="P1073" t="e">
        <f t="shared" si="82"/>
        <v>#DIV/0!</v>
      </c>
      <c r="Q1073" s="10" t="s">
        <v>8331</v>
      </c>
      <c r="R1073" t="s">
        <v>8332</v>
      </c>
      <c r="S1073" s="17">
        <f t="shared" si="83"/>
        <v>42295.753391203703</v>
      </c>
      <c r="T1073" s="18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15000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37</v>
      </c>
      <c r="P1074">
        <f t="shared" si="82"/>
        <v>1377.25</v>
      </c>
      <c r="Q1074" s="10" t="s">
        <v>8331</v>
      </c>
      <c r="R1074" t="s">
        <v>8332</v>
      </c>
      <c r="S1074" s="17">
        <f t="shared" si="83"/>
        <v>41645.832141203704</v>
      </c>
      <c r="T1074" s="18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15000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37</v>
      </c>
      <c r="P1075">
        <f t="shared" si="82"/>
        <v>5504</v>
      </c>
      <c r="Q1075" s="10" t="s">
        <v>8331</v>
      </c>
      <c r="R1075" t="s">
        <v>8332</v>
      </c>
      <c r="S1075" s="17">
        <f t="shared" si="83"/>
        <v>40802.964594907404</v>
      </c>
      <c r="T1075" s="18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15000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37</v>
      </c>
      <c r="P1076">
        <f t="shared" si="82"/>
        <v>183.37</v>
      </c>
      <c r="Q1076" s="10" t="s">
        <v>8331</v>
      </c>
      <c r="R1076" t="s">
        <v>8332</v>
      </c>
      <c r="S1076" s="17">
        <f t="shared" si="83"/>
        <v>41613.172974537039</v>
      </c>
      <c r="T1076" s="18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15000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37</v>
      </c>
      <c r="P1077">
        <f t="shared" si="82"/>
        <v>1833.33</v>
      </c>
      <c r="Q1077" s="10" t="s">
        <v>8331</v>
      </c>
      <c r="R1077" t="s">
        <v>8332</v>
      </c>
      <c r="S1077" s="17">
        <f t="shared" si="83"/>
        <v>41005.904120370367</v>
      </c>
      <c r="T1077" s="18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15000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37</v>
      </c>
      <c r="P1078">
        <f t="shared" si="82"/>
        <v>5.64</v>
      </c>
      <c r="Q1078" s="10" t="s">
        <v>8331</v>
      </c>
      <c r="R1078" t="s">
        <v>8332</v>
      </c>
      <c r="S1078" s="17">
        <f t="shared" si="83"/>
        <v>41838.377893518518</v>
      </c>
      <c r="T1078" s="18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15000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37</v>
      </c>
      <c r="P1079">
        <f t="shared" si="82"/>
        <v>32.82</v>
      </c>
      <c r="Q1079" s="10" t="s">
        <v>8331</v>
      </c>
      <c r="R1079" t="s">
        <v>8332</v>
      </c>
      <c r="S1079" s="17">
        <f t="shared" si="83"/>
        <v>42353.16679398148</v>
      </c>
      <c r="T1079" s="18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15000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37</v>
      </c>
      <c r="P1080">
        <f t="shared" si="82"/>
        <v>1095.5999999999999</v>
      </c>
      <c r="Q1080" s="10" t="s">
        <v>8331</v>
      </c>
      <c r="R1080" t="s">
        <v>8332</v>
      </c>
      <c r="S1080" s="17">
        <f t="shared" si="83"/>
        <v>40701.195844907408</v>
      </c>
      <c r="T1080" s="18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15000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36</v>
      </c>
      <c r="P1081">
        <f t="shared" si="82"/>
        <v>303.83</v>
      </c>
      <c r="Q1081" s="10" t="s">
        <v>8331</v>
      </c>
      <c r="R1081" t="s">
        <v>8332</v>
      </c>
      <c r="S1081" s="17">
        <f t="shared" si="83"/>
        <v>42479.566388888896</v>
      </c>
      <c r="T1081" s="18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15000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36</v>
      </c>
      <c r="P1082">
        <f t="shared" si="82"/>
        <v>55.77</v>
      </c>
      <c r="Q1082" s="10" t="s">
        <v>8331</v>
      </c>
      <c r="R1082" t="s">
        <v>8332</v>
      </c>
      <c r="S1082" s="17">
        <f t="shared" si="83"/>
        <v>41740.138113425928</v>
      </c>
      <c r="T1082" s="18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15000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36</v>
      </c>
      <c r="P1083">
        <f t="shared" si="82"/>
        <v>1365.5</v>
      </c>
      <c r="Q1083" s="10" t="s">
        <v>8331</v>
      </c>
      <c r="R1083" t="s">
        <v>8332</v>
      </c>
      <c r="S1083" s="17">
        <f t="shared" si="83"/>
        <v>42002.926990740743</v>
      </c>
      <c r="T1083" s="18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15000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36</v>
      </c>
      <c r="P1084">
        <f t="shared" si="82"/>
        <v>1818.67</v>
      </c>
      <c r="Q1084" s="10" t="s">
        <v>8331</v>
      </c>
      <c r="R1084" t="s">
        <v>8332</v>
      </c>
      <c r="S1084" s="17">
        <f t="shared" si="83"/>
        <v>41101.906111111115</v>
      </c>
      <c r="T1084" s="18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15000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36</v>
      </c>
      <c r="P1085">
        <f t="shared" si="82"/>
        <v>5452</v>
      </c>
      <c r="Q1085" s="10" t="s">
        <v>8331</v>
      </c>
      <c r="R1085" t="s">
        <v>8332</v>
      </c>
      <c r="S1085" s="17">
        <f t="shared" si="83"/>
        <v>41793.659525462965</v>
      </c>
      <c r="T1085" s="18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15000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36</v>
      </c>
      <c r="P1086" t="e">
        <f t="shared" si="82"/>
        <v>#DIV/0!</v>
      </c>
      <c r="Q1086" s="10" t="s">
        <v>8331</v>
      </c>
      <c r="R1086" t="s">
        <v>8332</v>
      </c>
      <c r="S1086" s="17">
        <f t="shared" si="83"/>
        <v>41829.912083333329</v>
      </c>
      <c r="T1086" s="18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15000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36</v>
      </c>
      <c r="P1087">
        <f t="shared" si="82"/>
        <v>604.11</v>
      </c>
      <c r="Q1087" s="10" t="s">
        <v>8331</v>
      </c>
      <c r="R1087" t="s">
        <v>8332</v>
      </c>
      <c r="S1087" s="17">
        <f t="shared" si="83"/>
        <v>42413.671006944445</v>
      </c>
      <c r="T1087" s="18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15000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36</v>
      </c>
      <c r="P1088">
        <f t="shared" si="82"/>
        <v>2716.5</v>
      </c>
      <c r="Q1088" s="10" t="s">
        <v>8331</v>
      </c>
      <c r="R1088" t="s">
        <v>8332</v>
      </c>
      <c r="S1088" s="17">
        <f t="shared" si="83"/>
        <v>41845.866793981484</v>
      </c>
      <c r="T1088" s="18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15000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36</v>
      </c>
      <c r="P1089" t="e">
        <f t="shared" si="82"/>
        <v>#DIV/0!</v>
      </c>
      <c r="Q1089" s="10" t="s">
        <v>8331</v>
      </c>
      <c r="R1089" t="s">
        <v>8332</v>
      </c>
      <c r="S1089" s="17">
        <f t="shared" si="83"/>
        <v>41775.713969907411</v>
      </c>
      <c r="T1089" s="18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15000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36</v>
      </c>
      <c r="P1090">
        <f t="shared" si="82"/>
        <v>36.94</v>
      </c>
      <c r="Q1090" s="10" t="s">
        <v>8331</v>
      </c>
      <c r="R1090" t="s">
        <v>8332</v>
      </c>
      <c r="S1090" s="17">
        <f t="shared" si="83"/>
        <v>41723.799386574072</v>
      </c>
      <c r="T1090" s="18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36</v>
      </c>
      <c r="P1091">
        <f t="shared" ref="P1091:P1154" si="87">ROUND(E1091/L1091,2)</f>
        <v>110.65</v>
      </c>
      <c r="Q1091" s="10" t="s">
        <v>8331</v>
      </c>
      <c r="R1091" t="s">
        <v>8332</v>
      </c>
      <c r="S1091" s="17">
        <f t="shared" ref="S1091:S1154" si="88">(((J1091/60)/60)/24)+DATE(1970,1,1)</f>
        <v>42151.189525462964</v>
      </c>
      <c r="T1091" s="18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15000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36</v>
      </c>
      <c r="P1092">
        <f t="shared" si="87"/>
        <v>5414</v>
      </c>
      <c r="Q1092" s="10" t="s">
        <v>8331</v>
      </c>
      <c r="R1092" t="s">
        <v>8332</v>
      </c>
      <c r="S1092" s="17">
        <f t="shared" si="88"/>
        <v>42123.185798611114</v>
      </c>
      <c r="T1092" s="18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15000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36</v>
      </c>
      <c r="P1093">
        <f t="shared" si="87"/>
        <v>2705</v>
      </c>
      <c r="Q1093" s="10" t="s">
        <v>8331</v>
      </c>
      <c r="R1093" t="s">
        <v>8332</v>
      </c>
      <c r="S1093" s="17">
        <f t="shared" si="88"/>
        <v>42440.820277777777</v>
      </c>
      <c r="T1093" s="18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15000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36</v>
      </c>
      <c r="P1094">
        <f t="shared" si="87"/>
        <v>772.86</v>
      </c>
      <c r="Q1094" s="10" t="s">
        <v>8331</v>
      </c>
      <c r="R1094" t="s">
        <v>8332</v>
      </c>
      <c r="S1094" s="17">
        <f t="shared" si="88"/>
        <v>41250.025902777779</v>
      </c>
      <c r="T1094" s="18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15000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36</v>
      </c>
      <c r="P1095">
        <f t="shared" si="87"/>
        <v>1349.75</v>
      </c>
      <c r="Q1095" s="10" t="s">
        <v>8331</v>
      </c>
      <c r="R1095" t="s">
        <v>8332</v>
      </c>
      <c r="S1095" s="17">
        <f t="shared" si="88"/>
        <v>42396.973807870367</v>
      </c>
      <c r="T1095" s="18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15000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36</v>
      </c>
      <c r="P1096">
        <f t="shared" si="87"/>
        <v>199.85</v>
      </c>
      <c r="Q1096" s="10" t="s">
        <v>8331</v>
      </c>
      <c r="R1096" t="s">
        <v>8332</v>
      </c>
      <c r="S1096" s="17">
        <f t="shared" si="88"/>
        <v>40795.713344907403</v>
      </c>
      <c r="T1096" s="18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15000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36</v>
      </c>
      <c r="P1097">
        <f t="shared" si="87"/>
        <v>57.34</v>
      </c>
      <c r="Q1097" s="10" t="s">
        <v>8331</v>
      </c>
      <c r="R1097" t="s">
        <v>8332</v>
      </c>
      <c r="S1097" s="17">
        <f t="shared" si="88"/>
        <v>41486.537268518521</v>
      </c>
      <c r="T1097" s="18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15000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36</v>
      </c>
      <c r="P1098">
        <f t="shared" si="87"/>
        <v>185.82</v>
      </c>
      <c r="Q1098" s="10" t="s">
        <v>8331</v>
      </c>
      <c r="R1098" t="s">
        <v>8332</v>
      </c>
      <c r="S1098" s="17">
        <f t="shared" si="88"/>
        <v>41885.51798611111</v>
      </c>
      <c r="T1098" s="18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15000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36</v>
      </c>
      <c r="P1099">
        <f t="shared" si="87"/>
        <v>768.65</v>
      </c>
      <c r="Q1099" s="10" t="s">
        <v>8331</v>
      </c>
      <c r="R1099" t="s">
        <v>8332</v>
      </c>
      <c r="S1099" s="17">
        <f t="shared" si="88"/>
        <v>41660.792557870373</v>
      </c>
      <c r="T1099" s="18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15000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36</v>
      </c>
      <c r="P1100">
        <f t="shared" si="87"/>
        <v>244.55</v>
      </c>
      <c r="Q1100" s="10" t="s">
        <v>8331</v>
      </c>
      <c r="R1100" t="s">
        <v>8332</v>
      </c>
      <c r="S1100" s="17">
        <f t="shared" si="88"/>
        <v>41712.762673611112</v>
      </c>
      <c r="T1100" s="18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15000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36</v>
      </c>
      <c r="P1101">
        <f t="shared" si="87"/>
        <v>5376</v>
      </c>
      <c r="Q1101" s="10" t="s">
        <v>8331</v>
      </c>
      <c r="R1101" t="s">
        <v>8332</v>
      </c>
      <c r="S1101" s="17">
        <f t="shared" si="88"/>
        <v>42107.836435185185</v>
      </c>
      <c r="T1101" s="18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15000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36</v>
      </c>
      <c r="P1102">
        <f t="shared" si="87"/>
        <v>536.6</v>
      </c>
      <c r="Q1102" s="10" t="s">
        <v>8331</v>
      </c>
      <c r="R1102" t="s">
        <v>8332</v>
      </c>
      <c r="S1102" s="17">
        <f t="shared" si="88"/>
        <v>42384.110775462963</v>
      </c>
      <c r="T1102" s="18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15000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36</v>
      </c>
      <c r="P1103">
        <f t="shared" si="87"/>
        <v>893.33</v>
      </c>
      <c r="Q1103" s="10" t="s">
        <v>8331</v>
      </c>
      <c r="R1103" t="s">
        <v>8332</v>
      </c>
      <c r="S1103" s="17">
        <f t="shared" si="88"/>
        <v>42538.77243055556</v>
      </c>
      <c r="T1103" s="18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15000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36</v>
      </c>
      <c r="P1104">
        <f t="shared" si="87"/>
        <v>223.3</v>
      </c>
      <c r="Q1104" s="10" t="s">
        <v>8331</v>
      </c>
      <c r="R1104" t="s">
        <v>8332</v>
      </c>
      <c r="S1104" s="17">
        <f t="shared" si="88"/>
        <v>41577.045428240745</v>
      </c>
      <c r="T1104" s="18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36</v>
      </c>
      <c r="P1105">
        <f t="shared" si="87"/>
        <v>357.2</v>
      </c>
      <c r="Q1105" s="10" t="s">
        <v>8331</v>
      </c>
      <c r="R1105" t="s">
        <v>8332</v>
      </c>
      <c r="S1105" s="17">
        <f t="shared" si="88"/>
        <v>42479.22210648148</v>
      </c>
      <c r="T1105" s="18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15000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36</v>
      </c>
      <c r="P1106">
        <f t="shared" si="87"/>
        <v>144.72999999999999</v>
      </c>
      <c r="Q1106" s="10" t="s">
        <v>8331</v>
      </c>
      <c r="R1106" t="s">
        <v>8332</v>
      </c>
      <c r="S1106" s="17">
        <f t="shared" si="88"/>
        <v>41771.40996527778</v>
      </c>
      <c r="T1106" s="18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15000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36</v>
      </c>
      <c r="P1107">
        <f t="shared" si="87"/>
        <v>267.14999999999998</v>
      </c>
      <c r="Q1107" s="10" t="s">
        <v>8331</v>
      </c>
      <c r="R1107" t="s">
        <v>8332</v>
      </c>
      <c r="S1107" s="17">
        <f t="shared" si="88"/>
        <v>41692.135729166665</v>
      </c>
      <c r="T1107" s="18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15000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36</v>
      </c>
      <c r="P1108">
        <f t="shared" si="87"/>
        <v>761.57</v>
      </c>
      <c r="Q1108" s="10" t="s">
        <v>8331</v>
      </c>
      <c r="R1108" t="s">
        <v>8332</v>
      </c>
      <c r="S1108" s="17">
        <f t="shared" si="88"/>
        <v>40973.740451388891</v>
      </c>
      <c r="T1108" s="18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15000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36</v>
      </c>
      <c r="P1109" t="e">
        <f t="shared" si="87"/>
        <v>#DIV/0!</v>
      </c>
      <c r="Q1109" s="10" t="s">
        <v>8331</v>
      </c>
      <c r="R1109" t="s">
        <v>8332</v>
      </c>
      <c r="S1109" s="17">
        <f t="shared" si="88"/>
        <v>41813.861388888887</v>
      </c>
      <c r="T1109" s="18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15000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36</v>
      </c>
      <c r="P1110">
        <f t="shared" si="87"/>
        <v>253.71</v>
      </c>
      <c r="Q1110" s="10" t="s">
        <v>8331</v>
      </c>
      <c r="R1110" t="s">
        <v>8332</v>
      </c>
      <c r="S1110" s="17">
        <f t="shared" si="88"/>
        <v>40952.636979166666</v>
      </c>
      <c r="T1110" s="18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15000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35</v>
      </c>
      <c r="P1111">
        <f t="shared" si="87"/>
        <v>1774.34</v>
      </c>
      <c r="Q1111" s="10" t="s">
        <v>8331</v>
      </c>
      <c r="R1111" t="s">
        <v>8332</v>
      </c>
      <c r="S1111" s="17">
        <f t="shared" si="88"/>
        <v>42662.752199074079</v>
      </c>
      <c r="T1111" s="18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15000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35</v>
      </c>
      <c r="P1112">
        <f t="shared" si="87"/>
        <v>483.82</v>
      </c>
      <c r="Q1112" s="10" t="s">
        <v>8331</v>
      </c>
      <c r="R1112" t="s">
        <v>8332</v>
      </c>
      <c r="S1112" s="17">
        <f t="shared" si="88"/>
        <v>41220.933124999996</v>
      </c>
      <c r="T1112" s="18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15000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35</v>
      </c>
      <c r="P1113">
        <f t="shared" si="87"/>
        <v>5308.26</v>
      </c>
      <c r="Q1113" s="10" t="s">
        <v>8331</v>
      </c>
      <c r="R1113" t="s">
        <v>8332</v>
      </c>
      <c r="S1113" s="17">
        <f t="shared" si="88"/>
        <v>42347.203587962969</v>
      </c>
      <c r="T1113" s="18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15000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35</v>
      </c>
      <c r="P1114">
        <f t="shared" si="87"/>
        <v>16.989999999999998</v>
      </c>
      <c r="Q1114" s="10" t="s">
        <v>8331</v>
      </c>
      <c r="R1114" t="s">
        <v>8332</v>
      </c>
      <c r="S1114" s="17">
        <f t="shared" si="88"/>
        <v>41963.759386574078</v>
      </c>
      <c r="T1114" s="18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15000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35</v>
      </c>
      <c r="P1115">
        <f t="shared" si="87"/>
        <v>5297</v>
      </c>
      <c r="Q1115" s="10" t="s">
        <v>8331</v>
      </c>
      <c r="R1115" t="s">
        <v>8332</v>
      </c>
      <c r="S1115" s="17">
        <f t="shared" si="88"/>
        <v>41835.977083333331</v>
      </c>
      <c r="T1115" s="18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15000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35</v>
      </c>
      <c r="P1116">
        <f t="shared" si="87"/>
        <v>1765</v>
      </c>
      <c r="Q1116" s="10" t="s">
        <v>8331</v>
      </c>
      <c r="R1116" t="s">
        <v>8332</v>
      </c>
      <c r="S1116" s="17">
        <f t="shared" si="88"/>
        <v>41526.345914351856</v>
      </c>
      <c r="T1116" s="18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15000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35</v>
      </c>
      <c r="P1117">
        <f t="shared" si="87"/>
        <v>1322.75</v>
      </c>
      <c r="Q1117" s="10" t="s">
        <v>8331</v>
      </c>
      <c r="R1117" t="s">
        <v>8332</v>
      </c>
      <c r="S1117" s="17">
        <f t="shared" si="88"/>
        <v>42429.695543981477</v>
      </c>
      <c r="T1117" s="18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15000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35</v>
      </c>
      <c r="P1118">
        <f t="shared" si="87"/>
        <v>528.5</v>
      </c>
      <c r="Q1118" s="10" t="s">
        <v>8331</v>
      </c>
      <c r="R1118" t="s">
        <v>8332</v>
      </c>
      <c r="S1118" s="17">
        <f t="shared" si="88"/>
        <v>41009.847314814811</v>
      </c>
      <c r="T1118" s="18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15000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35</v>
      </c>
      <c r="P1119">
        <f t="shared" si="87"/>
        <v>658.88</v>
      </c>
      <c r="Q1119" s="10" t="s">
        <v>8331</v>
      </c>
      <c r="R1119" t="s">
        <v>8332</v>
      </c>
      <c r="S1119" s="17">
        <f t="shared" si="88"/>
        <v>42333.598530092597</v>
      </c>
      <c r="T1119" s="18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15000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35</v>
      </c>
      <c r="P1120">
        <f t="shared" si="87"/>
        <v>1754.33</v>
      </c>
      <c r="Q1120" s="10" t="s">
        <v>8331</v>
      </c>
      <c r="R1120" t="s">
        <v>8332</v>
      </c>
      <c r="S1120" s="17">
        <f t="shared" si="88"/>
        <v>41704.16642361111</v>
      </c>
      <c r="T1120" s="18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15000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35</v>
      </c>
      <c r="P1121">
        <f t="shared" si="87"/>
        <v>5260.92</v>
      </c>
      <c r="Q1121" s="10" t="s">
        <v>8331</v>
      </c>
      <c r="R1121" t="s">
        <v>8332</v>
      </c>
      <c r="S1121" s="17">
        <f t="shared" si="88"/>
        <v>41722.792407407411</v>
      </c>
      <c r="T1121" s="18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15000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35</v>
      </c>
      <c r="P1122" t="e">
        <f t="shared" si="87"/>
        <v>#DIV/0!</v>
      </c>
      <c r="Q1122" s="10" t="s">
        <v>8331</v>
      </c>
      <c r="R1122" t="s">
        <v>8332</v>
      </c>
      <c r="S1122" s="17">
        <f t="shared" si="88"/>
        <v>40799.872685185182</v>
      </c>
      <c r="T1122" s="18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15000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35</v>
      </c>
      <c r="P1123">
        <f t="shared" si="87"/>
        <v>1051.8</v>
      </c>
      <c r="Q1123" s="10" t="s">
        <v>8331</v>
      </c>
      <c r="R1123" t="s">
        <v>8332</v>
      </c>
      <c r="S1123" s="17">
        <f t="shared" si="88"/>
        <v>42412.934212962966</v>
      </c>
      <c r="T1123" s="18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15000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35</v>
      </c>
      <c r="P1124" t="e">
        <f t="shared" si="87"/>
        <v>#DIV/0!</v>
      </c>
      <c r="Q1124" s="10" t="s">
        <v>8331</v>
      </c>
      <c r="R1124" t="s">
        <v>8332</v>
      </c>
      <c r="S1124" s="17">
        <f t="shared" si="88"/>
        <v>41410.703993055555</v>
      </c>
      <c r="T1124" s="18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15000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35</v>
      </c>
      <c r="P1125">
        <f t="shared" si="87"/>
        <v>1750</v>
      </c>
      <c r="Q1125" s="10" t="s">
        <v>8331</v>
      </c>
      <c r="R1125" t="s">
        <v>8332</v>
      </c>
      <c r="S1125" s="17">
        <f t="shared" si="88"/>
        <v>41718.5237037037</v>
      </c>
      <c r="T1125" s="18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15000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35</v>
      </c>
      <c r="P1126">
        <f t="shared" si="87"/>
        <v>748.57</v>
      </c>
      <c r="Q1126" s="10" t="s">
        <v>8331</v>
      </c>
      <c r="R1126" t="s">
        <v>8333</v>
      </c>
      <c r="S1126" s="17">
        <f t="shared" si="88"/>
        <v>42094.667256944449</v>
      </c>
      <c r="T1126" s="18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15000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35</v>
      </c>
      <c r="P1127" t="e">
        <f t="shared" si="87"/>
        <v>#DIV/0!</v>
      </c>
      <c r="Q1127" s="10" t="s">
        <v>8331</v>
      </c>
      <c r="R1127" t="s">
        <v>8333</v>
      </c>
      <c r="S1127" s="17">
        <f t="shared" si="88"/>
        <v>42212.624189814815</v>
      </c>
      <c r="T1127" s="18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15000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35</v>
      </c>
      <c r="P1128">
        <f t="shared" si="87"/>
        <v>2617.5</v>
      </c>
      <c r="Q1128" s="10" t="s">
        <v>8331</v>
      </c>
      <c r="R1128" t="s">
        <v>8333</v>
      </c>
      <c r="S1128" s="17">
        <f t="shared" si="88"/>
        <v>42535.327476851846</v>
      </c>
      <c r="T1128" s="18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15000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35</v>
      </c>
      <c r="P1129">
        <f t="shared" si="87"/>
        <v>227.57</v>
      </c>
      <c r="Q1129" s="10" t="s">
        <v>8331</v>
      </c>
      <c r="R1129" t="s">
        <v>8333</v>
      </c>
      <c r="S1129" s="17">
        <f t="shared" si="88"/>
        <v>41926.854166666664</v>
      </c>
      <c r="T1129" s="18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15000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35</v>
      </c>
      <c r="P1130">
        <f t="shared" si="87"/>
        <v>5233</v>
      </c>
      <c r="Q1130" s="10" t="s">
        <v>8331</v>
      </c>
      <c r="R1130" t="s">
        <v>8333</v>
      </c>
      <c r="S1130" s="17">
        <f t="shared" si="88"/>
        <v>41828.649502314816</v>
      </c>
      <c r="T1130" s="18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15000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35</v>
      </c>
      <c r="P1131">
        <f t="shared" si="87"/>
        <v>2616</v>
      </c>
      <c r="Q1131" s="10" t="s">
        <v>8331</v>
      </c>
      <c r="R1131" t="s">
        <v>8333</v>
      </c>
      <c r="S1131" s="17">
        <f t="shared" si="88"/>
        <v>42496.264965277776</v>
      </c>
      <c r="T1131" s="18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15000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35</v>
      </c>
      <c r="P1132">
        <f t="shared" si="87"/>
        <v>1742</v>
      </c>
      <c r="Q1132" s="10" t="s">
        <v>8331</v>
      </c>
      <c r="R1132" t="s">
        <v>8333</v>
      </c>
      <c r="S1132" s="17">
        <f t="shared" si="88"/>
        <v>41908.996527777781</v>
      </c>
      <c r="T1132" s="18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15000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35</v>
      </c>
      <c r="P1133" t="e">
        <f t="shared" si="87"/>
        <v>#DIV/0!</v>
      </c>
      <c r="Q1133" s="10" t="s">
        <v>8331</v>
      </c>
      <c r="R1133" t="s">
        <v>8333</v>
      </c>
      <c r="S1133" s="17">
        <f t="shared" si="88"/>
        <v>42332.908194444448</v>
      </c>
      <c r="T1133" s="18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15000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35</v>
      </c>
      <c r="P1134">
        <f t="shared" si="87"/>
        <v>401.69</v>
      </c>
      <c r="Q1134" s="10" t="s">
        <v>8331</v>
      </c>
      <c r="R1134" t="s">
        <v>8333</v>
      </c>
      <c r="S1134" s="17">
        <f t="shared" si="88"/>
        <v>42706.115405092598</v>
      </c>
      <c r="T1134" s="18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15000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35</v>
      </c>
      <c r="P1135">
        <f t="shared" si="87"/>
        <v>5221</v>
      </c>
      <c r="Q1135" s="10" t="s">
        <v>8331</v>
      </c>
      <c r="R1135" t="s">
        <v>8333</v>
      </c>
      <c r="S1135" s="17">
        <f t="shared" si="88"/>
        <v>41821.407187500001</v>
      </c>
      <c r="T1135" s="18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15000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35</v>
      </c>
      <c r="P1136">
        <f t="shared" si="87"/>
        <v>5221</v>
      </c>
      <c r="Q1136" s="10" t="s">
        <v>8331</v>
      </c>
      <c r="R1136" t="s">
        <v>8333</v>
      </c>
      <c r="S1136" s="17">
        <f t="shared" si="88"/>
        <v>41958.285046296296</v>
      </c>
      <c r="T1136" s="18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15000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35</v>
      </c>
      <c r="P1137">
        <f t="shared" si="87"/>
        <v>5212</v>
      </c>
      <c r="Q1137" s="10" t="s">
        <v>8331</v>
      </c>
      <c r="R1137" t="s">
        <v>8333</v>
      </c>
      <c r="S1137" s="17">
        <f t="shared" si="88"/>
        <v>42558.989513888882</v>
      </c>
      <c r="T1137" s="18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15000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35</v>
      </c>
      <c r="P1138">
        <f t="shared" si="87"/>
        <v>867.08</v>
      </c>
      <c r="Q1138" s="10" t="s">
        <v>8331</v>
      </c>
      <c r="R1138" t="s">
        <v>8333</v>
      </c>
      <c r="S1138" s="17">
        <f t="shared" si="88"/>
        <v>42327.671631944439</v>
      </c>
      <c r="T1138" s="18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15000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35</v>
      </c>
      <c r="P1139">
        <f t="shared" si="87"/>
        <v>133.33000000000001</v>
      </c>
      <c r="Q1139" s="10" t="s">
        <v>8331</v>
      </c>
      <c r="R1139" t="s">
        <v>8333</v>
      </c>
      <c r="S1139" s="17">
        <f t="shared" si="88"/>
        <v>42453.819687499999</v>
      </c>
      <c r="T1139" s="18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15000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35</v>
      </c>
      <c r="P1140">
        <f t="shared" si="87"/>
        <v>1300</v>
      </c>
      <c r="Q1140" s="10" t="s">
        <v>8331</v>
      </c>
      <c r="R1140" t="s">
        <v>8333</v>
      </c>
      <c r="S1140" s="17">
        <f t="shared" si="88"/>
        <v>42736.9066087963</v>
      </c>
      <c r="T1140" s="18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15000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35</v>
      </c>
      <c r="P1141">
        <f t="shared" si="87"/>
        <v>5195</v>
      </c>
      <c r="Q1141" s="10" t="s">
        <v>8331</v>
      </c>
      <c r="R1141" t="s">
        <v>8333</v>
      </c>
      <c r="S1141" s="17">
        <f t="shared" si="88"/>
        <v>41975.347523148142</v>
      </c>
      <c r="T1141" s="18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15000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35</v>
      </c>
      <c r="P1142" t="e">
        <f t="shared" si="87"/>
        <v>#DIV/0!</v>
      </c>
      <c r="Q1142" s="10" t="s">
        <v>8331</v>
      </c>
      <c r="R1142" t="s">
        <v>8333</v>
      </c>
      <c r="S1142" s="17">
        <f t="shared" si="88"/>
        <v>42192.462048611109</v>
      </c>
      <c r="T1142" s="18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15000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35</v>
      </c>
      <c r="P1143" t="e">
        <f t="shared" si="87"/>
        <v>#DIV/0!</v>
      </c>
      <c r="Q1143" s="10" t="s">
        <v>8331</v>
      </c>
      <c r="R1143" t="s">
        <v>8333</v>
      </c>
      <c r="S1143" s="17">
        <f t="shared" si="88"/>
        <v>42164.699652777781</v>
      </c>
      <c r="T1143" s="18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15000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35</v>
      </c>
      <c r="P1144" t="e">
        <f t="shared" si="87"/>
        <v>#DIV/0!</v>
      </c>
      <c r="Q1144" s="10" t="s">
        <v>8331</v>
      </c>
      <c r="R1144" t="s">
        <v>8333</v>
      </c>
      <c r="S1144" s="17">
        <f t="shared" si="88"/>
        <v>42022.006099537044</v>
      </c>
      <c r="T1144" s="18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15000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34</v>
      </c>
      <c r="P1145">
        <f t="shared" si="87"/>
        <v>645.88</v>
      </c>
      <c r="Q1145" s="10" t="s">
        <v>8331</v>
      </c>
      <c r="R1145" t="s">
        <v>8333</v>
      </c>
      <c r="S1145" s="17">
        <f t="shared" si="88"/>
        <v>42325.19358796296</v>
      </c>
      <c r="T1145" s="18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15000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34</v>
      </c>
      <c r="P1146" t="e">
        <f t="shared" si="87"/>
        <v>#DIV/0!</v>
      </c>
      <c r="Q1146" s="10" t="s">
        <v>8334</v>
      </c>
      <c r="R1146" t="s">
        <v>8335</v>
      </c>
      <c r="S1146" s="17">
        <f t="shared" si="88"/>
        <v>42093.181944444441</v>
      </c>
      <c r="T1146" s="18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14920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34</v>
      </c>
      <c r="P1147">
        <f t="shared" si="87"/>
        <v>5145</v>
      </c>
      <c r="Q1147" s="10" t="s">
        <v>8334</v>
      </c>
      <c r="R1147" t="s">
        <v>8335</v>
      </c>
      <c r="S1147" s="17">
        <f t="shared" si="88"/>
        <v>41854.747592592597</v>
      </c>
      <c r="T1147" s="18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14500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35</v>
      </c>
      <c r="P1148">
        <f t="shared" si="87"/>
        <v>427.92</v>
      </c>
      <c r="Q1148" s="10" t="s">
        <v>8334</v>
      </c>
      <c r="R1148" t="s">
        <v>8335</v>
      </c>
      <c r="S1148" s="17">
        <f t="shared" si="88"/>
        <v>41723.9533912037</v>
      </c>
      <c r="T1148" s="18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14500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35</v>
      </c>
      <c r="P1149" t="e">
        <f t="shared" si="87"/>
        <v>#DIV/0!</v>
      </c>
      <c r="Q1149" s="10" t="s">
        <v>8334</v>
      </c>
      <c r="R1149" t="s">
        <v>8335</v>
      </c>
      <c r="S1149" s="17">
        <f t="shared" si="88"/>
        <v>41871.972025462965</v>
      </c>
      <c r="T1149" s="18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14500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35</v>
      </c>
      <c r="P1150">
        <f t="shared" si="87"/>
        <v>1705.33</v>
      </c>
      <c r="Q1150" s="10" t="s">
        <v>8334</v>
      </c>
      <c r="R1150" t="s">
        <v>8335</v>
      </c>
      <c r="S1150" s="17">
        <f t="shared" si="88"/>
        <v>42675.171076388884</v>
      </c>
      <c r="T1150" s="18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14500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35</v>
      </c>
      <c r="P1151">
        <f t="shared" si="87"/>
        <v>2552.5</v>
      </c>
      <c r="Q1151" s="10" t="s">
        <v>8334</v>
      </c>
      <c r="R1151" t="s">
        <v>8335</v>
      </c>
      <c r="S1151" s="17">
        <f t="shared" si="88"/>
        <v>42507.71025462963</v>
      </c>
      <c r="T1151" s="18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14440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35</v>
      </c>
      <c r="P1152">
        <f t="shared" si="87"/>
        <v>850.5</v>
      </c>
      <c r="Q1152" s="10" t="s">
        <v>8334</v>
      </c>
      <c r="R1152" t="s">
        <v>8335</v>
      </c>
      <c r="S1152" s="17">
        <f t="shared" si="88"/>
        <v>42317.954571759255</v>
      </c>
      <c r="T1152" s="18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14000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36</v>
      </c>
      <c r="P1153" t="e">
        <f t="shared" si="87"/>
        <v>#DIV/0!</v>
      </c>
      <c r="Q1153" s="10" t="s">
        <v>8334</v>
      </c>
      <c r="R1153" t="s">
        <v>8335</v>
      </c>
      <c r="S1153" s="17">
        <f t="shared" si="88"/>
        <v>42224.102581018517</v>
      </c>
      <c r="T1153" s="18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14000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36</v>
      </c>
      <c r="P1154">
        <f t="shared" si="87"/>
        <v>340</v>
      </c>
      <c r="Q1154" s="10" t="s">
        <v>8334</v>
      </c>
      <c r="R1154" t="s">
        <v>8335</v>
      </c>
      <c r="S1154" s="17">
        <f t="shared" si="88"/>
        <v>42109.709629629629</v>
      </c>
      <c r="T1154" s="18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14000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36</v>
      </c>
      <c r="P1155">
        <f t="shared" ref="P1155:P1218" si="92">ROUND(E1155/L1155,2)</f>
        <v>5096</v>
      </c>
      <c r="Q1155" s="10" t="s">
        <v>8334</v>
      </c>
      <c r="R1155" t="s">
        <v>8335</v>
      </c>
      <c r="S1155" s="17">
        <f t="shared" ref="S1155:S1218" si="93">(((J1155/60)/60)/24)+DATE(1970,1,1)</f>
        <v>42143.714178240742</v>
      </c>
      <c r="T1155" s="18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14000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36</v>
      </c>
      <c r="P1156">
        <f t="shared" si="92"/>
        <v>1695.67</v>
      </c>
      <c r="Q1156" s="10" t="s">
        <v>8334</v>
      </c>
      <c r="R1156" t="s">
        <v>8335</v>
      </c>
      <c r="S1156" s="17">
        <f t="shared" si="93"/>
        <v>42223.108865740738</v>
      </c>
      <c r="T1156" s="18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14000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36</v>
      </c>
      <c r="P1157">
        <f t="shared" si="92"/>
        <v>635.75</v>
      </c>
      <c r="Q1157" s="10" t="s">
        <v>8334</v>
      </c>
      <c r="R1157" t="s">
        <v>8335</v>
      </c>
      <c r="S1157" s="17">
        <f t="shared" si="93"/>
        <v>41835.763981481483</v>
      </c>
      <c r="T1157" s="18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14000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36</v>
      </c>
      <c r="P1158" t="e">
        <f t="shared" si="92"/>
        <v>#DIV/0!</v>
      </c>
      <c r="Q1158" s="10" t="s">
        <v>8334</v>
      </c>
      <c r="R1158" t="s">
        <v>8335</v>
      </c>
      <c r="S1158" s="17">
        <f t="shared" si="93"/>
        <v>42029.07131944444</v>
      </c>
      <c r="T1158" s="18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14000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36</v>
      </c>
      <c r="P1159">
        <f t="shared" si="92"/>
        <v>1692.67</v>
      </c>
      <c r="Q1159" s="10" t="s">
        <v>8334</v>
      </c>
      <c r="R1159" t="s">
        <v>8335</v>
      </c>
      <c r="S1159" s="17">
        <f t="shared" si="93"/>
        <v>41918.628240740742</v>
      </c>
      <c r="T1159" s="18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14000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36</v>
      </c>
      <c r="P1160">
        <f t="shared" si="92"/>
        <v>1690</v>
      </c>
      <c r="Q1160" s="10" t="s">
        <v>8334</v>
      </c>
      <c r="R1160" t="s">
        <v>8335</v>
      </c>
      <c r="S1160" s="17">
        <f t="shared" si="93"/>
        <v>41952.09175925926</v>
      </c>
      <c r="T1160" s="18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14000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36</v>
      </c>
      <c r="P1161" t="e">
        <f t="shared" si="92"/>
        <v>#DIV/0!</v>
      </c>
      <c r="Q1161" s="10" t="s">
        <v>8334</v>
      </c>
      <c r="R1161" t="s">
        <v>8335</v>
      </c>
      <c r="S1161" s="17">
        <f t="shared" si="93"/>
        <v>42154.726446759261</v>
      </c>
      <c r="T1161" s="18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14000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36</v>
      </c>
      <c r="P1162">
        <f t="shared" si="92"/>
        <v>266.63</v>
      </c>
      <c r="Q1162" s="10" t="s">
        <v>8334</v>
      </c>
      <c r="R1162" t="s">
        <v>8335</v>
      </c>
      <c r="S1162" s="17">
        <f t="shared" si="93"/>
        <v>42061.154930555553</v>
      </c>
      <c r="T1162" s="18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14000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36</v>
      </c>
      <c r="P1163" t="e">
        <f t="shared" si="92"/>
        <v>#DIV/0!</v>
      </c>
      <c r="Q1163" s="10" t="s">
        <v>8334</v>
      </c>
      <c r="R1163" t="s">
        <v>8335</v>
      </c>
      <c r="S1163" s="17">
        <f t="shared" si="93"/>
        <v>42122.629502314812</v>
      </c>
      <c r="T1163" s="18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14000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36</v>
      </c>
      <c r="P1164">
        <f t="shared" si="92"/>
        <v>2527.5</v>
      </c>
      <c r="Q1164" s="10" t="s">
        <v>8334</v>
      </c>
      <c r="R1164" t="s">
        <v>8335</v>
      </c>
      <c r="S1164" s="17">
        <f t="shared" si="93"/>
        <v>41876.683611111112</v>
      </c>
      <c r="T1164" s="18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14000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36</v>
      </c>
      <c r="P1165" t="e">
        <f t="shared" si="92"/>
        <v>#DIV/0!</v>
      </c>
      <c r="Q1165" s="10" t="s">
        <v>8334</v>
      </c>
      <c r="R1165" t="s">
        <v>8335</v>
      </c>
      <c r="S1165" s="17">
        <f t="shared" si="93"/>
        <v>41830.723611111112</v>
      </c>
      <c r="T1165" s="18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13803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37</v>
      </c>
      <c r="P1166" t="e">
        <f t="shared" si="92"/>
        <v>#DIV/0!</v>
      </c>
      <c r="Q1166" s="10" t="s">
        <v>8334</v>
      </c>
      <c r="R1166" t="s">
        <v>8335</v>
      </c>
      <c r="S1166" s="17">
        <f t="shared" si="93"/>
        <v>42509.724328703705</v>
      </c>
      <c r="T1166" s="18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13500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37</v>
      </c>
      <c r="P1167">
        <f t="shared" si="92"/>
        <v>202.04</v>
      </c>
      <c r="Q1167" s="10" t="s">
        <v>8334</v>
      </c>
      <c r="R1167" t="s">
        <v>8335</v>
      </c>
      <c r="S1167" s="17">
        <f t="shared" si="93"/>
        <v>41792.214467592588</v>
      </c>
      <c r="T1167" s="18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13111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39</v>
      </c>
      <c r="P1168">
        <f t="shared" si="92"/>
        <v>631.35</v>
      </c>
      <c r="Q1168" s="10" t="s">
        <v>8334</v>
      </c>
      <c r="R1168" t="s">
        <v>8335</v>
      </c>
      <c r="S1168" s="17">
        <f t="shared" si="93"/>
        <v>42150.485439814816</v>
      </c>
      <c r="T1168" s="18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13000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39</v>
      </c>
      <c r="P1169">
        <f t="shared" si="92"/>
        <v>315.63</v>
      </c>
      <c r="Q1169" s="10" t="s">
        <v>8334</v>
      </c>
      <c r="R1169" t="s">
        <v>8335</v>
      </c>
      <c r="S1169" s="17">
        <f t="shared" si="93"/>
        <v>41863.734895833331</v>
      </c>
      <c r="T1169" s="18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13000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39</v>
      </c>
      <c r="P1170">
        <f t="shared" si="92"/>
        <v>1682.17</v>
      </c>
      <c r="Q1170" s="10" t="s">
        <v>8334</v>
      </c>
      <c r="R1170" t="s">
        <v>8335</v>
      </c>
      <c r="S1170" s="17">
        <f t="shared" si="93"/>
        <v>42605.053993055553</v>
      </c>
      <c r="T1170" s="18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13000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39</v>
      </c>
      <c r="P1171">
        <f t="shared" si="92"/>
        <v>1681.67</v>
      </c>
      <c r="Q1171" s="10" t="s">
        <v>8334</v>
      </c>
      <c r="R1171" t="s">
        <v>8335</v>
      </c>
      <c r="S1171" s="17">
        <f t="shared" si="93"/>
        <v>42027.353738425925</v>
      </c>
      <c r="T1171" s="18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13000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39</v>
      </c>
      <c r="P1172">
        <f t="shared" si="92"/>
        <v>2520.5</v>
      </c>
      <c r="Q1172" s="10" t="s">
        <v>8334</v>
      </c>
      <c r="R1172" t="s">
        <v>8335</v>
      </c>
      <c r="S1172" s="17">
        <f t="shared" si="93"/>
        <v>42124.893182870372</v>
      </c>
      <c r="T1172" s="18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13000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39</v>
      </c>
      <c r="P1173">
        <f t="shared" si="92"/>
        <v>5040</v>
      </c>
      <c r="Q1173" s="10" t="s">
        <v>8334</v>
      </c>
      <c r="R1173" t="s">
        <v>8335</v>
      </c>
      <c r="S1173" s="17">
        <f t="shared" si="93"/>
        <v>41938.804710648146</v>
      </c>
      <c r="T1173" s="18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13000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39</v>
      </c>
      <c r="P1174" t="e">
        <f t="shared" si="92"/>
        <v>#DIV/0!</v>
      </c>
      <c r="Q1174" s="10" t="s">
        <v>8334</v>
      </c>
      <c r="R1174" t="s">
        <v>8335</v>
      </c>
      <c r="S1174" s="17">
        <f t="shared" si="93"/>
        <v>41841.682314814818</v>
      </c>
      <c r="T1174" s="18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13000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39</v>
      </c>
      <c r="P1175">
        <f t="shared" si="92"/>
        <v>5025</v>
      </c>
      <c r="Q1175" s="10" t="s">
        <v>8334</v>
      </c>
      <c r="R1175" t="s">
        <v>8335</v>
      </c>
      <c r="S1175" s="17">
        <f t="shared" si="93"/>
        <v>42184.185844907406</v>
      </c>
      <c r="T1175" s="18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13000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39</v>
      </c>
      <c r="P1176">
        <f t="shared" si="92"/>
        <v>264.42</v>
      </c>
      <c r="Q1176" s="10" t="s">
        <v>8334</v>
      </c>
      <c r="R1176" t="s">
        <v>8335</v>
      </c>
      <c r="S1176" s="17">
        <f t="shared" si="93"/>
        <v>42468.84174768519</v>
      </c>
      <c r="T1176" s="18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13000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39</v>
      </c>
      <c r="P1177">
        <f t="shared" si="92"/>
        <v>557.33000000000004</v>
      </c>
      <c r="Q1177" s="10" t="s">
        <v>8334</v>
      </c>
      <c r="R1177" t="s">
        <v>8335</v>
      </c>
      <c r="S1177" s="17">
        <f t="shared" si="93"/>
        <v>42170.728460648148</v>
      </c>
      <c r="T1177" s="18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13000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39</v>
      </c>
      <c r="P1178">
        <f t="shared" si="92"/>
        <v>5012.25</v>
      </c>
      <c r="Q1178" s="10" t="s">
        <v>8334</v>
      </c>
      <c r="R1178" t="s">
        <v>8335</v>
      </c>
      <c r="S1178" s="17">
        <f t="shared" si="93"/>
        <v>42746.019652777773</v>
      </c>
      <c r="T1178" s="18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13000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39</v>
      </c>
      <c r="P1179" t="e">
        <f t="shared" si="92"/>
        <v>#DIV/0!</v>
      </c>
      <c r="Q1179" s="10" t="s">
        <v>8334</v>
      </c>
      <c r="R1179" t="s">
        <v>8335</v>
      </c>
      <c r="S1179" s="17">
        <f t="shared" si="93"/>
        <v>41897.660833333335</v>
      </c>
      <c r="T1179" s="18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13000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38</v>
      </c>
      <c r="P1180">
        <f t="shared" si="92"/>
        <v>5003</v>
      </c>
      <c r="Q1180" s="10" t="s">
        <v>8334</v>
      </c>
      <c r="R1180" t="s">
        <v>8335</v>
      </c>
      <c r="S1180" s="17">
        <f t="shared" si="93"/>
        <v>41837.905694444446</v>
      </c>
      <c r="T1180" s="18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13000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38</v>
      </c>
      <c r="P1181">
        <f t="shared" si="92"/>
        <v>1000.2</v>
      </c>
      <c r="Q1181" s="10" t="s">
        <v>8334</v>
      </c>
      <c r="R1181" t="s">
        <v>8335</v>
      </c>
      <c r="S1181" s="17">
        <f t="shared" si="93"/>
        <v>42275.720219907409</v>
      </c>
      <c r="T1181" s="18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13000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38</v>
      </c>
      <c r="P1182">
        <f t="shared" si="92"/>
        <v>58.83</v>
      </c>
      <c r="Q1182" s="10" t="s">
        <v>8334</v>
      </c>
      <c r="R1182" t="s">
        <v>8335</v>
      </c>
      <c r="S1182" s="17">
        <f t="shared" si="93"/>
        <v>41781.806875000002</v>
      </c>
      <c r="T1182" s="18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13000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38</v>
      </c>
      <c r="P1183">
        <f t="shared" si="92"/>
        <v>1666.67</v>
      </c>
      <c r="Q1183" s="10" t="s">
        <v>8334</v>
      </c>
      <c r="R1183" t="s">
        <v>8335</v>
      </c>
      <c r="S1183" s="17">
        <f t="shared" si="93"/>
        <v>42034.339363425926</v>
      </c>
      <c r="T1183" s="18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12999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38</v>
      </c>
      <c r="P1184">
        <f t="shared" si="92"/>
        <v>1250</v>
      </c>
      <c r="Q1184" s="10" t="s">
        <v>8334</v>
      </c>
      <c r="R1184" t="s">
        <v>8335</v>
      </c>
      <c r="S1184" s="17">
        <f t="shared" si="93"/>
        <v>42728.827407407407</v>
      </c>
      <c r="T1184" s="18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12800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39</v>
      </c>
      <c r="P1185">
        <f t="shared" si="92"/>
        <v>1666.67</v>
      </c>
      <c r="Q1185" s="10" t="s">
        <v>8334</v>
      </c>
      <c r="R1185" t="s">
        <v>8335</v>
      </c>
      <c r="S1185" s="17">
        <f t="shared" si="93"/>
        <v>42656.86137731481</v>
      </c>
      <c r="T1185" s="18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12700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39</v>
      </c>
      <c r="P1186">
        <f t="shared" si="92"/>
        <v>13.33</v>
      </c>
      <c r="Q1186" s="10" t="s">
        <v>8336</v>
      </c>
      <c r="R1186" t="s">
        <v>8337</v>
      </c>
      <c r="S1186" s="17">
        <f t="shared" si="93"/>
        <v>42741.599664351852</v>
      </c>
      <c r="T1186" s="18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12700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39</v>
      </c>
      <c r="P1187">
        <f t="shared" si="92"/>
        <v>45.05</v>
      </c>
      <c r="Q1187" s="10" t="s">
        <v>8336</v>
      </c>
      <c r="R1187" t="s">
        <v>8337</v>
      </c>
      <c r="S1187" s="17">
        <f t="shared" si="93"/>
        <v>42130.865150462967</v>
      </c>
      <c r="T1187" s="18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12516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40</v>
      </c>
      <c r="P1188">
        <f t="shared" si="92"/>
        <v>40.26</v>
      </c>
      <c r="Q1188" s="10" t="s">
        <v>8336</v>
      </c>
      <c r="R1188" t="s">
        <v>8337</v>
      </c>
      <c r="S1188" s="17">
        <f t="shared" si="93"/>
        <v>42123.86336805555</v>
      </c>
      <c r="T1188" s="18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12500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40</v>
      </c>
      <c r="P1189">
        <f t="shared" si="92"/>
        <v>70.569999999999993</v>
      </c>
      <c r="Q1189" s="10" t="s">
        <v>8336</v>
      </c>
      <c r="R1189" t="s">
        <v>8337</v>
      </c>
      <c r="S1189" s="17">
        <f t="shared" si="93"/>
        <v>42109.894942129627</v>
      </c>
      <c r="T1189" s="18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12500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40</v>
      </c>
      <c r="P1190">
        <f t="shared" si="92"/>
        <v>58.11</v>
      </c>
      <c r="Q1190" s="10" t="s">
        <v>8336</v>
      </c>
      <c r="R1190" t="s">
        <v>8337</v>
      </c>
      <c r="S1190" s="17">
        <f t="shared" si="93"/>
        <v>42711.700694444444</v>
      </c>
      <c r="T1190" s="18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12500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39</v>
      </c>
      <c r="P1191">
        <f t="shared" si="92"/>
        <v>57.38</v>
      </c>
      <c r="Q1191" s="10" t="s">
        <v>8336</v>
      </c>
      <c r="R1191" t="s">
        <v>8337</v>
      </c>
      <c r="S1191" s="17">
        <f t="shared" si="93"/>
        <v>42529.979108796295</v>
      </c>
      <c r="T1191" s="18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12500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39</v>
      </c>
      <c r="P1192">
        <f t="shared" si="92"/>
        <v>378.46</v>
      </c>
      <c r="Q1192" s="10" t="s">
        <v>8336</v>
      </c>
      <c r="R1192" t="s">
        <v>8337</v>
      </c>
      <c r="S1192" s="17">
        <f t="shared" si="93"/>
        <v>41852.665798611109</v>
      </c>
      <c r="T1192" s="18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12500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39</v>
      </c>
      <c r="P1193">
        <f t="shared" si="92"/>
        <v>148.68</v>
      </c>
      <c r="Q1193" s="10" t="s">
        <v>8336</v>
      </c>
      <c r="R1193" t="s">
        <v>8337</v>
      </c>
      <c r="S1193" s="17">
        <f t="shared" si="93"/>
        <v>42419.603703703702</v>
      </c>
      <c r="T1193" s="18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12500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39</v>
      </c>
      <c r="P1194">
        <f t="shared" si="92"/>
        <v>326.67</v>
      </c>
      <c r="Q1194" s="10" t="s">
        <v>8336</v>
      </c>
      <c r="R1194" t="s">
        <v>8337</v>
      </c>
      <c r="S1194" s="17">
        <f t="shared" si="93"/>
        <v>42747.506689814814</v>
      </c>
      <c r="T1194" s="18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12500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39</v>
      </c>
      <c r="P1195">
        <f t="shared" si="92"/>
        <v>17.91</v>
      </c>
      <c r="Q1195" s="10" t="s">
        <v>8336</v>
      </c>
      <c r="R1195" t="s">
        <v>8337</v>
      </c>
      <c r="S1195" s="17">
        <f t="shared" si="93"/>
        <v>42409.776076388895</v>
      </c>
      <c r="T1195" s="18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39</v>
      </c>
      <c r="P1196">
        <f t="shared" si="92"/>
        <v>6.84</v>
      </c>
      <c r="Q1196" s="10" t="s">
        <v>8336</v>
      </c>
      <c r="R1196" t="s">
        <v>8337</v>
      </c>
      <c r="S1196" s="17">
        <f t="shared" si="93"/>
        <v>42072.488182870366</v>
      </c>
      <c r="T1196" s="18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12500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39</v>
      </c>
      <c r="P1197">
        <f t="shared" si="92"/>
        <v>28.56</v>
      </c>
      <c r="Q1197" s="10" t="s">
        <v>8336</v>
      </c>
      <c r="R1197" t="s">
        <v>8337</v>
      </c>
      <c r="S1197" s="17">
        <f t="shared" si="93"/>
        <v>42298.34783564815</v>
      </c>
      <c r="T1197" s="18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12500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39</v>
      </c>
      <c r="P1198">
        <f t="shared" si="92"/>
        <v>9.48</v>
      </c>
      <c r="Q1198" s="10" t="s">
        <v>8336</v>
      </c>
      <c r="R1198" t="s">
        <v>8337</v>
      </c>
      <c r="S1198" s="17">
        <f t="shared" si="93"/>
        <v>42326.818738425922</v>
      </c>
      <c r="T1198" s="18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12444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39</v>
      </c>
      <c r="P1199">
        <f t="shared" si="92"/>
        <v>15.37</v>
      </c>
      <c r="Q1199" s="10" t="s">
        <v>8336</v>
      </c>
      <c r="R1199" t="s">
        <v>8337</v>
      </c>
      <c r="S1199" s="17">
        <f t="shared" si="93"/>
        <v>42503.66474537037</v>
      </c>
      <c r="T1199" s="18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12200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39</v>
      </c>
      <c r="P1200">
        <f t="shared" si="92"/>
        <v>28.85</v>
      </c>
      <c r="Q1200" s="10" t="s">
        <v>8336</v>
      </c>
      <c r="R1200" t="s">
        <v>8337</v>
      </c>
      <c r="S1200" s="17">
        <f t="shared" si="93"/>
        <v>42333.619050925925</v>
      </c>
      <c r="T1200" s="18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12100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40</v>
      </c>
      <c r="P1201">
        <f t="shared" si="92"/>
        <v>533.78</v>
      </c>
      <c r="Q1201" s="10" t="s">
        <v>8336</v>
      </c>
      <c r="R1201" t="s">
        <v>8337</v>
      </c>
      <c r="S1201" s="17">
        <f t="shared" si="93"/>
        <v>42161.770833333328</v>
      </c>
      <c r="T1201" s="18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12001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40</v>
      </c>
      <c r="P1202">
        <f t="shared" si="92"/>
        <v>46.61</v>
      </c>
      <c r="Q1202" s="10" t="s">
        <v>8336</v>
      </c>
      <c r="R1202" t="s">
        <v>8337</v>
      </c>
      <c r="S1202" s="17">
        <f t="shared" si="93"/>
        <v>42089.477500000001</v>
      </c>
      <c r="T1202" s="18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12000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40</v>
      </c>
      <c r="P1203">
        <f t="shared" si="92"/>
        <v>43.21</v>
      </c>
      <c r="Q1203" s="10" t="s">
        <v>8336</v>
      </c>
      <c r="R1203" t="s">
        <v>8337</v>
      </c>
      <c r="S1203" s="17">
        <f t="shared" si="93"/>
        <v>42536.60701388889</v>
      </c>
      <c r="T1203" s="18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12000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40</v>
      </c>
      <c r="P1204">
        <f t="shared" si="92"/>
        <v>17.690000000000001</v>
      </c>
      <c r="Q1204" s="10" t="s">
        <v>8336</v>
      </c>
      <c r="R1204" t="s">
        <v>8337</v>
      </c>
      <c r="S1204" s="17">
        <f t="shared" si="93"/>
        <v>42152.288819444439</v>
      </c>
      <c r="T1204" s="18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12000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40</v>
      </c>
      <c r="P1205">
        <f t="shared" si="92"/>
        <v>47.37</v>
      </c>
      <c r="Q1205" s="10" t="s">
        <v>8336</v>
      </c>
      <c r="R1205" t="s">
        <v>8337</v>
      </c>
      <c r="S1205" s="17">
        <f t="shared" si="93"/>
        <v>42125.614895833336</v>
      </c>
      <c r="T1205" s="18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12000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40</v>
      </c>
      <c r="P1206">
        <f t="shared" si="92"/>
        <v>83.21</v>
      </c>
      <c r="Q1206" s="10" t="s">
        <v>8336</v>
      </c>
      <c r="R1206" t="s">
        <v>8337</v>
      </c>
      <c r="S1206" s="17">
        <f t="shared" si="93"/>
        <v>42297.748067129629</v>
      </c>
      <c r="T1206" s="18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12000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39</v>
      </c>
      <c r="P1207">
        <f t="shared" si="92"/>
        <v>76</v>
      </c>
      <c r="Q1207" s="10" t="s">
        <v>8336</v>
      </c>
      <c r="R1207" t="s">
        <v>8337</v>
      </c>
      <c r="S1207" s="17">
        <f t="shared" si="93"/>
        <v>42138.506377314814</v>
      </c>
      <c r="T1207" s="18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12000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39</v>
      </c>
      <c r="P1208">
        <f t="shared" si="92"/>
        <v>146.41</v>
      </c>
      <c r="Q1208" s="10" t="s">
        <v>8336</v>
      </c>
      <c r="R1208" t="s">
        <v>8337</v>
      </c>
      <c r="S1208" s="17">
        <f t="shared" si="93"/>
        <v>42772.776076388895</v>
      </c>
      <c r="T1208" s="18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12000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39</v>
      </c>
      <c r="P1209">
        <f t="shared" si="92"/>
        <v>33.18</v>
      </c>
      <c r="Q1209" s="10" t="s">
        <v>8336</v>
      </c>
      <c r="R1209" t="s">
        <v>8337</v>
      </c>
      <c r="S1209" s="17">
        <f t="shared" si="93"/>
        <v>42430.430243055554</v>
      </c>
      <c r="T1209" s="18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12000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39</v>
      </c>
      <c r="P1210">
        <f t="shared" si="92"/>
        <v>62.31</v>
      </c>
      <c r="Q1210" s="10" t="s">
        <v>8336</v>
      </c>
      <c r="R1210" t="s">
        <v>8337</v>
      </c>
      <c r="S1210" s="17">
        <f t="shared" si="93"/>
        <v>42423.709074074075</v>
      </c>
      <c r="T1210" s="18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12000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39</v>
      </c>
      <c r="P1211">
        <f t="shared" si="92"/>
        <v>101.5</v>
      </c>
      <c r="Q1211" s="10" t="s">
        <v>8336</v>
      </c>
      <c r="R1211" t="s">
        <v>8337</v>
      </c>
      <c r="S1211" s="17">
        <f t="shared" si="93"/>
        <v>42761.846122685187</v>
      </c>
      <c r="T1211" s="18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12000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39</v>
      </c>
      <c r="P1212">
        <f t="shared" si="92"/>
        <v>45.3</v>
      </c>
      <c r="Q1212" s="10" t="s">
        <v>8336</v>
      </c>
      <c r="R1212" t="s">
        <v>8337</v>
      </c>
      <c r="S1212" s="17">
        <f t="shared" si="93"/>
        <v>42132.941805555558</v>
      </c>
      <c r="T1212" s="18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12000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39</v>
      </c>
      <c r="P1213">
        <f t="shared" si="92"/>
        <v>776.67</v>
      </c>
      <c r="Q1213" s="10" t="s">
        <v>8336</v>
      </c>
      <c r="R1213" t="s">
        <v>8337</v>
      </c>
      <c r="S1213" s="17">
        <f t="shared" si="93"/>
        <v>42515.866446759261</v>
      </c>
      <c r="T1213" s="18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12000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39</v>
      </c>
      <c r="P1214">
        <f t="shared" si="92"/>
        <v>56.1</v>
      </c>
      <c r="Q1214" s="10" t="s">
        <v>8336</v>
      </c>
      <c r="R1214" t="s">
        <v>8337</v>
      </c>
      <c r="S1214" s="17">
        <f t="shared" si="93"/>
        <v>42318.950173611112</v>
      </c>
      <c r="T1214" s="18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12000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39</v>
      </c>
      <c r="P1215">
        <f t="shared" si="92"/>
        <v>43.04</v>
      </c>
      <c r="Q1215" s="10" t="s">
        <v>8336</v>
      </c>
      <c r="R1215" t="s">
        <v>8337</v>
      </c>
      <c r="S1215" s="17">
        <f t="shared" si="93"/>
        <v>42731.755787037036</v>
      </c>
      <c r="T1215" s="18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12000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39</v>
      </c>
      <c r="P1216">
        <f t="shared" si="92"/>
        <v>185.68</v>
      </c>
      <c r="Q1216" s="10" t="s">
        <v>8336</v>
      </c>
      <c r="R1216" t="s">
        <v>8337</v>
      </c>
      <c r="S1216" s="17">
        <f t="shared" si="93"/>
        <v>42104.840335648143</v>
      </c>
      <c r="T1216" s="18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12000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39</v>
      </c>
      <c r="P1217">
        <f t="shared" si="92"/>
        <v>8.4499999999999993</v>
      </c>
      <c r="Q1217" s="10" t="s">
        <v>8336</v>
      </c>
      <c r="R1217" t="s">
        <v>8337</v>
      </c>
      <c r="S1217" s="17">
        <f t="shared" si="93"/>
        <v>41759.923101851848</v>
      </c>
      <c r="T1217" s="18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12000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39</v>
      </c>
      <c r="P1218">
        <f t="shared" si="92"/>
        <v>20.88</v>
      </c>
      <c r="Q1218" s="10" t="s">
        <v>8336</v>
      </c>
      <c r="R1218" t="s">
        <v>8337</v>
      </c>
      <c r="S1218" s="17">
        <f t="shared" si="93"/>
        <v>42247.616400462968</v>
      </c>
      <c r="T1218" s="18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12000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39</v>
      </c>
      <c r="P1219">
        <f t="shared" ref="P1219:P1282" si="97">ROUND(E1219/L1219,2)</f>
        <v>25.33</v>
      </c>
      <c r="Q1219" s="10" t="s">
        <v>8336</v>
      </c>
      <c r="R1219" t="s">
        <v>8337</v>
      </c>
      <c r="S1219" s="17">
        <f t="shared" ref="S1219:S1282" si="98">(((J1219/60)/60)/24)+DATE(1970,1,1)</f>
        <v>42535.809490740736</v>
      </c>
      <c r="T1219" s="18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12000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39</v>
      </c>
      <c r="P1220">
        <f t="shared" si="97"/>
        <v>51.93</v>
      </c>
      <c r="Q1220" s="10" t="s">
        <v>8336</v>
      </c>
      <c r="R1220" t="s">
        <v>8337</v>
      </c>
      <c r="S1220" s="17">
        <f t="shared" si="98"/>
        <v>42278.662037037036</v>
      </c>
      <c r="T1220" s="18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12000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38</v>
      </c>
      <c r="P1221">
        <f t="shared" si="97"/>
        <v>18.22</v>
      </c>
      <c r="Q1221" s="10" t="s">
        <v>8336</v>
      </c>
      <c r="R1221" t="s">
        <v>8337</v>
      </c>
      <c r="S1221" s="17">
        <f t="shared" si="98"/>
        <v>42633.461956018517</v>
      </c>
      <c r="T1221" s="18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12000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38</v>
      </c>
      <c r="P1222">
        <f t="shared" si="97"/>
        <v>32.799999999999997</v>
      </c>
      <c r="Q1222" s="10" t="s">
        <v>8336</v>
      </c>
      <c r="R1222" t="s">
        <v>8337</v>
      </c>
      <c r="S1222" s="17">
        <f t="shared" si="98"/>
        <v>42211.628611111111</v>
      </c>
      <c r="T1222" s="18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12000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38</v>
      </c>
      <c r="P1223">
        <f t="shared" si="97"/>
        <v>44.47</v>
      </c>
      <c r="Q1223" s="10" t="s">
        <v>8336</v>
      </c>
      <c r="R1223" t="s">
        <v>8337</v>
      </c>
      <c r="S1223" s="17">
        <f t="shared" si="98"/>
        <v>42680.47555555556</v>
      </c>
      <c r="T1223" s="18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12000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38</v>
      </c>
      <c r="P1224">
        <f t="shared" si="97"/>
        <v>33.11</v>
      </c>
      <c r="Q1224" s="10" t="s">
        <v>8336</v>
      </c>
      <c r="R1224" t="s">
        <v>8337</v>
      </c>
      <c r="S1224" s="17">
        <f t="shared" si="98"/>
        <v>42430.720451388886</v>
      </c>
      <c r="T1224" s="18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12000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38</v>
      </c>
      <c r="P1225">
        <f t="shared" si="97"/>
        <v>23.9</v>
      </c>
      <c r="Q1225" s="10" t="s">
        <v>8336</v>
      </c>
      <c r="R1225" t="s">
        <v>8337</v>
      </c>
      <c r="S1225" s="17">
        <f t="shared" si="98"/>
        <v>42654.177187499998</v>
      </c>
      <c r="T1225" s="18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12000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38</v>
      </c>
      <c r="P1226">
        <f t="shared" si="97"/>
        <v>253.61</v>
      </c>
      <c r="Q1226" s="10" t="s">
        <v>8323</v>
      </c>
      <c r="R1226" t="s">
        <v>8338</v>
      </c>
      <c r="S1226" s="17">
        <f t="shared" si="98"/>
        <v>41736.549791666665</v>
      </c>
      <c r="T1226" s="18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12000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38</v>
      </c>
      <c r="P1227">
        <f t="shared" si="97"/>
        <v>1519.71</v>
      </c>
      <c r="Q1227" s="10" t="s">
        <v>8323</v>
      </c>
      <c r="R1227" t="s">
        <v>8338</v>
      </c>
      <c r="S1227" s="17">
        <f t="shared" si="98"/>
        <v>41509.905995370369</v>
      </c>
      <c r="T1227" s="18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12000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38</v>
      </c>
      <c r="P1228">
        <f t="shared" si="97"/>
        <v>113.98</v>
      </c>
      <c r="Q1228" s="10" t="s">
        <v>8323</v>
      </c>
      <c r="R1228" t="s">
        <v>8338</v>
      </c>
      <c r="S1228" s="17">
        <f t="shared" si="98"/>
        <v>41715.874780092592</v>
      </c>
      <c r="T1228" s="18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12000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38</v>
      </c>
      <c r="P1229" t="e">
        <f t="shared" si="97"/>
        <v>#DIV/0!</v>
      </c>
      <c r="Q1229" s="10" t="s">
        <v>8323</v>
      </c>
      <c r="R1229" t="s">
        <v>8338</v>
      </c>
      <c r="S1229" s="17">
        <f t="shared" si="98"/>
        <v>41827.919166666667</v>
      </c>
      <c r="T1229" s="18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12000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38</v>
      </c>
      <c r="P1230">
        <f t="shared" si="97"/>
        <v>189.42</v>
      </c>
      <c r="Q1230" s="10" t="s">
        <v>8323</v>
      </c>
      <c r="R1230" t="s">
        <v>8338</v>
      </c>
      <c r="S1230" s="17">
        <f t="shared" si="98"/>
        <v>40754.729259259257</v>
      </c>
      <c r="T1230" s="18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12000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38</v>
      </c>
      <c r="P1231">
        <f t="shared" si="97"/>
        <v>4545</v>
      </c>
      <c r="Q1231" s="10" t="s">
        <v>8323</v>
      </c>
      <c r="R1231" t="s">
        <v>8338</v>
      </c>
      <c r="S1231" s="17">
        <f t="shared" si="98"/>
        <v>40985.459803240738</v>
      </c>
      <c r="T1231" s="18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12000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38</v>
      </c>
      <c r="P1232" t="e">
        <f t="shared" si="97"/>
        <v>#DIV/0!</v>
      </c>
      <c r="Q1232" s="10" t="s">
        <v>8323</v>
      </c>
      <c r="R1232" t="s">
        <v>8338</v>
      </c>
      <c r="S1232" s="17">
        <f t="shared" si="98"/>
        <v>40568.972569444442</v>
      </c>
      <c r="T1232" s="18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12000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38</v>
      </c>
      <c r="P1233" t="e">
        <f t="shared" si="97"/>
        <v>#DIV/0!</v>
      </c>
      <c r="Q1233" s="10" t="s">
        <v>8323</v>
      </c>
      <c r="R1233" t="s">
        <v>8338</v>
      </c>
      <c r="S1233" s="17">
        <f t="shared" si="98"/>
        <v>42193.941759259258</v>
      </c>
      <c r="T1233" s="18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12000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38</v>
      </c>
      <c r="P1234">
        <f t="shared" si="97"/>
        <v>4522.22</v>
      </c>
      <c r="Q1234" s="10" t="s">
        <v>8323</v>
      </c>
      <c r="R1234" t="s">
        <v>8338</v>
      </c>
      <c r="S1234" s="17">
        <f t="shared" si="98"/>
        <v>41506.848032407412</v>
      </c>
      <c r="T1234" s="18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12000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38</v>
      </c>
      <c r="P1235">
        <f t="shared" si="97"/>
        <v>753</v>
      </c>
      <c r="Q1235" s="10" t="s">
        <v>8323</v>
      </c>
      <c r="R1235" t="s">
        <v>8338</v>
      </c>
      <c r="S1235" s="17">
        <f t="shared" si="98"/>
        <v>40939.948773148149</v>
      </c>
      <c r="T1235" s="18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12000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38</v>
      </c>
      <c r="P1236" t="e">
        <f t="shared" si="97"/>
        <v>#DIV/0!</v>
      </c>
      <c r="Q1236" s="10" t="s">
        <v>8323</v>
      </c>
      <c r="R1236" t="s">
        <v>8338</v>
      </c>
      <c r="S1236" s="17">
        <f t="shared" si="98"/>
        <v>42007.788680555561</v>
      </c>
      <c r="T1236" s="18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12000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38</v>
      </c>
      <c r="P1237">
        <f t="shared" si="97"/>
        <v>752.74</v>
      </c>
      <c r="Q1237" s="10" t="s">
        <v>8323</v>
      </c>
      <c r="R1237" t="s">
        <v>8338</v>
      </c>
      <c r="S1237" s="17">
        <f t="shared" si="98"/>
        <v>41583.135405092595</v>
      </c>
      <c r="T1237" s="18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12000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38</v>
      </c>
      <c r="P1238" t="e">
        <f t="shared" si="97"/>
        <v>#DIV/0!</v>
      </c>
      <c r="Q1238" s="10" t="s">
        <v>8323</v>
      </c>
      <c r="R1238" t="s">
        <v>8338</v>
      </c>
      <c r="S1238" s="17">
        <f t="shared" si="98"/>
        <v>41110.680138888885</v>
      </c>
      <c r="T1238" s="18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12000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38</v>
      </c>
      <c r="P1239" t="e">
        <f t="shared" si="97"/>
        <v>#DIV/0!</v>
      </c>
      <c r="Q1239" s="10" t="s">
        <v>8323</v>
      </c>
      <c r="R1239" t="s">
        <v>8338</v>
      </c>
      <c r="S1239" s="17">
        <f t="shared" si="98"/>
        <v>41125.283159722225</v>
      </c>
      <c r="T1239" s="18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12000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38</v>
      </c>
      <c r="P1240">
        <f t="shared" si="97"/>
        <v>1500</v>
      </c>
      <c r="Q1240" s="10" t="s">
        <v>8323</v>
      </c>
      <c r="R1240" t="s">
        <v>8338</v>
      </c>
      <c r="S1240" s="17">
        <f t="shared" si="98"/>
        <v>40731.61037037037</v>
      </c>
      <c r="T1240" s="18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12000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38</v>
      </c>
      <c r="P1241" t="e">
        <f t="shared" si="97"/>
        <v>#DIV/0!</v>
      </c>
      <c r="Q1241" s="10" t="s">
        <v>8323</v>
      </c>
      <c r="R1241" t="s">
        <v>8338</v>
      </c>
      <c r="S1241" s="17">
        <f t="shared" si="98"/>
        <v>40883.962581018517</v>
      </c>
      <c r="T1241" s="18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12000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37</v>
      </c>
      <c r="P1242">
        <f t="shared" si="97"/>
        <v>560.25</v>
      </c>
      <c r="Q1242" s="10" t="s">
        <v>8323</v>
      </c>
      <c r="R1242" t="s">
        <v>8338</v>
      </c>
      <c r="S1242" s="17">
        <f t="shared" si="98"/>
        <v>41409.040011574078</v>
      </c>
      <c r="T1242" s="18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12000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37</v>
      </c>
      <c r="P1243">
        <f t="shared" si="97"/>
        <v>131.09</v>
      </c>
      <c r="Q1243" s="10" t="s">
        <v>8323</v>
      </c>
      <c r="R1243" t="s">
        <v>8338</v>
      </c>
      <c r="S1243" s="17">
        <f t="shared" si="98"/>
        <v>41923.837731481479</v>
      </c>
      <c r="T1243" s="18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12000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37</v>
      </c>
      <c r="P1244">
        <f t="shared" si="97"/>
        <v>4450</v>
      </c>
      <c r="Q1244" s="10" t="s">
        <v>8323</v>
      </c>
      <c r="R1244" t="s">
        <v>8338</v>
      </c>
      <c r="S1244" s="17">
        <f t="shared" si="98"/>
        <v>40782.165532407409</v>
      </c>
      <c r="T1244" s="18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37</v>
      </c>
      <c r="P1245">
        <f t="shared" si="97"/>
        <v>116.92</v>
      </c>
      <c r="Q1245" s="10" t="s">
        <v>8323</v>
      </c>
      <c r="R1245" t="s">
        <v>8338</v>
      </c>
      <c r="S1245" s="17">
        <f t="shared" si="98"/>
        <v>40671.879293981481</v>
      </c>
      <c r="T1245" s="18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12000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37</v>
      </c>
      <c r="P1246">
        <f t="shared" si="97"/>
        <v>98.4</v>
      </c>
      <c r="Q1246" s="10" t="s">
        <v>8323</v>
      </c>
      <c r="R1246" t="s">
        <v>8324</v>
      </c>
      <c r="S1246" s="17">
        <f t="shared" si="98"/>
        <v>41355.825497685182</v>
      </c>
      <c r="T1246" s="18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12000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37</v>
      </c>
      <c r="P1247">
        <f t="shared" si="97"/>
        <v>259.39999999999998</v>
      </c>
      <c r="Q1247" s="10" t="s">
        <v>8323</v>
      </c>
      <c r="R1247" t="s">
        <v>8324</v>
      </c>
      <c r="S1247" s="17">
        <f t="shared" si="98"/>
        <v>41774.599930555552</v>
      </c>
      <c r="T1247" s="18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12000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37</v>
      </c>
      <c r="P1248">
        <f t="shared" si="97"/>
        <v>142.24</v>
      </c>
      <c r="Q1248" s="10" t="s">
        <v>8323</v>
      </c>
      <c r="R1248" t="s">
        <v>8324</v>
      </c>
      <c r="S1248" s="17">
        <f t="shared" si="98"/>
        <v>40838.043391203704</v>
      </c>
      <c r="T1248" s="18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12000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37</v>
      </c>
      <c r="P1249">
        <f t="shared" si="97"/>
        <v>88</v>
      </c>
      <c r="Q1249" s="10" t="s">
        <v>8323</v>
      </c>
      <c r="R1249" t="s">
        <v>8324</v>
      </c>
      <c r="S1249" s="17">
        <f t="shared" si="98"/>
        <v>41370.292303240742</v>
      </c>
      <c r="T1249" s="18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12000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37</v>
      </c>
      <c r="P1250">
        <f t="shared" si="97"/>
        <v>74.510000000000005</v>
      </c>
      <c r="Q1250" s="10" t="s">
        <v>8323</v>
      </c>
      <c r="R1250" t="s">
        <v>8324</v>
      </c>
      <c r="S1250" s="17">
        <f t="shared" si="98"/>
        <v>41767.656863425924</v>
      </c>
      <c r="T1250" s="18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12000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37</v>
      </c>
      <c r="P1251">
        <f t="shared" si="97"/>
        <v>54.26</v>
      </c>
      <c r="Q1251" s="10" t="s">
        <v>8323</v>
      </c>
      <c r="R1251" t="s">
        <v>8324</v>
      </c>
      <c r="S1251" s="17">
        <f t="shared" si="98"/>
        <v>41067.74086805556</v>
      </c>
      <c r="T1251" s="18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12000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37</v>
      </c>
      <c r="P1252">
        <f t="shared" si="97"/>
        <v>8.64</v>
      </c>
      <c r="Q1252" s="10" t="s">
        <v>8323</v>
      </c>
      <c r="R1252" t="s">
        <v>8324</v>
      </c>
      <c r="S1252" s="17">
        <f t="shared" si="98"/>
        <v>41843.64271990741</v>
      </c>
      <c r="T1252" s="18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12000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37</v>
      </c>
      <c r="P1253">
        <f t="shared" si="97"/>
        <v>59.3</v>
      </c>
      <c r="Q1253" s="10" t="s">
        <v>8323</v>
      </c>
      <c r="R1253" t="s">
        <v>8324</v>
      </c>
      <c r="S1253" s="17">
        <f t="shared" si="98"/>
        <v>40751.814432870371</v>
      </c>
      <c r="T1253" s="18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12000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36</v>
      </c>
      <c r="P1254">
        <f t="shared" si="97"/>
        <v>31.01</v>
      </c>
      <c r="Q1254" s="10" t="s">
        <v>8323</v>
      </c>
      <c r="R1254" t="s">
        <v>8324</v>
      </c>
      <c r="S1254" s="17">
        <f t="shared" si="98"/>
        <v>41543.988067129627</v>
      </c>
      <c r="T1254" s="18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12000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36</v>
      </c>
      <c r="P1255">
        <f t="shared" si="97"/>
        <v>6.15</v>
      </c>
      <c r="Q1255" s="10" t="s">
        <v>8323</v>
      </c>
      <c r="R1255" t="s">
        <v>8324</v>
      </c>
      <c r="S1255" s="17">
        <f t="shared" si="98"/>
        <v>41855.783645833333</v>
      </c>
      <c r="T1255" s="18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12000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36</v>
      </c>
      <c r="P1256">
        <f t="shared" si="97"/>
        <v>30.82</v>
      </c>
      <c r="Q1256" s="10" t="s">
        <v>8323</v>
      </c>
      <c r="R1256" t="s">
        <v>8324</v>
      </c>
      <c r="S1256" s="17">
        <f t="shared" si="98"/>
        <v>40487.621365740742</v>
      </c>
      <c r="T1256" s="18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11999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36</v>
      </c>
      <c r="P1257">
        <f t="shared" si="97"/>
        <v>39.840000000000003</v>
      </c>
      <c r="Q1257" s="10" t="s">
        <v>8323</v>
      </c>
      <c r="R1257" t="s">
        <v>8324</v>
      </c>
      <c r="S1257" s="17">
        <f t="shared" si="98"/>
        <v>41579.845509259263</v>
      </c>
      <c r="T1257" s="18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11737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37</v>
      </c>
      <c r="P1258">
        <f t="shared" si="97"/>
        <v>12.02</v>
      </c>
      <c r="Q1258" s="10" t="s">
        <v>8323</v>
      </c>
      <c r="R1258" t="s">
        <v>8324</v>
      </c>
      <c r="S1258" s="17">
        <f t="shared" si="98"/>
        <v>40921.919340277782</v>
      </c>
      <c r="T1258" s="18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11500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38</v>
      </c>
      <c r="P1259">
        <f t="shared" si="97"/>
        <v>24.66</v>
      </c>
      <c r="Q1259" s="10" t="s">
        <v>8323</v>
      </c>
      <c r="R1259" t="s">
        <v>8324</v>
      </c>
      <c r="S1259" s="17">
        <f t="shared" si="98"/>
        <v>40587.085532407407</v>
      </c>
      <c r="T1259" s="18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11500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38</v>
      </c>
      <c r="P1260">
        <f t="shared" si="97"/>
        <v>6.45</v>
      </c>
      <c r="Q1260" s="10" t="s">
        <v>8323</v>
      </c>
      <c r="R1260" t="s">
        <v>8324</v>
      </c>
      <c r="S1260" s="17">
        <f t="shared" si="98"/>
        <v>41487.611250000002</v>
      </c>
      <c r="T1260" s="18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11500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38</v>
      </c>
      <c r="P1261">
        <f t="shared" si="97"/>
        <v>44.95</v>
      </c>
      <c r="Q1261" s="10" t="s">
        <v>8323</v>
      </c>
      <c r="R1261" t="s">
        <v>8324</v>
      </c>
      <c r="S1261" s="17">
        <f t="shared" si="98"/>
        <v>41766.970648148148</v>
      </c>
      <c r="T1261" s="18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11260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38</v>
      </c>
      <c r="P1262">
        <f t="shared" si="97"/>
        <v>58.28</v>
      </c>
      <c r="Q1262" s="10" t="s">
        <v>8323</v>
      </c>
      <c r="R1262" t="s">
        <v>8324</v>
      </c>
      <c r="S1262" s="17">
        <f t="shared" si="98"/>
        <v>41666.842824074076</v>
      </c>
      <c r="T1262" s="18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11200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38</v>
      </c>
      <c r="P1263">
        <f t="shared" si="97"/>
        <v>82.88</v>
      </c>
      <c r="Q1263" s="10" t="s">
        <v>8323</v>
      </c>
      <c r="R1263" t="s">
        <v>8324</v>
      </c>
      <c r="S1263" s="17">
        <f t="shared" si="98"/>
        <v>41638.342905092592</v>
      </c>
      <c r="T1263" s="18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11180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39</v>
      </c>
      <c r="P1264">
        <f t="shared" si="97"/>
        <v>41.03</v>
      </c>
      <c r="Q1264" s="10" t="s">
        <v>8323</v>
      </c>
      <c r="R1264" t="s">
        <v>8324</v>
      </c>
      <c r="S1264" s="17">
        <f t="shared" si="98"/>
        <v>41656.762638888889</v>
      </c>
      <c r="T1264" s="18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11140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39</v>
      </c>
      <c r="P1265">
        <f t="shared" si="97"/>
        <v>105.03</v>
      </c>
      <c r="Q1265" s="10" t="s">
        <v>8323</v>
      </c>
      <c r="R1265" t="s">
        <v>8324</v>
      </c>
      <c r="S1265" s="17">
        <f t="shared" si="98"/>
        <v>41692.084143518521</v>
      </c>
      <c r="T1265" s="18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11000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39</v>
      </c>
      <c r="P1266">
        <f t="shared" si="97"/>
        <v>126.56</v>
      </c>
      <c r="Q1266" s="10" t="s">
        <v>8323</v>
      </c>
      <c r="R1266" t="s">
        <v>8324</v>
      </c>
      <c r="S1266" s="17">
        <f t="shared" si="98"/>
        <v>41547.662997685184</v>
      </c>
      <c r="T1266" s="18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11000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39</v>
      </c>
      <c r="P1267">
        <f t="shared" si="97"/>
        <v>65.09</v>
      </c>
      <c r="Q1267" s="10" t="s">
        <v>8323</v>
      </c>
      <c r="R1267" t="s">
        <v>8324</v>
      </c>
      <c r="S1267" s="17">
        <f t="shared" si="98"/>
        <v>40465.655266203699</v>
      </c>
      <c r="T1267" s="18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11000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39</v>
      </c>
      <c r="P1268">
        <f t="shared" si="97"/>
        <v>85.8</v>
      </c>
      <c r="Q1268" s="10" t="s">
        <v>8323</v>
      </c>
      <c r="R1268" t="s">
        <v>8324</v>
      </c>
      <c r="S1268" s="17">
        <f t="shared" si="98"/>
        <v>41620.87667824074</v>
      </c>
      <c r="T1268" s="18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11000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39</v>
      </c>
      <c r="P1269">
        <f t="shared" si="97"/>
        <v>26.92</v>
      </c>
      <c r="Q1269" s="10" t="s">
        <v>8323</v>
      </c>
      <c r="R1269" t="s">
        <v>8324</v>
      </c>
      <c r="S1269" s="17">
        <f t="shared" si="98"/>
        <v>41449.585162037038</v>
      </c>
      <c r="T1269" s="18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11000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39</v>
      </c>
      <c r="P1270">
        <f t="shared" si="97"/>
        <v>23.52</v>
      </c>
      <c r="Q1270" s="10" t="s">
        <v>8323</v>
      </c>
      <c r="R1270" t="s">
        <v>8324</v>
      </c>
      <c r="S1270" s="17">
        <f t="shared" si="98"/>
        <v>41507.845451388886</v>
      </c>
      <c r="T1270" s="18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11000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39</v>
      </c>
      <c r="P1271">
        <f t="shared" si="97"/>
        <v>20.75</v>
      </c>
      <c r="Q1271" s="10" t="s">
        <v>8323</v>
      </c>
      <c r="R1271" t="s">
        <v>8324</v>
      </c>
      <c r="S1271" s="17">
        <f t="shared" si="98"/>
        <v>42445.823055555549</v>
      </c>
      <c r="T1271" s="18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11000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39</v>
      </c>
      <c r="P1272">
        <f t="shared" si="97"/>
        <v>25.21</v>
      </c>
      <c r="Q1272" s="10" t="s">
        <v>8323</v>
      </c>
      <c r="R1272" t="s">
        <v>8324</v>
      </c>
      <c r="S1272" s="17">
        <f t="shared" si="98"/>
        <v>40933.856967592597</v>
      </c>
      <c r="T1272" s="18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11000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39</v>
      </c>
      <c r="P1273">
        <f t="shared" si="97"/>
        <v>137.1</v>
      </c>
      <c r="Q1273" s="10" t="s">
        <v>8323</v>
      </c>
      <c r="R1273" t="s">
        <v>8324</v>
      </c>
      <c r="S1273" s="17">
        <f t="shared" si="98"/>
        <v>41561.683553240742</v>
      </c>
      <c r="T1273" s="18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11000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39</v>
      </c>
      <c r="P1274">
        <f t="shared" si="97"/>
        <v>151.68</v>
      </c>
      <c r="Q1274" s="10" t="s">
        <v>8323</v>
      </c>
      <c r="R1274" t="s">
        <v>8324</v>
      </c>
      <c r="S1274" s="17">
        <f t="shared" si="98"/>
        <v>40274.745127314818</v>
      </c>
      <c r="T1274" s="18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10600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40</v>
      </c>
      <c r="P1275">
        <f t="shared" si="97"/>
        <v>78.569999999999993</v>
      </c>
      <c r="Q1275" s="10" t="s">
        <v>8323</v>
      </c>
      <c r="R1275" t="s">
        <v>8324</v>
      </c>
      <c r="S1275" s="17">
        <f t="shared" si="98"/>
        <v>41852.730219907404</v>
      </c>
      <c r="T1275" s="18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10557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40</v>
      </c>
      <c r="P1276">
        <f t="shared" si="97"/>
        <v>9.06</v>
      </c>
      <c r="Q1276" s="10" t="s">
        <v>8323</v>
      </c>
      <c r="R1276" t="s">
        <v>8324</v>
      </c>
      <c r="S1276" s="17">
        <f t="shared" si="98"/>
        <v>41116.690104166664</v>
      </c>
      <c r="T1276" s="18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10500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40</v>
      </c>
      <c r="P1277">
        <f t="shared" si="97"/>
        <v>10.86</v>
      </c>
      <c r="Q1277" s="10" t="s">
        <v>8323</v>
      </c>
      <c r="R1277" t="s">
        <v>8324</v>
      </c>
      <c r="S1277" s="17">
        <f t="shared" si="98"/>
        <v>41458.867905092593</v>
      </c>
      <c r="T1277" s="18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10500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40</v>
      </c>
      <c r="P1278">
        <f t="shared" si="97"/>
        <v>62.04</v>
      </c>
      <c r="Q1278" s="10" t="s">
        <v>8323</v>
      </c>
      <c r="R1278" t="s">
        <v>8324</v>
      </c>
      <c r="S1278" s="17">
        <f t="shared" si="98"/>
        <v>40007.704247685186</v>
      </c>
      <c r="T1278" s="18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10500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40</v>
      </c>
      <c r="P1279">
        <f t="shared" si="97"/>
        <v>10.210000000000001</v>
      </c>
      <c r="Q1279" s="10" t="s">
        <v>8323</v>
      </c>
      <c r="R1279" t="s">
        <v>8324</v>
      </c>
      <c r="S1279" s="17">
        <f t="shared" si="98"/>
        <v>41121.561886574076</v>
      </c>
      <c r="T1279" s="18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10500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40</v>
      </c>
      <c r="P1280">
        <f t="shared" si="97"/>
        <v>22.13</v>
      </c>
      <c r="Q1280" s="10" t="s">
        <v>8323</v>
      </c>
      <c r="R1280" t="s">
        <v>8324</v>
      </c>
      <c r="S1280" s="17">
        <f t="shared" si="98"/>
        <v>41786.555162037039</v>
      </c>
      <c r="T1280" s="18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10500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40</v>
      </c>
      <c r="P1281">
        <f t="shared" si="97"/>
        <v>22.17</v>
      </c>
      <c r="Q1281" s="10" t="s">
        <v>8323</v>
      </c>
      <c r="R1281" t="s">
        <v>8324</v>
      </c>
      <c r="S1281" s="17">
        <f t="shared" si="98"/>
        <v>41682.099189814813</v>
      </c>
      <c r="T1281" s="18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10500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40</v>
      </c>
      <c r="P1282">
        <f t="shared" si="97"/>
        <v>32.21</v>
      </c>
      <c r="Q1282" s="10" t="s">
        <v>8323</v>
      </c>
      <c r="R1282" t="s">
        <v>8324</v>
      </c>
      <c r="S1282" s="17">
        <f t="shared" si="98"/>
        <v>40513.757569444446</v>
      </c>
      <c r="T1282" s="18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10275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41</v>
      </c>
      <c r="P1283">
        <f t="shared" ref="P1283:P1346" si="102">ROUND(E1283/L1283,2)</f>
        <v>56.5</v>
      </c>
      <c r="Q1283" s="10" t="s">
        <v>8323</v>
      </c>
      <c r="R1283" t="s">
        <v>8324</v>
      </c>
      <c r="S1283" s="17">
        <f t="shared" ref="S1283:S1346" si="103">(((J1283/60)/60)/24)+DATE(1970,1,1)</f>
        <v>41463.743472222224</v>
      </c>
      <c r="T1283" s="18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10115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41</v>
      </c>
      <c r="P1284">
        <f t="shared" si="102"/>
        <v>15.24</v>
      </c>
      <c r="Q1284" s="10" t="s">
        <v>8323</v>
      </c>
      <c r="R1284" t="s">
        <v>8324</v>
      </c>
      <c r="S1284" s="17">
        <f t="shared" si="103"/>
        <v>41586.475173611114</v>
      </c>
      <c r="T1284" s="18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10050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42</v>
      </c>
      <c r="P1285">
        <f t="shared" si="102"/>
        <v>189.82</v>
      </c>
      <c r="Q1285" s="10" t="s">
        <v>8323</v>
      </c>
      <c r="R1285" t="s">
        <v>8324</v>
      </c>
      <c r="S1285" s="17">
        <f t="shared" si="103"/>
        <v>41320.717465277776</v>
      </c>
      <c r="T1285" s="18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10000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42</v>
      </c>
      <c r="P1286">
        <f t="shared" si="102"/>
        <v>134.71</v>
      </c>
      <c r="Q1286" s="10" t="s">
        <v>8315</v>
      </c>
      <c r="R1286" t="s">
        <v>8316</v>
      </c>
      <c r="S1286" s="17">
        <f t="shared" si="103"/>
        <v>42712.23474537037</v>
      </c>
      <c r="T1286" s="18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10000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42</v>
      </c>
      <c r="P1287">
        <f t="shared" si="102"/>
        <v>66.19</v>
      </c>
      <c r="Q1287" s="10" t="s">
        <v>8315</v>
      </c>
      <c r="R1287" t="s">
        <v>8316</v>
      </c>
      <c r="S1287" s="17">
        <f t="shared" si="103"/>
        <v>42160.583043981482</v>
      </c>
      <c r="T1287" s="18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10000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42</v>
      </c>
      <c r="P1288">
        <f t="shared" si="102"/>
        <v>207.6</v>
      </c>
      <c r="Q1288" s="10" t="s">
        <v>8315</v>
      </c>
      <c r="R1288" t="s">
        <v>8316</v>
      </c>
      <c r="S1288" s="17">
        <f t="shared" si="103"/>
        <v>42039.384571759263</v>
      </c>
      <c r="T1288" s="18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10000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42</v>
      </c>
      <c r="P1289">
        <f t="shared" si="102"/>
        <v>166.04</v>
      </c>
      <c r="Q1289" s="10" t="s">
        <v>8315</v>
      </c>
      <c r="R1289" t="s">
        <v>8316</v>
      </c>
      <c r="S1289" s="17">
        <f t="shared" si="103"/>
        <v>42107.621018518519</v>
      </c>
      <c r="T1289" s="18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10000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42</v>
      </c>
      <c r="P1290">
        <f t="shared" si="102"/>
        <v>68.03</v>
      </c>
      <c r="Q1290" s="10" t="s">
        <v>8315</v>
      </c>
      <c r="R1290" t="s">
        <v>8316</v>
      </c>
      <c r="S1290" s="17">
        <f t="shared" si="103"/>
        <v>42561.154664351852</v>
      </c>
      <c r="T1290" s="18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10000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41</v>
      </c>
      <c r="P1291">
        <f t="shared" si="102"/>
        <v>79.709999999999994</v>
      </c>
      <c r="Q1291" s="10" t="s">
        <v>8315</v>
      </c>
      <c r="R1291" t="s">
        <v>8316</v>
      </c>
      <c r="S1291" s="17">
        <f t="shared" si="103"/>
        <v>42709.134780092587</v>
      </c>
      <c r="T1291" s="18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10000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41</v>
      </c>
      <c r="P1292">
        <f t="shared" si="102"/>
        <v>48.14</v>
      </c>
      <c r="Q1292" s="10" t="s">
        <v>8315</v>
      </c>
      <c r="R1292" t="s">
        <v>8316</v>
      </c>
      <c r="S1292" s="17">
        <f t="shared" si="103"/>
        <v>42086.614942129629</v>
      </c>
      <c r="T1292" s="18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10000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41</v>
      </c>
      <c r="P1293">
        <f t="shared" si="102"/>
        <v>98.5</v>
      </c>
      <c r="Q1293" s="10" t="s">
        <v>8315</v>
      </c>
      <c r="R1293" t="s">
        <v>8316</v>
      </c>
      <c r="S1293" s="17">
        <f t="shared" si="103"/>
        <v>42064.652673611112</v>
      </c>
      <c r="T1293" s="18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10000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41</v>
      </c>
      <c r="P1294">
        <f t="shared" si="102"/>
        <v>79.52</v>
      </c>
      <c r="Q1294" s="10" t="s">
        <v>8315</v>
      </c>
      <c r="R1294" t="s">
        <v>8316</v>
      </c>
      <c r="S1294" s="17">
        <f t="shared" si="103"/>
        <v>42256.764212962968</v>
      </c>
      <c r="T1294" s="18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10000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41</v>
      </c>
      <c r="P1295">
        <f t="shared" si="102"/>
        <v>34.42</v>
      </c>
      <c r="Q1295" s="10" t="s">
        <v>8315</v>
      </c>
      <c r="R1295" t="s">
        <v>8316</v>
      </c>
      <c r="S1295" s="17">
        <f t="shared" si="103"/>
        <v>42292.701053240744</v>
      </c>
      <c r="T1295" s="18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10000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41</v>
      </c>
      <c r="P1296">
        <f t="shared" si="102"/>
        <v>187.45</v>
      </c>
      <c r="Q1296" s="10" t="s">
        <v>8315</v>
      </c>
      <c r="R1296" t="s">
        <v>8316</v>
      </c>
      <c r="S1296" s="17">
        <f t="shared" si="103"/>
        <v>42278.453668981485</v>
      </c>
      <c r="T1296" s="18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10000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41</v>
      </c>
      <c r="P1297">
        <f t="shared" si="102"/>
        <v>64.36</v>
      </c>
      <c r="Q1297" s="10" t="s">
        <v>8315</v>
      </c>
      <c r="R1297" t="s">
        <v>8316</v>
      </c>
      <c r="S1297" s="17">
        <f t="shared" si="103"/>
        <v>42184.572881944448</v>
      </c>
      <c r="T1297" s="18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10000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41</v>
      </c>
      <c r="P1298">
        <f t="shared" si="102"/>
        <v>178.39</v>
      </c>
      <c r="Q1298" s="10" t="s">
        <v>8315</v>
      </c>
      <c r="R1298" t="s">
        <v>8316</v>
      </c>
      <c r="S1298" s="17">
        <f t="shared" si="103"/>
        <v>42423.050613425927</v>
      </c>
      <c r="T1298" s="18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10000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41</v>
      </c>
      <c r="P1299">
        <f t="shared" si="102"/>
        <v>17.190000000000001</v>
      </c>
      <c r="Q1299" s="10" t="s">
        <v>8315</v>
      </c>
      <c r="R1299" t="s">
        <v>8316</v>
      </c>
      <c r="S1299" s="17">
        <f t="shared" si="103"/>
        <v>42461.747199074074</v>
      </c>
      <c r="T1299" s="18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10000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41</v>
      </c>
      <c r="P1300">
        <f t="shared" si="102"/>
        <v>123.94</v>
      </c>
      <c r="Q1300" s="10" t="s">
        <v>8315</v>
      </c>
      <c r="R1300" t="s">
        <v>8316</v>
      </c>
      <c r="S1300" s="17">
        <f t="shared" si="103"/>
        <v>42458.680925925932</v>
      </c>
      <c r="T1300" s="18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10000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41</v>
      </c>
      <c r="P1301">
        <f t="shared" si="102"/>
        <v>127.66</v>
      </c>
      <c r="Q1301" s="10" t="s">
        <v>8315</v>
      </c>
      <c r="R1301" t="s">
        <v>8316</v>
      </c>
      <c r="S1301" s="17">
        <f t="shared" si="103"/>
        <v>42169.814340277779</v>
      </c>
      <c r="T1301" s="18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10000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41</v>
      </c>
      <c r="P1302">
        <f t="shared" si="102"/>
        <v>170.21</v>
      </c>
      <c r="Q1302" s="10" t="s">
        <v>8315</v>
      </c>
      <c r="R1302" t="s">
        <v>8316</v>
      </c>
      <c r="S1302" s="17">
        <f t="shared" si="103"/>
        <v>42483.675208333334</v>
      </c>
      <c r="T1302" s="18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10000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41</v>
      </c>
      <c r="P1303">
        <f t="shared" si="102"/>
        <v>140.72</v>
      </c>
      <c r="Q1303" s="10" t="s">
        <v>8315</v>
      </c>
      <c r="R1303" t="s">
        <v>8316</v>
      </c>
      <c r="S1303" s="17">
        <f t="shared" si="103"/>
        <v>42195.749745370369</v>
      </c>
      <c r="T1303" s="18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10000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41</v>
      </c>
      <c r="P1304">
        <f t="shared" si="102"/>
        <v>81.56</v>
      </c>
      <c r="Q1304" s="10" t="s">
        <v>8315</v>
      </c>
      <c r="R1304" t="s">
        <v>8316</v>
      </c>
      <c r="S1304" s="17">
        <f t="shared" si="103"/>
        <v>42675.057997685188</v>
      </c>
      <c r="T1304" s="18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10000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41</v>
      </c>
      <c r="P1305">
        <f t="shared" si="102"/>
        <v>37.71</v>
      </c>
      <c r="Q1305" s="10" t="s">
        <v>8315</v>
      </c>
      <c r="R1305" t="s">
        <v>8316</v>
      </c>
      <c r="S1305" s="17">
        <f t="shared" si="103"/>
        <v>42566.441203703704</v>
      </c>
      <c r="T1305" s="18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10000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41</v>
      </c>
      <c r="P1306">
        <f t="shared" si="102"/>
        <v>39.11</v>
      </c>
      <c r="Q1306" s="10" t="s">
        <v>8317</v>
      </c>
      <c r="R1306" t="s">
        <v>8319</v>
      </c>
      <c r="S1306" s="17">
        <f t="shared" si="103"/>
        <v>42747.194502314815</v>
      </c>
      <c r="T1306" s="18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10000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41</v>
      </c>
      <c r="P1307">
        <f t="shared" si="102"/>
        <v>47.28</v>
      </c>
      <c r="Q1307" s="10" t="s">
        <v>8317</v>
      </c>
      <c r="R1307" t="s">
        <v>8319</v>
      </c>
      <c r="S1307" s="17">
        <f t="shared" si="103"/>
        <v>42543.665601851855</v>
      </c>
      <c r="T1307" s="18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41</v>
      </c>
      <c r="P1308">
        <f t="shared" si="102"/>
        <v>11.42</v>
      </c>
      <c r="Q1308" s="10" t="s">
        <v>8317</v>
      </c>
      <c r="R1308" t="s">
        <v>8319</v>
      </c>
      <c r="S1308" s="17">
        <f t="shared" si="103"/>
        <v>41947.457569444443</v>
      </c>
      <c r="T1308" s="18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10000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41</v>
      </c>
      <c r="P1309">
        <f t="shared" si="102"/>
        <v>90.11</v>
      </c>
      <c r="Q1309" s="10" t="s">
        <v>8317</v>
      </c>
      <c r="R1309" t="s">
        <v>8319</v>
      </c>
      <c r="S1309" s="17">
        <f t="shared" si="103"/>
        <v>42387.503229166665</v>
      </c>
      <c r="T1309" s="18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41</v>
      </c>
      <c r="P1310">
        <f t="shared" si="102"/>
        <v>106.71</v>
      </c>
      <c r="Q1310" s="10" t="s">
        <v>8317</v>
      </c>
      <c r="R1310" t="s">
        <v>8319</v>
      </c>
      <c r="S1310" s="17">
        <f t="shared" si="103"/>
        <v>42611.613564814819</v>
      </c>
      <c r="T1310" s="18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10000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41</v>
      </c>
      <c r="P1311">
        <f t="shared" si="102"/>
        <v>115.77</v>
      </c>
      <c r="Q1311" s="10" t="s">
        <v>8317</v>
      </c>
      <c r="R1311" t="s">
        <v>8319</v>
      </c>
      <c r="S1311" s="17">
        <f t="shared" si="103"/>
        <v>42257.882731481484</v>
      </c>
      <c r="T1311" s="18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10000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41</v>
      </c>
      <c r="P1312">
        <f t="shared" si="102"/>
        <v>168.75</v>
      </c>
      <c r="Q1312" s="10" t="s">
        <v>8317</v>
      </c>
      <c r="R1312" t="s">
        <v>8319</v>
      </c>
      <c r="S1312" s="17">
        <f t="shared" si="103"/>
        <v>42556.667245370365</v>
      </c>
      <c r="T1312" s="18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10000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41</v>
      </c>
      <c r="P1313">
        <f t="shared" si="102"/>
        <v>40.5</v>
      </c>
      <c r="Q1313" s="10" t="s">
        <v>8317</v>
      </c>
      <c r="R1313" t="s">
        <v>8319</v>
      </c>
      <c r="S1313" s="17">
        <f t="shared" si="103"/>
        <v>42669.802303240736</v>
      </c>
      <c r="T1313" s="18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10000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40</v>
      </c>
      <c r="P1314">
        <f t="shared" si="102"/>
        <v>4045.93</v>
      </c>
      <c r="Q1314" s="10" t="s">
        <v>8317</v>
      </c>
      <c r="R1314" t="s">
        <v>8319</v>
      </c>
      <c r="S1314" s="17">
        <f t="shared" si="103"/>
        <v>42082.702800925923</v>
      </c>
      <c r="T1314" s="18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10000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40</v>
      </c>
      <c r="P1315">
        <f t="shared" si="102"/>
        <v>33.11</v>
      </c>
      <c r="Q1315" s="10" t="s">
        <v>8317</v>
      </c>
      <c r="R1315" t="s">
        <v>8319</v>
      </c>
      <c r="S1315" s="17">
        <f t="shared" si="103"/>
        <v>42402.709652777776</v>
      </c>
      <c r="T1315" s="18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40</v>
      </c>
      <c r="P1316">
        <f t="shared" si="102"/>
        <v>367.27</v>
      </c>
      <c r="Q1316" s="10" t="s">
        <v>8317</v>
      </c>
      <c r="R1316" t="s">
        <v>8319</v>
      </c>
      <c r="S1316" s="17">
        <f t="shared" si="103"/>
        <v>42604.669675925921</v>
      </c>
      <c r="T1316" s="18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16.28</v>
      </c>
      <c r="Q1317" s="10" t="s">
        <v>8317</v>
      </c>
      <c r="R1317" t="s">
        <v>8319</v>
      </c>
      <c r="S1317" s="17">
        <f t="shared" si="103"/>
        <v>42278.498240740737</v>
      </c>
      <c r="T1317" s="18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10000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40</v>
      </c>
      <c r="P1318">
        <f t="shared" si="102"/>
        <v>4035</v>
      </c>
      <c r="Q1318" s="10" t="s">
        <v>8317</v>
      </c>
      <c r="R1318" t="s">
        <v>8319</v>
      </c>
      <c r="S1318" s="17">
        <f t="shared" si="103"/>
        <v>42393.961909722217</v>
      </c>
      <c r="T1318" s="18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10000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40</v>
      </c>
      <c r="P1319">
        <f t="shared" si="102"/>
        <v>212.11</v>
      </c>
      <c r="Q1319" s="10" t="s">
        <v>8317</v>
      </c>
      <c r="R1319" t="s">
        <v>8319</v>
      </c>
      <c r="S1319" s="17">
        <f t="shared" si="103"/>
        <v>42520.235486111109</v>
      </c>
      <c r="T1319" s="18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10000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40</v>
      </c>
      <c r="P1320">
        <f t="shared" si="102"/>
        <v>29.84</v>
      </c>
      <c r="Q1320" s="10" t="s">
        <v>8317</v>
      </c>
      <c r="R1320" t="s">
        <v>8319</v>
      </c>
      <c r="S1320" s="17">
        <f t="shared" si="103"/>
        <v>41985.043657407412</v>
      </c>
      <c r="T1320" s="18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10000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40</v>
      </c>
      <c r="P1321">
        <f t="shared" si="102"/>
        <v>446.89</v>
      </c>
      <c r="Q1321" s="10" t="s">
        <v>8317</v>
      </c>
      <c r="R1321" t="s">
        <v>8319</v>
      </c>
      <c r="S1321" s="17">
        <f t="shared" si="103"/>
        <v>41816.812094907407</v>
      </c>
      <c r="T1321" s="18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40</v>
      </c>
      <c r="P1322">
        <f t="shared" si="102"/>
        <v>1340.33</v>
      </c>
      <c r="Q1322" s="10" t="s">
        <v>8317</v>
      </c>
      <c r="R1322" t="s">
        <v>8319</v>
      </c>
      <c r="S1322" s="17">
        <f t="shared" si="103"/>
        <v>42705.690347222218</v>
      </c>
      <c r="T1322" s="18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10000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40</v>
      </c>
      <c r="P1323">
        <f t="shared" si="102"/>
        <v>574</v>
      </c>
      <c r="Q1323" s="10" t="s">
        <v>8317</v>
      </c>
      <c r="R1323" t="s">
        <v>8319</v>
      </c>
      <c r="S1323" s="17">
        <f t="shared" si="103"/>
        <v>42697.74927083333</v>
      </c>
      <c r="T1323" s="18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10000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40</v>
      </c>
      <c r="P1324">
        <f t="shared" si="102"/>
        <v>1003.93</v>
      </c>
      <c r="Q1324" s="10" t="s">
        <v>8317</v>
      </c>
      <c r="R1324" t="s">
        <v>8319</v>
      </c>
      <c r="S1324" s="17">
        <f t="shared" si="103"/>
        <v>42115.656539351854</v>
      </c>
      <c r="T1324" s="18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10000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40</v>
      </c>
      <c r="P1325">
        <f t="shared" si="102"/>
        <v>91.14</v>
      </c>
      <c r="Q1325" s="10" t="s">
        <v>8317</v>
      </c>
      <c r="R1325" t="s">
        <v>8319</v>
      </c>
      <c r="S1325" s="17">
        <f t="shared" si="103"/>
        <v>42451.698449074072</v>
      </c>
      <c r="T1325" s="18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10000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40</v>
      </c>
      <c r="P1326">
        <f t="shared" si="102"/>
        <v>44.5</v>
      </c>
      <c r="Q1326" s="10" t="s">
        <v>8317</v>
      </c>
      <c r="R1326" t="s">
        <v>8319</v>
      </c>
      <c r="S1326" s="17">
        <f t="shared" si="103"/>
        <v>42626.633703703701</v>
      </c>
      <c r="T1326" s="18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10000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40</v>
      </c>
      <c r="P1327">
        <f t="shared" si="102"/>
        <v>500.5</v>
      </c>
      <c r="Q1327" s="10" t="s">
        <v>8317</v>
      </c>
      <c r="R1327" t="s">
        <v>8319</v>
      </c>
      <c r="S1327" s="17">
        <f t="shared" si="103"/>
        <v>42704.086053240739</v>
      </c>
      <c r="T1327" s="18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40</v>
      </c>
      <c r="P1328">
        <f t="shared" si="102"/>
        <v>363.82</v>
      </c>
      <c r="Q1328" s="10" t="s">
        <v>8317</v>
      </c>
      <c r="R1328" t="s">
        <v>8319</v>
      </c>
      <c r="S1328" s="17">
        <f t="shared" si="103"/>
        <v>41974.791990740734</v>
      </c>
      <c r="T1328" s="18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10000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40</v>
      </c>
      <c r="P1329">
        <f t="shared" si="102"/>
        <v>97.57</v>
      </c>
      <c r="Q1329" s="10" t="s">
        <v>8317</v>
      </c>
      <c r="R1329" t="s">
        <v>8319</v>
      </c>
      <c r="S1329" s="17">
        <f t="shared" si="103"/>
        <v>42123.678645833337</v>
      </c>
      <c r="T1329" s="18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10000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40</v>
      </c>
      <c r="P1330">
        <f t="shared" si="102"/>
        <v>266.68</v>
      </c>
      <c r="Q1330" s="10" t="s">
        <v>8317</v>
      </c>
      <c r="R1330" t="s">
        <v>8319</v>
      </c>
      <c r="S1330" s="17">
        <f t="shared" si="103"/>
        <v>42612.642754629633</v>
      </c>
      <c r="T1330" s="18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10000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40</v>
      </c>
      <c r="P1331">
        <f t="shared" si="102"/>
        <v>444.44</v>
      </c>
      <c r="Q1331" s="10" t="s">
        <v>8317</v>
      </c>
      <c r="R1331" t="s">
        <v>8319</v>
      </c>
      <c r="S1331" s="17">
        <f t="shared" si="103"/>
        <v>41935.221585648149</v>
      </c>
      <c r="T1331" s="18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10000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40</v>
      </c>
      <c r="P1332">
        <f t="shared" si="102"/>
        <v>80</v>
      </c>
      <c r="Q1332" s="10" t="s">
        <v>8317</v>
      </c>
      <c r="R1332" t="s">
        <v>8319</v>
      </c>
      <c r="S1332" s="17">
        <f t="shared" si="103"/>
        <v>42522.276724537034</v>
      </c>
      <c r="T1332" s="18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10000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40</v>
      </c>
      <c r="P1333">
        <f t="shared" si="102"/>
        <v>117.65</v>
      </c>
      <c r="Q1333" s="10" t="s">
        <v>8317</v>
      </c>
      <c r="R1333" t="s">
        <v>8319</v>
      </c>
      <c r="S1333" s="17">
        <f t="shared" si="103"/>
        <v>42569.50409722222</v>
      </c>
      <c r="T1333" s="18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10000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40</v>
      </c>
      <c r="P1334" t="e">
        <f t="shared" si="102"/>
        <v>#DIV/0!</v>
      </c>
      <c r="Q1334" s="10" t="s">
        <v>8317</v>
      </c>
      <c r="R1334" t="s">
        <v>8319</v>
      </c>
      <c r="S1334" s="17">
        <f t="shared" si="103"/>
        <v>42732.060277777782</v>
      </c>
      <c r="T1334" s="18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10000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40</v>
      </c>
      <c r="P1335" t="e">
        <f t="shared" si="102"/>
        <v>#DIV/0!</v>
      </c>
      <c r="Q1335" s="10" t="s">
        <v>8317</v>
      </c>
      <c r="R1335" t="s">
        <v>8319</v>
      </c>
      <c r="S1335" s="17">
        <f t="shared" si="103"/>
        <v>41806.106770833336</v>
      </c>
      <c r="T1335" s="18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10000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40</v>
      </c>
      <c r="P1336">
        <f t="shared" si="102"/>
        <v>14.41</v>
      </c>
      <c r="Q1336" s="10" t="s">
        <v>8317</v>
      </c>
      <c r="R1336" t="s">
        <v>8319</v>
      </c>
      <c r="S1336" s="17">
        <f t="shared" si="103"/>
        <v>42410.774155092593</v>
      </c>
      <c r="T1336" s="18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10000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40</v>
      </c>
      <c r="P1337">
        <f t="shared" si="102"/>
        <v>248.5</v>
      </c>
      <c r="Q1337" s="10" t="s">
        <v>8317</v>
      </c>
      <c r="R1337" t="s">
        <v>8319</v>
      </c>
      <c r="S1337" s="17">
        <f t="shared" si="103"/>
        <v>42313.936365740738</v>
      </c>
      <c r="T1337" s="18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40</v>
      </c>
      <c r="P1338">
        <f t="shared" si="102"/>
        <v>17.73</v>
      </c>
      <c r="Q1338" s="10" t="s">
        <v>8317</v>
      </c>
      <c r="R1338" t="s">
        <v>8319</v>
      </c>
      <c r="S1338" s="17">
        <f t="shared" si="103"/>
        <v>41955.863750000004</v>
      </c>
      <c r="T1338" s="18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10000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40</v>
      </c>
      <c r="P1339">
        <f t="shared" si="102"/>
        <v>28.25</v>
      </c>
      <c r="Q1339" s="10" t="s">
        <v>8317</v>
      </c>
      <c r="R1339" t="s">
        <v>8319</v>
      </c>
      <c r="S1339" s="17">
        <f t="shared" si="103"/>
        <v>42767.577303240745</v>
      </c>
      <c r="T1339" s="18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10000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39</v>
      </c>
      <c r="P1340">
        <f t="shared" si="102"/>
        <v>262.52999999999997</v>
      </c>
      <c r="Q1340" s="10" t="s">
        <v>8317</v>
      </c>
      <c r="R1340" t="s">
        <v>8319</v>
      </c>
      <c r="S1340" s="17">
        <f t="shared" si="103"/>
        <v>42188.803622685184</v>
      </c>
      <c r="T1340" s="18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10000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39</v>
      </c>
      <c r="P1341">
        <f t="shared" si="102"/>
        <v>106.08</v>
      </c>
      <c r="Q1341" s="10" t="s">
        <v>8317</v>
      </c>
      <c r="R1341" t="s">
        <v>8319</v>
      </c>
      <c r="S1341" s="17">
        <f t="shared" si="103"/>
        <v>41936.647164351853</v>
      </c>
      <c r="T1341" s="18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10000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39</v>
      </c>
      <c r="P1342" t="e">
        <f t="shared" si="102"/>
        <v>#DIV/0!</v>
      </c>
      <c r="Q1342" s="10" t="s">
        <v>8317</v>
      </c>
      <c r="R1342" t="s">
        <v>8319</v>
      </c>
      <c r="S1342" s="17">
        <f t="shared" si="103"/>
        <v>41836.595520833333</v>
      </c>
      <c r="T1342" s="18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10000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39</v>
      </c>
      <c r="P1343">
        <f t="shared" si="102"/>
        <v>85</v>
      </c>
      <c r="Q1343" s="10" t="s">
        <v>8317</v>
      </c>
      <c r="R1343" t="s">
        <v>8319</v>
      </c>
      <c r="S1343" s="17">
        <f t="shared" si="103"/>
        <v>42612.624039351853</v>
      </c>
      <c r="T1343" s="18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10000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39</v>
      </c>
      <c r="P1344">
        <f t="shared" si="102"/>
        <v>3908</v>
      </c>
      <c r="Q1344" s="10" t="s">
        <v>8317</v>
      </c>
      <c r="R1344" t="s">
        <v>8319</v>
      </c>
      <c r="S1344" s="17">
        <f t="shared" si="103"/>
        <v>42172.816423611104</v>
      </c>
      <c r="T1344" s="18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10000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39</v>
      </c>
      <c r="P1345">
        <f t="shared" si="102"/>
        <v>12.09</v>
      </c>
      <c r="Q1345" s="10" t="s">
        <v>8317</v>
      </c>
      <c r="R1345" t="s">
        <v>8319</v>
      </c>
      <c r="S1345" s="17">
        <f t="shared" si="103"/>
        <v>42542.526423611111</v>
      </c>
      <c r="T1345" s="18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10000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39</v>
      </c>
      <c r="P1346">
        <f t="shared" si="102"/>
        <v>28.09</v>
      </c>
      <c r="Q1346" s="10" t="s">
        <v>8320</v>
      </c>
      <c r="R1346" t="s">
        <v>8321</v>
      </c>
      <c r="S1346" s="17">
        <f t="shared" si="103"/>
        <v>42522.789803240739</v>
      </c>
      <c r="T1346" s="18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10000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39</v>
      </c>
      <c r="P1347">
        <f t="shared" ref="P1347:P1410" si="107">ROUND(E1347/L1347,2)</f>
        <v>557.5</v>
      </c>
      <c r="Q1347" s="10" t="s">
        <v>8320</v>
      </c>
      <c r="R1347" t="s">
        <v>8321</v>
      </c>
      <c r="S1347" s="17">
        <f t="shared" ref="S1347:S1410" si="108">(((J1347/60)/60)/24)+DATE(1970,1,1)</f>
        <v>41799.814340277779</v>
      </c>
      <c r="T1347" s="18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10000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39</v>
      </c>
      <c r="P1348">
        <f t="shared" si="107"/>
        <v>26.17</v>
      </c>
      <c r="Q1348" s="10" t="s">
        <v>8320</v>
      </c>
      <c r="R1348" t="s">
        <v>8321</v>
      </c>
      <c r="S1348" s="17">
        <f t="shared" si="108"/>
        <v>41422.075821759259</v>
      </c>
      <c r="T1348" s="18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10000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39</v>
      </c>
      <c r="P1349">
        <f t="shared" si="107"/>
        <v>125.16</v>
      </c>
      <c r="Q1349" s="10" t="s">
        <v>8320</v>
      </c>
      <c r="R1349" t="s">
        <v>8321</v>
      </c>
      <c r="S1349" s="17">
        <f t="shared" si="108"/>
        <v>42040.638020833328</v>
      </c>
      <c r="T1349" s="18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10000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39</v>
      </c>
      <c r="P1350">
        <f t="shared" si="107"/>
        <v>149.12</v>
      </c>
      <c r="Q1350" s="10" t="s">
        <v>8320</v>
      </c>
      <c r="R1350" t="s">
        <v>8321</v>
      </c>
      <c r="S1350" s="17">
        <f t="shared" si="108"/>
        <v>41963.506168981476</v>
      </c>
      <c r="T1350" s="18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10000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39</v>
      </c>
      <c r="P1351">
        <f t="shared" si="107"/>
        <v>22.47</v>
      </c>
      <c r="Q1351" s="10" t="s">
        <v>8320</v>
      </c>
      <c r="R1351" t="s">
        <v>8321</v>
      </c>
      <c r="S1351" s="17">
        <f t="shared" si="108"/>
        <v>42317.33258101852</v>
      </c>
      <c r="T1351" s="18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10000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39</v>
      </c>
      <c r="P1352">
        <f t="shared" si="107"/>
        <v>49.38</v>
      </c>
      <c r="Q1352" s="10" t="s">
        <v>8320</v>
      </c>
      <c r="R1352" t="s">
        <v>8321</v>
      </c>
      <c r="S1352" s="17">
        <f t="shared" si="108"/>
        <v>42334.013124999998</v>
      </c>
      <c r="T1352" s="18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10000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38</v>
      </c>
      <c r="P1353">
        <f t="shared" si="107"/>
        <v>31.85</v>
      </c>
      <c r="Q1353" s="10" t="s">
        <v>8320</v>
      </c>
      <c r="R1353" t="s">
        <v>8321</v>
      </c>
      <c r="S1353" s="17">
        <f t="shared" si="108"/>
        <v>42382.74009259259</v>
      </c>
      <c r="T1353" s="18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38</v>
      </c>
      <c r="P1354">
        <f t="shared" si="107"/>
        <v>16.760000000000002</v>
      </c>
      <c r="Q1354" s="10" t="s">
        <v>8320</v>
      </c>
      <c r="R1354" t="s">
        <v>8321</v>
      </c>
      <c r="S1354" s="17">
        <f t="shared" si="108"/>
        <v>42200.578310185185</v>
      </c>
      <c r="T1354" s="18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38</v>
      </c>
      <c r="P1355">
        <f t="shared" si="107"/>
        <v>90.48</v>
      </c>
      <c r="Q1355" s="10" t="s">
        <v>8320</v>
      </c>
      <c r="R1355" t="s">
        <v>8321</v>
      </c>
      <c r="S1355" s="17">
        <f t="shared" si="108"/>
        <v>41309.11791666667</v>
      </c>
      <c r="T1355" s="18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10000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38</v>
      </c>
      <c r="P1356">
        <f t="shared" si="107"/>
        <v>59.34</v>
      </c>
      <c r="Q1356" s="10" t="s">
        <v>8320</v>
      </c>
      <c r="R1356" t="s">
        <v>8321</v>
      </c>
      <c r="S1356" s="17">
        <f t="shared" si="108"/>
        <v>42502.807627314818</v>
      </c>
      <c r="T1356" s="18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10000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38</v>
      </c>
      <c r="P1357">
        <f t="shared" si="107"/>
        <v>31.33</v>
      </c>
      <c r="Q1357" s="10" t="s">
        <v>8320</v>
      </c>
      <c r="R1357" t="s">
        <v>8321</v>
      </c>
      <c r="S1357" s="17">
        <f t="shared" si="108"/>
        <v>41213.254687499997</v>
      </c>
      <c r="T1357" s="18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10000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38</v>
      </c>
      <c r="P1358">
        <f t="shared" si="107"/>
        <v>43.51</v>
      </c>
      <c r="Q1358" s="10" t="s">
        <v>8320</v>
      </c>
      <c r="R1358" t="s">
        <v>8321</v>
      </c>
      <c r="S1358" s="17">
        <f t="shared" si="108"/>
        <v>41430.038888888892</v>
      </c>
      <c r="T1358" s="18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10000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38</v>
      </c>
      <c r="P1359">
        <f t="shared" si="107"/>
        <v>58.17</v>
      </c>
      <c r="Q1359" s="10" t="s">
        <v>8320</v>
      </c>
      <c r="R1359" t="s">
        <v>8321</v>
      </c>
      <c r="S1359" s="17">
        <f t="shared" si="108"/>
        <v>41304.962233796294</v>
      </c>
      <c r="T1359" s="18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10000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38</v>
      </c>
      <c r="P1360">
        <f t="shared" si="107"/>
        <v>77.05</v>
      </c>
      <c r="Q1360" s="10" t="s">
        <v>8320</v>
      </c>
      <c r="R1360" t="s">
        <v>8321</v>
      </c>
      <c r="S1360" s="17">
        <f t="shared" si="108"/>
        <v>40689.570868055554</v>
      </c>
      <c r="T1360" s="18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10000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38</v>
      </c>
      <c r="P1361">
        <f t="shared" si="107"/>
        <v>198.58</v>
      </c>
      <c r="Q1361" s="10" t="s">
        <v>8320</v>
      </c>
      <c r="R1361" t="s">
        <v>8321</v>
      </c>
      <c r="S1361" s="17">
        <f t="shared" si="108"/>
        <v>40668.814699074072</v>
      </c>
      <c r="T1361" s="18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10000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38</v>
      </c>
      <c r="P1362">
        <f t="shared" si="107"/>
        <v>46.42</v>
      </c>
      <c r="Q1362" s="10" t="s">
        <v>8320</v>
      </c>
      <c r="R1362" t="s">
        <v>8321</v>
      </c>
      <c r="S1362" s="17">
        <f t="shared" si="108"/>
        <v>41095.900694444441</v>
      </c>
      <c r="T1362" s="18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10000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38</v>
      </c>
      <c r="P1363">
        <f t="shared" si="107"/>
        <v>14.21</v>
      </c>
      <c r="Q1363" s="10" t="s">
        <v>8320</v>
      </c>
      <c r="R1363" t="s">
        <v>8321</v>
      </c>
      <c r="S1363" s="17">
        <f t="shared" si="108"/>
        <v>41781.717268518521</v>
      </c>
      <c r="T1363" s="18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38</v>
      </c>
      <c r="P1364">
        <f t="shared" si="107"/>
        <v>150</v>
      </c>
      <c r="Q1364" s="10" t="s">
        <v>8320</v>
      </c>
      <c r="R1364" t="s">
        <v>8321</v>
      </c>
      <c r="S1364" s="17">
        <f t="shared" si="108"/>
        <v>41464.934386574074</v>
      </c>
      <c r="T1364" s="18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10000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37</v>
      </c>
      <c r="P1365">
        <f t="shared" si="107"/>
        <v>749.2</v>
      </c>
      <c r="Q1365" s="10" t="s">
        <v>8320</v>
      </c>
      <c r="R1365" t="s">
        <v>8321</v>
      </c>
      <c r="S1365" s="17">
        <f t="shared" si="108"/>
        <v>42396.8440625</v>
      </c>
      <c r="T1365" s="18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10000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37</v>
      </c>
      <c r="P1366">
        <f t="shared" si="107"/>
        <v>25.95</v>
      </c>
      <c r="Q1366" s="10" t="s">
        <v>8323</v>
      </c>
      <c r="R1366" t="s">
        <v>8324</v>
      </c>
      <c r="S1366" s="17">
        <f t="shared" si="108"/>
        <v>41951.695671296293</v>
      </c>
      <c r="T1366" s="18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10000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37</v>
      </c>
      <c r="P1367">
        <f t="shared" si="107"/>
        <v>40.6</v>
      </c>
      <c r="Q1367" s="10" t="s">
        <v>8323</v>
      </c>
      <c r="R1367" t="s">
        <v>8324</v>
      </c>
      <c r="S1367" s="17">
        <f t="shared" si="108"/>
        <v>42049.733240740738</v>
      </c>
      <c r="T1367" s="18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10000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37</v>
      </c>
      <c r="P1368">
        <f t="shared" si="107"/>
        <v>25.39</v>
      </c>
      <c r="Q1368" s="10" t="s">
        <v>8323</v>
      </c>
      <c r="R1368" t="s">
        <v>8324</v>
      </c>
      <c r="S1368" s="17">
        <f t="shared" si="108"/>
        <v>41924.996099537035</v>
      </c>
      <c r="T1368" s="18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10000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37</v>
      </c>
      <c r="P1369">
        <f t="shared" si="107"/>
        <v>41.44</v>
      </c>
      <c r="Q1369" s="10" t="s">
        <v>8323</v>
      </c>
      <c r="R1369" t="s">
        <v>8324</v>
      </c>
      <c r="S1369" s="17">
        <f t="shared" si="108"/>
        <v>42292.002893518518</v>
      </c>
      <c r="T1369" s="18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10000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37</v>
      </c>
      <c r="P1370">
        <f t="shared" si="107"/>
        <v>42.64</v>
      </c>
      <c r="Q1370" s="10" t="s">
        <v>8323</v>
      </c>
      <c r="R1370" t="s">
        <v>8324</v>
      </c>
      <c r="S1370" s="17">
        <f t="shared" si="108"/>
        <v>42146.190902777773</v>
      </c>
      <c r="T1370" s="18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10000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37</v>
      </c>
      <c r="P1371">
        <f t="shared" si="107"/>
        <v>9.11</v>
      </c>
      <c r="Q1371" s="10" t="s">
        <v>8323</v>
      </c>
      <c r="R1371" t="s">
        <v>8324</v>
      </c>
      <c r="S1371" s="17">
        <f t="shared" si="108"/>
        <v>41710.594282407408</v>
      </c>
      <c r="T1371" s="18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10000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37</v>
      </c>
      <c r="P1372">
        <f t="shared" si="107"/>
        <v>185</v>
      </c>
      <c r="Q1372" s="10" t="s">
        <v>8323</v>
      </c>
      <c r="R1372" t="s">
        <v>8324</v>
      </c>
      <c r="S1372" s="17">
        <f t="shared" si="108"/>
        <v>41548.00335648148</v>
      </c>
      <c r="T1372" s="18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10000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37</v>
      </c>
      <c r="P1373">
        <f t="shared" si="107"/>
        <v>52.64</v>
      </c>
      <c r="Q1373" s="10" t="s">
        <v>8323</v>
      </c>
      <c r="R1373" t="s">
        <v>8324</v>
      </c>
      <c r="S1373" s="17">
        <f t="shared" si="108"/>
        <v>42101.758587962962</v>
      </c>
      <c r="T1373" s="18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10000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37</v>
      </c>
      <c r="P1374">
        <f t="shared" si="107"/>
        <v>230.25</v>
      </c>
      <c r="Q1374" s="10" t="s">
        <v>8323</v>
      </c>
      <c r="R1374" t="s">
        <v>8324</v>
      </c>
      <c r="S1374" s="17">
        <f t="shared" si="108"/>
        <v>41072.739953703705</v>
      </c>
      <c r="T1374" s="18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37</v>
      </c>
      <c r="P1375">
        <f t="shared" si="107"/>
        <v>70.650000000000006</v>
      </c>
      <c r="Q1375" s="10" t="s">
        <v>8323</v>
      </c>
      <c r="R1375" t="s">
        <v>8324</v>
      </c>
      <c r="S1375" s="17">
        <f t="shared" si="108"/>
        <v>42704.95177083333</v>
      </c>
      <c r="T1375" s="18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10000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37</v>
      </c>
      <c r="P1376">
        <f t="shared" si="107"/>
        <v>55.61</v>
      </c>
      <c r="Q1376" s="10" t="s">
        <v>8323</v>
      </c>
      <c r="R1376" t="s">
        <v>8324</v>
      </c>
      <c r="S1376" s="17">
        <f t="shared" si="108"/>
        <v>42424.161898148144</v>
      </c>
      <c r="T1376" s="18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10000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37</v>
      </c>
      <c r="P1377">
        <f t="shared" si="107"/>
        <v>33.58</v>
      </c>
      <c r="Q1377" s="10" t="s">
        <v>8323</v>
      </c>
      <c r="R1377" t="s">
        <v>8324</v>
      </c>
      <c r="S1377" s="17">
        <f t="shared" si="108"/>
        <v>42720.066192129627</v>
      </c>
      <c r="T1377" s="18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10000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37</v>
      </c>
      <c r="P1378">
        <f t="shared" si="107"/>
        <v>21.78</v>
      </c>
      <c r="Q1378" s="10" t="s">
        <v>8323</v>
      </c>
      <c r="R1378" t="s">
        <v>8324</v>
      </c>
      <c r="S1378" s="17">
        <f t="shared" si="108"/>
        <v>42677.669050925921</v>
      </c>
      <c r="T1378" s="18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10000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37</v>
      </c>
      <c r="P1379">
        <f t="shared" si="107"/>
        <v>117.9</v>
      </c>
      <c r="Q1379" s="10" t="s">
        <v>8323</v>
      </c>
      <c r="R1379" t="s">
        <v>8324</v>
      </c>
      <c r="S1379" s="17">
        <f t="shared" si="108"/>
        <v>42747.219560185185</v>
      </c>
      <c r="T1379" s="18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10000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36</v>
      </c>
      <c r="P1380">
        <f t="shared" si="107"/>
        <v>27.38</v>
      </c>
      <c r="Q1380" s="10" t="s">
        <v>8323</v>
      </c>
      <c r="R1380" t="s">
        <v>8324</v>
      </c>
      <c r="S1380" s="17">
        <f t="shared" si="108"/>
        <v>42568.759374999994</v>
      </c>
      <c r="T1380" s="18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36</v>
      </c>
      <c r="P1381">
        <f t="shared" si="107"/>
        <v>24.09</v>
      </c>
      <c r="Q1381" s="10" t="s">
        <v>8323</v>
      </c>
      <c r="R1381" t="s">
        <v>8324</v>
      </c>
      <c r="S1381" s="17">
        <f t="shared" si="108"/>
        <v>42130.491620370376</v>
      </c>
      <c r="T1381" s="18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10000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36</v>
      </c>
      <c r="P1382">
        <f t="shared" si="107"/>
        <v>727.2</v>
      </c>
      <c r="Q1382" s="10" t="s">
        <v>8323</v>
      </c>
      <c r="R1382" t="s">
        <v>8324</v>
      </c>
      <c r="S1382" s="17">
        <f t="shared" si="108"/>
        <v>42141.762800925921</v>
      </c>
      <c r="T1382" s="18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10000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36</v>
      </c>
      <c r="P1383">
        <f t="shared" si="107"/>
        <v>49.32</v>
      </c>
      <c r="Q1383" s="10" t="s">
        <v>8323</v>
      </c>
      <c r="R1383" t="s">
        <v>8324</v>
      </c>
      <c r="S1383" s="17">
        <f t="shared" si="108"/>
        <v>42703.214409722219</v>
      </c>
      <c r="T1383" s="18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10000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36</v>
      </c>
      <c r="P1384">
        <f t="shared" si="107"/>
        <v>24.32</v>
      </c>
      <c r="Q1384" s="10" t="s">
        <v>8323</v>
      </c>
      <c r="R1384" t="s">
        <v>8324</v>
      </c>
      <c r="S1384" s="17">
        <f t="shared" si="108"/>
        <v>41370.800185185188</v>
      </c>
      <c r="T1384" s="18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10000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36</v>
      </c>
      <c r="P1385">
        <f t="shared" si="107"/>
        <v>38.69</v>
      </c>
      <c r="Q1385" s="10" t="s">
        <v>8323</v>
      </c>
      <c r="R1385" t="s">
        <v>8324</v>
      </c>
      <c r="S1385" s="17">
        <f t="shared" si="108"/>
        <v>42707.074976851851</v>
      </c>
      <c r="T1385" s="18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10000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36</v>
      </c>
      <c r="P1386">
        <f t="shared" si="107"/>
        <v>56.98</v>
      </c>
      <c r="Q1386" s="10" t="s">
        <v>8323</v>
      </c>
      <c r="R1386" t="s">
        <v>8324</v>
      </c>
      <c r="S1386" s="17">
        <f t="shared" si="108"/>
        <v>42160.735208333332</v>
      </c>
      <c r="T1386" s="18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10000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36</v>
      </c>
      <c r="P1387">
        <f t="shared" si="107"/>
        <v>26.68</v>
      </c>
      <c r="Q1387" s="10" t="s">
        <v>8323</v>
      </c>
      <c r="R1387" t="s">
        <v>8324</v>
      </c>
      <c r="S1387" s="17">
        <f t="shared" si="108"/>
        <v>42433.688900462963</v>
      </c>
      <c r="T1387" s="18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10000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36</v>
      </c>
      <c r="P1388">
        <f t="shared" si="107"/>
        <v>255.15</v>
      </c>
      <c r="Q1388" s="10" t="s">
        <v>8323</v>
      </c>
      <c r="R1388" t="s">
        <v>8324</v>
      </c>
      <c r="S1388" s="17">
        <f t="shared" si="108"/>
        <v>42184.646863425922</v>
      </c>
      <c r="T1388" s="18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10000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36</v>
      </c>
      <c r="P1389">
        <f t="shared" si="107"/>
        <v>45.67</v>
      </c>
      <c r="Q1389" s="10" t="s">
        <v>8323</v>
      </c>
      <c r="R1389" t="s">
        <v>8324</v>
      </c>
      <c r="S1389" s="17">
        <f t="shared" si="108"/>
        <v>42126.92123842593</v>
      </c>
      <c r="T1389" s="18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10000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36</v>
      </c>
      <c r="P1390">
        <f t="shared" si="107"/>
        <v>31.74</v>
      </c>
      <c r="Q1390" s="10" t="s">
        <v>8323</v>
      </c>
      <c r="R1390" t="s">
        <v>8324</v>
      </c>
      <c r="S1390" s="17">
        <f t="shared" si="108"/>
        <v>42634.614780092597</v>
      </c>
      <c r="T1390" s="18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10000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36</v>
      </c>
      <c r="P1391">
        <f t="shared" si="107"/>
        <v>104.41</v>
      </c>
      <c r="Q1391" s="10" t="s">
        <v>8323</v>
      </c>
      <c r="R1391" t="s">
        <v>8324</v>
      </c>
      <c r="S1391" s="17">
        <f t="shared" si="108"/>
        <v>42565.480983796297</v>
      </c>
      <c r="T1391" s="18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10000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36</v>
      </c>
      <c r="P1392">
        <f t="shared" si="107"/>
        <v>186.84</v>
      </c>
      <c r="Q1392" s="10" t="s">
        <v>8323</v>
      </c>
      <c r="R1392" t="s">
        <v>8324</v>
      </c>
      <c r="S1392" s="17">
        <f t="shared" si="108"/>
        <v>42087.803310185183</v>
      </c>
      <c r="T1392" s="18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10000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35</v>
      </c>
      <c r="P1393">
        <f t="shared" si="107"/>
        <v>272.31</v>
      </c>
      <c r="Q1393" s="10" t="s">
        <v>8323</v>
      </c>
      <c r="R1393" t="s">
        <v>8324</v>
      </c>
      <c r="S1393" s="17">
        <f t="shared" si="108"/>
        <v>42193.650671296295</v>
      </c>
      <c r="T1393" s="18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10000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35</v>
      </c>
      <c r="P1394">
        <f t="shared" si="107"/>
        <v>33.99</v>
      </c>
      <c r="Q1394" s="10" t="s">
        <v>8323</v>
      </c>
      <c r="R1394" t="s">
        <v>8324</v>
      </c>
      <c r="S1394" s="17">
        <f t="shared" si="108"/>
        <v>42401.154930555553</v>
      </c>
      <c r="T1394" s="18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35</v>
      </c>
      <c r="P1395">
        <f t="shared" si="107"/>
        <v>67.900000000000006</v>
      </c>
      <c r="Q1395" s="10" t="s">
        <v>8323</v>
      </c>
      <c r="R1395" t="s">
        <v>8324</v>
      </c>
      <c r="S1395" s="17">
        <f t="shared" si="108"/>
        <v>42553.681979166664</v>
      </c>
      <c r="T1395" s="18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10000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35</v>
      </c>
      <c r="P1396">
        <f t="shared" si="107"/>
        <v>207.65</v>
      </c>
      <c r="Q1396" s="10" t="s">
        <v>8323</v>
      </c>
      <c r="R1396" t="s">
        <v>8324</v>
      </c>
      <c r="S1396" s="17">
        <f t="shared" si="108"/>
        <v>42752.144976851851</v>
      </c>
      <c r="T1396" s="18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10000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35</v>
      </c>
      <c r="P1397">
        <f t="shared" si="107"/>
        <v>43.05</v>
      </c>
      <c r="Q1397" s="10" t="s">
        <v>8323</v>
      </c>
      <c r="R1397" t="s">
        <v>8324</v>
      </c>
      <c r="S1397" s="17">
        <f t="shared" si="108"/>
        <v>42719.90834490741</v>
      </c>
      <c r="T1397" s="18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10000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35</v>
      </c>
      <c r="P1398">
        <f t="shared" si="107"/>
        <v>48.3</v>
      </c>
      <c r="Q1398" s="10" t="s">
        <v>8323</v>
      </c>
      <c r="R1398" t="s">
        <v>8324</v>
      </c>
      <c r="S1398" s="17">
        <f t="shared" si="108"/>
        <v>42018.99863425926</v>
      </c>
      <c r="T1398" s="18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35</v>
      </c>
      <c r="P1399">
        <f t="shared" si="107"/>
        <v>22.24</v>
      </c>
      <c r="Q1399" s="10" t="s">
        <v>8323</v>
      </c>
      <c r="R1399" t="s">
        <v>8324</v>
      </c>
      <c r="S1399" s="17">
        <f t="shared" si="108"/>
        <v>42640.917939814812</v>
      </c>
      <c r="T1399" s="18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10000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35</v>
      </c>
      <c r="P1400">
        <f t="shared" si="107"/>
        <v>54</v>
      </c>
      <c r="Q1400" s="10" t="s">
        <v>8323</v>
      </c>
      <c r="R1400" t="s">
        <v>8324</v>
      </c>
      <c r="S1400" s="17">
        <f t="shared" si="108"/>
        <v>42526.874236111107</v>
      </c>
      <c r="T1400" s="18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10000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35</v>
      </c>
      <c r="P1401">
        <f t="shared" si="107"/>
        <v>19.07</v>
      </c>
      <c r="Q1401" s="10" t="s">
        <v>8323</v>
      </c>
      <c r="R1401" t="s">
        <v>8324</v>
      </c>
      <c r="S1401" s="17">
        <f t="shared" si="108"/>
        <v>41889.004317129627</v>
      </c>
      <c r="T1401" s="18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10000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35</v>
      </c>
      <c r="P1402">
        <f t="shared" si="107"/>
        <v>103.12</v>
      </c>
      <c r="Q1402" s="10" t="s">
        <v>8323</v>
      </c>
      <c r="R1402" t="s">
        <v>8324</v>
      </c>
      <c r="S1402" s="17">
        <f t="shared" si="108"/>
        <v>42498.341122685189</v>
      </c>
      <c r="T1402" s="18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10000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35</v>
      </c>
      <c r="P1403">
        <f t="shared" si="107"/>
        <v>14.59</v>
      </c>
      <c r="Q1403" s="10" t="s">
        <v>8323</v>
      </c>
      <c r="R1403" t="s">
        <v>8324</v>
      </c>
      <c r="S1403" s="17">
        <f t="shared" si="108"/>
        <v>41399.99622685185</v>
      </c>
      <c r="T1403" s="18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10000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35</v>
      </c>
      <c r="P1404">
        <f t="shared" si="107"/>
        <v>30.97</v>
      </c>
      <c r="Q1404" s="10" t="s">
        <v>8323</v>
      </c>
      <c r="R1404" t="s">
        <v>8324</v>
      </c>
      <c r="S1404" s="17">
        <f t="shared" si="108"/>
        <v>42065.053368055553</v>
      </c>
      <c r="T1404" s="18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10000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35</v>
      </c>
      <c r="P1405">
        <f t="shared" si="107"/>
        <v>53.03</v>
      </c>
      <c r="Q1405" s="10" t="s">
        <v>8323</v>
      </c>
      <c r="R1405" t="s">
        <v>8324</v>
      </c>
      <c r="S1405" s="17">
        <f t="shared" si="108"/>
        <v>41451.062905092593</v>
      </c>
      <c r="T1405" s="18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10000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35</v>
      </c>
      <c r="P1406">
        <f t="shared" si="107"/>
        <v>700</v>
      </c>
      <c r="Q1406" s="10" t="s">
        <v>8320</v>
      </c>
      <c r="R1406" t="s">
        <v>8339</v>
      </c>
      <c r="S1406" s="17">
        <f t="shared" si="108"/>
        <v>42032.510243055556</v>
      </c>
      <c r="T1406" s="18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10000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35</v>
      </c>
      <c r="P1407">
        <f t="shared" si="107"/>
        <v>205.82</v>
      </c>
      <c r="Q1407" s="10" t="s">
        <v>8320</v>
      </c>
      <c r="R1407" t="s">
        <v>8339</v>
      </c>
      <c r="S1407" s="17">
        <f t="shared" si="108"/>
        <v>41941.680567129632</v>
      </c>
      <c r="T1407" s="18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10000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35</v>
      </c>
      <c r="P1408">
        <f t="shared" si="107"/>
        <v>1162</v>
      </c>
      <c r="Q1408" s="10" t="s">
        <v>8320</v>
      </c>
      <c r="R1408" t="s">
        <v>8339</v>
      </c>
      <c r="S1408" s="17">
        <f t="shared" si="108"/>
        <v>42297.432951388888</v>
      </c>
      <c r="T1408" s="18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10000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35</v>
      </c>
      <c r="P1409">
        <f t="shared" si="107"/>
        <v>1742.5</v>
      </c>
      <c r="Q1409" s="10" t="s">
        <v>8320</v>
      </c>
      <c r="R1409" t="s">
        <v>8339</v>
      </c>
      <c r="S1409" s="17">
        <f t="shared" si="108"/>
        <v>41838.536782407406</v>
      </c>
      <c r="T1409" s="18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35</v>
      </c>
      <c r="P1410">
        <f t="shared" si="107"/>
        <v>578.33000000000004</v>
      </c>
      <c r="Q1410" s="10" t="s">
        <v>8320</v>
      </c>
      <c r="R1410" t="s">
        <v>8339</v>
      </c>
      <c r="S1410" s="17">
        <f t="shared" si="108"/>
        <v>42291.872175925921</v>
      </c>
      <c r="T1410" s="18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10000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35</v>
      </c>
      <c r="P1411" t="e">
        <f t="shared" ref="P1411:P1474" si="112">ROUND(E1411/L1411,2)</f>
        <v>#DIV/0!</v>
      </c>
      <c r="Q1411" s="10" t="s">
        <v>8320</v>
      </c>
      <c r="R1411" t="s">
        <v>8339</v>
      </c>
      <c r="S1411" s="17">
        <f t="shared" ref="S1411:S1474" si="113">(((J1411/60)/60)/24)+DATE(1970,1,1)</f>
        <v>41945.133506944447</v>
      </c>
      <c r="T1411" s="18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10000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35</v>
      </c>
      <c r="P1412">
        <f t="shared" si="112"/>
        <v>3466</v>
      </c>
      <c r="Q1412" s="10" t="s">
        <v>8320</v>
      </c>
      <c r="R1412" t="s">
        <v>8339</v>
      </c>
      <c r="S1412" s="17">
        <f t="shared" si="113"/>
        <v>42479.318518518514</v>
      </c>
      <c r="T1412" s="18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10000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35</v>
      </c>
      <c r="P1413">
        <f t="shared" si="112"/>
        <v>1155.1099999999999</v>
      </c>
      <c r="Q1413" s="10" t="s">
        <v>8320</v>
      </c>
      <c r="R1413" t="s">
        <v>8339</v>
      </c>
      <c r="S1413" s="17">
        <f t="shared" si="113"/>
        <v>42013.059027777781</v>
      </c>
      <c r="T1413" s="18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10000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35</v>
      </c>
      <c r="P1414">
        <f t="shared" si="112"/>
        <v>266.54000000000002</v>
      </c>
      <c r="Q1414" s="10" t="s">
        <v>8320</v>
      </c>
      <c r="R1414" t="s">
        <v>8339</v>
      </c>
      <c r="S1414" s="17">
        <f t="shared" si="113"/>
        <v>41947.063645833332</v>
      </c>
      <c r="T1414" s="18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10000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35</v>
      </c>
      <c r="P1415">
        <f t="shared" si="112"/>
        <v>3460</v>
      </c>
      <c r="Q1415" s="10" t="s">
        <v>8320</v>
      </c>
      <c r="R1415" t="s">
        <v>8339</v>
      </c>
      <c r="S1415" s="17">
        <f t="shared" si="113"/>
        <v>42360.437152777777</v>
      </c>
      <c r="T1415" s="18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10000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35</v>
      </c>
      <c r="P1416">
        <f t="shared" si="112"/>
        <v>3453.69</v>
      </c>
      <c r="Q1416" s="10" t="s">
        <v>8320</v>
      </c>
      <c r="R1416" t="s">
        <v>8339</v>
      </c>
      <c r="S1416" s="17">
        <f t="shared" si="113"/>
        <v>42708.25309027778</v>
      </c>
      <c r="T1416" s="18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10000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34</v>
      </c>
      <c r="P1417">
        <f t="shared" si="112"/>
        <v>383.22</v>
      </c>
      <c r="Q1417" s="10" t="s">
        <v>8320</v>
      </c>
      <c r="R1417" t="s">
        <v>8339</v>
      </c>
      <c r="S1417" s="17">
        <f t="shared" si="113"/>
        <v>42192.675821759258</v>
      </c>
      <c r="T1417" s="18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10000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34</v>
      </c>
      <c r="P1418" t="e">
        <f t="shared" si="112"/>
        <v>#DIV/0!</v>
      </c>
      <c r="Q1418" s="10" t="s">
        <v>8320</v>
      </c>
      <c r="R1418" t="s">
        <v>8339</v>
      </c>
      <c r="S1418" s="17">
        <f t="shared" si="113"/>
        <v>42299.926145833335</v>
      </c>
      <c r="T1418" s="18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10000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34</v>
      </c>
      <c r="P1419">
        <f t="shared" si="112"/>
        <v>1720</v>
      </c>
      <c r="Q1419" s="10" t="s">
        <v>8320</v>
      </c>
      <c r="R1419" t="s">
        <v>8339</v>
      </c>
      <c r="S1419" s="17">
        <f t="shared" si="113"/>
        <v>42232.15016203704</v>
      </c>
      <c r="T1419" s="18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10000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34</v>
      </c>
      <c r="P1420">
        <f t="shared" si="112"/>
        <v>3432</v>
      </c>
      <c r="Q1420" s="10" t="s">
        <v>8320</v>
      </c>
      <c r="R1420" t="s">
        <v>8339</v>
      </c>
      <c r="S1420" s="17">
        <f t="shared" si="113"/>
        <v>42395.456412037034</v>
      </c>
      <c r="T1420" s="18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10000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34</v>
      </c>
      <c r="P1421">
        <f t="shared" si="112"/>
        <v>341.9</v>
      </c>
      <c r="Q1421" s="10" t="s">
        <v>8320</v>
      </c>
      <c r="R1421" t="s">
        <v>8339</v>
      </c>
      <c r="S1421" s="17">
        <f t="shared" si="113"/>
        <v>42622.456238425926</v>
      </c>
      <c r="T1421" s="18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10000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34</v>
      </c>
      <c r="P1422">
        <f t="shared" si="112"/>
        <v>1139</v>
      </c>
      <c r="Q1422" s="10" t="s">
        <v>8320</v>
      </c>
      <c r="R1422" t="s">
        <v>8339</v>
      </c>
      <c r="S1422" s="17">
        <f t="shared" si="113"/>
        <v>42524.667662037042</v>
      </c>
      <c r="T1422" s="18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10000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34</v>
      </c>
      <c r="P1423">
        <f t="shared" si="112"/>
        <v>1707.5</v>
      </c>
      <c r="Q1423" s="10" t="s">
        <v>8320</v>
      </c>
      <c r="R1423" t="s">
        <v>8339</v>
      </c>
      <c r="S1423" s="17">
        <f t="shared" si="113"/>
        <v>42013.915613425925</v>
      </c>
      <c r="T1423" s="18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10000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34</v>
      </c>
      <c r="P1424">
        <f t="shared" si="112"/>
        <v>1705</v>
      </c>
      <c r="Q1424" s="10" t="s">
        <v>8320</v>
      </c>
      <c r="R1424" t="s">
        <v>8339</v>
      </c>
      <c r="S1424" s="17">
        <f t="shared" si="113"/>
        <v>42604.239629629628</v>
      </c>
      <c r="T1424" s="18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10000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34</v>
      </c>
      <c r="P1425">
        <f t="shared" si="112"/>
        <v>3407</v>
      </c>
      <c r="Q1425" s="10" t="s">
        <v>8320</v>
      </c>
      <c r="R1425" t="s">
        <v>8339</v>
      </c>
      <c r="S1425" s="17">
        <f t="shared" si="113"/>
        <v>42340.360312500001</v>
      </c>
      <c r="T1425" s="18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10000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34</v>
      </c>
      <c r="P1426">
        <f t="shared" si="112"/>
        <v>243.36</v>
      </c>
      <c r="Q1426" s="10" t="s">
        <v>8320</v>
      </c>
      <c r="R1426" t="s">
        <v>8339</v>
      </c>
      <c r="S1426" s="17">
        <f t="shared" si="113"/>
        <v>42676.717615740738</v>
      </c>
      <c r="T1426" s="18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34</v>
      </c>
      <c r="P1427" t="e">
        <f t="shared" si="112"/>
        <v>#DIV/0!</v>
      </c>
      <c r="Q1427" s="10" t="s">
        <v>8320</v>
      </c>
      <c r="R1427" t="s">
        <v>8339</v>
      </c>
      <c r="S1427" s="17">
        <f t="shared" si="113"/>
        <v>42093.131469907406</v>
      </c>
      <c r="T1427" s="18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34</v>
      </c>
      <c r="P1428" t="e">
        <f t="shared" si="112"/>
        <v>#DIV/0!</v>
      </c>
      <c r="Q1428" s="10" t="s">
        <v>8320</v>
      </c>
      <c r="R1428" t="s">
        <v>8339</v>
      </c>
      <c r="S1428" s="17">
        <f t="shared" si="113"/>
        <v>42180.390277777777</v>
      </c>
      <c r="T1428" s="18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10000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34</v>
      </c>
      <c r="P1429">
        <f t="shared" si="112"/>
        <v>850</v>
      </c>
      <c r="Q1429" s="10" t="s">
        <v>8320</v>
      </c>
      <c r="R1429" t="s">
        <v>8339</v>
      </c>
      <c r="S1429" s="17">
        <f t="shared" si="113"/>
        <v>42601.851678240739</v>
      </c>
      <c r="T1429" s="18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34</v>
      </c>
      <c r="P1430">
        <f t="shared" si="112"/>
        <v>1132.7</v>
      </c>
      <c r="Q1430" s="10" t="s">
        <v>8320</v>
      </c>
      <c r="R1430" t="s">
        <v>8339</v>
      </c>
      <c r="S1430" s="17">
        <f t="shared" si="113"/>
        <v>42432.379826388889</v>
      </c>
      <c r="T1430" s="18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34</v>
      </c>
      <c r="P1431" t="e">
        <f t="shared" si="112"/>
        <v>#DIV/0!</v>
      </c>
      <c r="Q1431" s="10" t="s">
        <v>8320</v>
      </c>
      <c r="R1431" t="s">
        <v>8339</v>
      </c>
      <c r="S1431" s="17">
        <f t="shared" si="113"/>
        <v>42074.060671296291</v>
      </c>
      <c r="T1431" s="18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10000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34</v>
      </c>
      <c r="P1432">
        <f t="shared" si="112"/>
        <v>679</v>
      </c>
      <c r="Q1432" s="10" t="s">
        <v>8320</v>
      </c>
      <c r="R1432" t="s">
        <v>8339</v>
      </c>
      <c r="S1432" s="17">
        <f t="shared" si="113"/>
        <v>41961.813518518517</v>
      </c>
      <c r="T1432" s="18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10000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34</v>
      </c>
      <c r="P1433">
        <f t="shared" si="112"/>
        <v>72.17</v>
      </c>
      <c r="Q1433" s="10" t="s">
        <v>8320</v>
      </c>
      <c r="R1433" t="s">
        <v>8339</v>
      </c>
      <c r="S1433" s="17">
        <f t="shared" si="113"/>
        <v>42304.210833333331</v>
      </c>
      <c r="T1433" s="18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10000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34</v>
      </c>
      <c r="P1434" t="e">
        <f t="shared" si="112"/>
        <v>#DIV/0!</v>
      </c>
      <c r="Q1434" s="10" t="s">
        <v>8320</v>
      </c>
      <c r="R1434" t="s">
        <v>8339</v>
      </c>
      <c r="S1434" s="17">
        <f t="shared" si="113"/>
        <v>42175.780416666668</v>
      </c>
      <c r="T1434" s="18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10000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34</v>
      </c>
      <c r="P1435">
        <f t="shared" si="112"/>
        <v>338.5</v>
      </c>
      <c r="Q1435" s="10" t="s">
        <v>8320</v>
      </c>
      <c r="R1435" t="s">
        <v>8339</v>
      </c>
      <c r="S1435" s="17">
        <f t="shared" si="113"/>
        <v>42673.625868055555</v>
      </c>
      <c r="T1435" s="18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10000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34</v>
      </c>
      <c r="P1436">
        <f t="shared" si="112"/>
        <v>307.73</v>
      </c>
      <c r="Q1436" s="10" t="s">
        <v>8320</v>
      </c>
      <c r="R1436" t="s">
        <v>8339</v>
      </c>
      <c r="S1436" s="17">
        <f t="shared" si="113"/>
        <v>42142.767106481479</v>
      </c>
      <c r="T1436" s="18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10000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34</v>
      </c>
      <c r="P1437">
        <f t="shared" si="112"/>
        <v>1691.5</v>
      </c>
      <c r="Q1437" s="10" t="s">
        <v>8320</v>
      </c>
      <c r="R1437" t="s">
        <v>8339</v>
      </c>
      <c r="S1437" s="17">
        <f t="shared" si="113"/>
        <v>42258.780324074076</v>
      </c>
      <c r="T1437" s="18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34</v>
      </c>
      <c r="P1438">
        <f t="shared" si="112"/>
        <v>1690</v>
      </c>
      <c r="Q1438" s="10" t="s">
        <v>8320</v>
      </c>
      <c r="R1438" t="s">
        <v>8339</v>
      </c>
      <c r="S1438" s="17">
        <f t="shared" si="113"/>
        <v>42391.35019675926</v>
      </c>
      <c r="T1438" s="18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10000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34</v>
      </c>
      <c r="P1439">
        <f t="shared" si="112"/>
        <v>153.28</v>
      </c>
      <c r="Q1439" s="10" t="s">
        <v>8320</v>
      </c>
      <c r="R1439" t="s">
        <v>8339</v>
      </c>
      <c r="S1439" s="17">
        <f t="shared" si="113"/>
        <v>41796.531701388885</v>
      </c>
      <c r="T1439" s="18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10000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34</v>
      </c>
      <c r="P1440">
        <f t="shared" si="112"/>
        <v>421</v>
      </c>
      <c r="Q1440" s="10" t="s">
        <v>8320</v>
      </c>
      <c r="R1440" t="s">
        <v>8339</v>
      </c>
      <c r="S1440" s="17">
        <f t="shared" si="113"/>
        <v>42457.871516203704</v>
      </c>
      <c r="T1440" s="18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10000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34</v>
      </c>
      <c r="P1441">
        <f t="shared" si="112"/>
        <v>561</v>
      </c>
      <c r="Q1441" s="10" t="s">
        <v>8320</v>
      </c>
      <c r="R1441" t="s">
        <v>8339</v>
      </c>
      <c r="S1441" s="17">
        <f t="shared" si="113"/>
        <v>42040.829872685179</v>
      </c>
      <c r="T1441" s="18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10000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34</v>
      </c>
      <c r="P1442">
        <f t="shared" si="112"/>
        <v>3363</v>
      </c>
      <c r="Q1442" s="10" t="s">
        <v>8320</v>
      </c>
      <c r="R1442" t="s">
        <v>8339</v>
      </c>
      <c r="S1442" s="17">
        <f t="shared" si="113"/>
        <v>42486.748414351852</v>
      </c>
      <c r="T1442" s="18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34</v>
      </c>
      <c r="P1443">
        <f t="shared" si="112"/>
        <v>1120.24</v>
      </c>
      <c r="Q1443" s="10" t="s">
        <v>8320</v>
      </c>
      <c r="R1443" t="s">
        <v>8339</v>
      </c>
      <c r="S1443" s="17">
        <f t="shared" si="113"/>
        <v>42198.765844907408</v>
      </c>
      <c r="T1443" s="18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10000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34</v>
      </c>
      <c r="P1444" t="e">
        <f t="shared" si="112"/>
        <v>#DIV/0!</v>
      </c>
      <c r="Q1444" s="10" t="s">
        <v>8320</v>
      </c>
      <c r="R1444" t="s">
        <v>8339</v>
      </c>
      <c r="S1444" s="17">
        <f t="shared" si="113"/>
        <v>42485.64534722222</v>
      </c>
      <c r="T1444" s="18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10000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34</v>
      </c>
      <c r="P1445" t="e">
        <f t="shared" si="112"/>
        <v>#DIV/0!</v>
      </c>
      <c r="Q1445" s="10" t="s">
        <v>8320</v>
      </c>
      <c r="R1445" t="s">
        <v>8339</v>
      </c>
      <c r="S1445" s="17">
        <f t="shared" si="113"/>
        <v>42707.926030092596</v>
      </c>
      <c r="T1445" s="18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10000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34</v>
      </c>
      <c r="P1446" t="e">
        <f t="shared" si="112"/>
        <v>#DIV/0!</v>
      </c>
      <c r="Q1446" s="10" t="s">
        <v>8320</v>
      </c>
      <c r="R1446" t="s">
        <v>8339</v>
      </c>
      <c r="S1446" s="17">
        <f t="shared" si="113"/>
        <v>42199.873402777783</v>
      </c>
      <c r="T1446" s="18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34</v>
      </c>
      <c r="P1447" t="e">
        <f t="shared" si="112"/>
        <v>#DIV/0!</v>
      </c>
      <c r="Q1447" s="10" t="s">
        <v>8320</v>
      </c>
      <c r="R1447" t="s">
        <v>8339</v>
      </c>
      <c r="S1447" s="17">
        <f t="shared" si="113"/>
        <v>42139.542303240742</v>
      </c>
      <c r="T1447" s="18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10000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33</v>
      </c>
      <c r="P1448" t="e">
        <f t="shared" si="112"/>
        <v>#DIV/0!</v>
      </c>
      <c r="Q1448" s="10" t="s">
        <v>8320</v>
      </c>
      <c r="R1448" t="s">
        <v>8339</v>
      </c>
      <c r="S1448" s="17">
        <f t="shared" si="113"/>
        <v>42461.447662037041</v>
      </c>
      <c r="T1448" s="18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10000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33</v>
      </c>
      <c r="P1449">
        <f t="shared" si="112"/>
        <v>1110</v>
      </c>
      <c r="Q1449" s="10" t="s">
        <v>8320</v>
      </c>
      <c r="R1449" t="s">
        <v>8339</v>
      </c>
      <c r="S1449" s="17">
        <f t="shared" si="113"/>
        <v>42529.730717592596</v>
      </c>
      <c r="T1449" s="18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10000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33</v>
      </c>
      <c r="P1450" t="e">
        <f t="shared" si="112"/>
        <v>#DIV/0!</v>
      </c>
      <c r="Q1450" s="10" t="s">
        <v>8320</v>
      </c>
      <c r="R1450" t="s">
        <v>8339</v>
      </c>
      <c r="S1450" s="17">
        <f t="shared" si="113"/>
        <v>42115.936550925922</v>
      </c>
      <c r="T1450" s="18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10000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33</v>
      </c>
      <c r="P1451" t="e">
        <f t="shared" si="112"/>
        <v>#DIV/0!</v>
      </c>
      <c r="Q1451" s="10" t="s">
        <v>8320</v>
      </c>
      <c r="R1451" t="s">
        <v>8339</v>
      </c>
      <c r="S1451" s="17">
        <f t="shared" si="113"/>
        <v>42086.811400462961</v>
      </c>
      <c r="T1451" s="18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33</v>
      </c>
      <c r="P1452">
        <f t="shared" si="112"/>
        <v>3319</v>
      </c>
      <c r="Q1452" s="10" t="s">
        <v>8320</v>
      </c>
      <c r="R1452" t="s">
        <v>8339</v>
      </c>
      <c r="S1452" s="17">
        <f t="shared" si="113"/>
        <v>42390.171261574069</v>
      </c>
      <c r="T1452" s="18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10000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33</v>
      </c>
      <c r="P1453">
        <f t="shared" si="112"/>
        <v>1659.5</v>
      </c>
      <c r="Q1453" s="10" t="s">
        <v>8320</v>
      </c>
      <c r="R1453" t="s">
        <v>8339</v>
      </c>
      <c r="S1453" s="17">
        <f t="shared" si="113"/>
        <v>41931.959016203706</v>
      </c>
      <c r="T1453" s="18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10000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33</v>
      </c>
      <c r="P1454" t="e">
        <f t="shared" si="112"/>
        <v>#DIV/0!</v>
      </c>
      <c r="Q1454" s="10" t="s">
        <v>8320</v>
      </c>
      <c r="R1454" t="s">
        <v>8339</v>
      </c>
      <c r="S1454" s="17">
        <f t="shared" si="113"/>
        <v>41818.703275462962</v>
      </c>
      <c r="T1454" s="18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10000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33</v>
      </c>
      <c r="P1455" t="e">
        <f t="shared" si="112"/>
        <v>#DIV/0!</v>
      </c>
      <c r="Q1455" s="10" t="s">
        <v>8320</v>
      </c>
      <c r="R1455" t="s">
        <v>8339</v>
      </c>
      <c r="S1455" s="17">
        <f t="shared" si="113"/>
        <v>42795.696145833332</v>
      </c>
      <c r="T1455" s="18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10000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33</v>
      </c>
      <c r="P1456">
        <f t="shared" si="112"/>
        <v>3315</v>
      </c>
      <c r="Q1456" s="10" t="s">
        <v>8320</v>
      </c>
      <c r="R1456" t="s">
        <v>8339</v>
      </c>
      <c r="S1456" s="17">
        <f t="shared" si="113"/>
        <v>42463.866666666669</v>
      </c>
      <c r="T1456" s="18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10000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33</v>
      </c>
      <c r="P1457">
        <f t="shared" si="112"/>
        <v>473.57</v>
      </c>
      <c r="Q1457" s="10" t="s">
        <v>8320</v>
      </c>
      <c r="R1457" t="s">
        <v>8339</v>
      </c>
      <c r="S1457" s="17">
        <f t="shared" si="113"/>
        <v>41832.672685185185</v>
      </c>
      <c r="T1457" s="18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10000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33</v>
      </c>
      <c r="P1458">
        <f t="shared" si="112"/>
        <v>1102.33</v>
      </c>
      <c r="Q1458" s="10" t="s">
        <v>8320</v>
      </c>
      <c r="R1458" t="s">
        <v>8339</v>
      </c>
      <c r="S1458" s="17">
        <f t="shared" si="113"/>
        <v>42708.668576388889</v>
      </c>
      <c r="T1458" s="18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10000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33</v>
      </c>
      <c r="P1459" t="e">
        <f t="shared" si="112"/>
        <v>#DIV/0!</v>
      </c>
      <c r="Q1459" s="10" t="s">
        <v>8320</v>
      </c>
      <c r="R1459" t="s">
        <v>8339</v>
      </c>
      <c r="S1459" s="17">
        <f t="shared" si="113"/>
        <v>42289.89634259259</v>
      </c>
      <c r="T1459" s="18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10000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33</v>
      </c>
      <c r="P1460" t="e">
        <f t="shared" si="112"/>
        <v>#DIV/0!</v>
      </c>
      <c r="Q1460" s="10" t="s">
        <v>8320</v>
      </c>
      <c r="R1460" t="s">
        <v>8339</v>
      </c>
      <c r="S1460" s="17">
        <f t="shared" si="113"/>
        <v>41831.705555555556</v>
      </c>
      <c r="T1460" s="18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10000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33</v>
      </c>
      <c r="P1461" t="e">
        <f t="shared" si="112"/>
        <v>#DIV/0!</v>
      </c>
      <c r="Q1461" s="10" t="s">
        <v>8320</v>
      </c>
      <c r="R1461" t="s">
        <v>8339</v>
      </c>
      <c r="S1461" s="17">
        <f t="shared" si="113"/>
        <v>42312.204814814817</v>
      </c>
      <c r="T1461" s="18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10000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33</v>
      </c>
      <c r="P1462" t="e">
        <f t="shared" si="112"/>
        <v>#DIV/0!</v>
      </c>
      <c r="Q1462" s="10" t="s">
        <v>8320</v>
      </c>
      <c r="R1462" t="s">
        <v>8339</v>
      </c>
      <c r="S1462" s="17">
        <f t="shared" si="113"/>
        <v>41915.896967592591</v>
      </c>
      <c r="T1462" s="18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10000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33</v>
      </c>
      <c r="P1463">
        <f t="shared" si="112"/>
        <v>9.6300000000000008</v>
      </c>
      <c r="Q1463" s="10" t="s">
        <v>8320</v>
      </c>
      <c r="R1463" t="s">
        <v>8340</v>
      </c>
      <c r="S1463" s="17">
        <f t="shared" si="113"/>
        <v>41899.645300925928</v>
      </c>
      <c r="T1463" s="18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10000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33</v>
      </c>
      <c r="P1464">
        <f t="shared" si="112"/>
        <v>21.83</v>
      </c>
      <c r="Q1464" s="10" t="s">
        <v>8320</v>
      </c>
      <c r="R1464" t="s">
        <v>8340</v>
      </c>
      <c r="S1464" s="17">
        <f t="shared" si="113"/>
        <v>41344.662858796299</v>
      </c>
      <c r="T1464" s="18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10000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33</v>
      </c>
      <c r="P1465">
        <f t="shared" si="112"/>
        <v>131</v>
      </c>
      <c r="Q1465" s="10" t="s">
        <v>8320</v>
      </c>
      <c r="R1465" t="s">
        <v>8340</v>
      </c>
      <c r="S1465" s="17">
        <f t="shared" si="113"/>
        <v>41326.911319444444</v>
      </c>
      <c r="T1465" s="18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10000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33</v>
      </c>
      <c r="P1466">
        <f t="shared" si="112"/>
        <v>13.99</v>
      </c>
      <c r="Q1466" s="10" t="s">
        <v>8320</v>
      </c>
      <c r="R1466" t="s">
        <v>8340</v>
      </c>
      <c r="S1466" s="17">
        <f t="shared" si="113"/>
        <v>41291.661550925928</v>
      </c>
      <c r="T1466" s="18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10000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33</v>
      </c>
      <c r="P1467">
        <f t="shared" si="112"/>
        <v>1.26</v>
      </c>
      <c r="Q1467" s="10" t="s">
        <v>8320</v>
      </c>
      <c r="R1467" t="s">
        <v>8340</v>
      </c>
      <c r="S1467" s="17">
        <f t="shared" si="113"/>
        <v>40959.734398148146</v>
      </c>
      <c r="T1467" s="18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10000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33</v>
      </c>
      <c r="P1468">
        <f t="shared" si="112"/>
        <v>13.19</v>
      </c>
      <c r="Q1468" s="10" t="s">
        <v>8320</v>
      </c>
      <c r="R1468" t="s">
        <v>8340</v>
      </c>
      <c r="S1468" s="17">
        <f t="shared" si="113"/>
        <v>42340.172060185185</v>
      </c>
      <c r="T1468" s="18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10000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33</v>
      </c>
      <c r="P1469">
        <f t="shared" si="112"/>
        <v>5.43</v>
      </c>
      <c r="Q1469" s="10" t="s">
        <v>8320</v>
      </c>
      <c r="R1469" t="s">
        <v>8340</v>
      </c>
      <c r="S1469" s="17">
        <f t="shared" si="113"/>
        <v>40933.80190972222</v>
      </c>
      <c r="T1469" s="18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10000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33</v>
      </c>
      <c r="P1470">
        <f t="shared" si="112"/>
        <v>11.12</v>
      </c>
      <c r="Q1470" s="10" t="s">
        <v>8320</v>
      </c>
      <c r="R1470" t="s">
        <v>8340</v>
      </c>
      <c r="S1470" s="17">
        <f t="shared" si="113"/>
        <v>40646.014456018522</v>
      </c>
      <c r="T1470" s="18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10000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33</v>
      </c>
      <c r="P1471">
        <f t="shared" si="112"/>
        <v>10.14</v>
      </c>
      <c r="Q1471" s="10" t="s">
        <v>8320</v>
      </c>
      <c r="R1471" t="s">
        <v>8340</v>
      </c>
      <c r="S1471" s="17">
        <f t="shared" si="113"/>
        <v>41290.598483796297</v>
      </c>
      <c r="T1471" s="18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10000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33</v>
      </c>
      <c r="P1472">
        <f t="shared" si="112"/>
        <v>40.19</v>
      </c>
      <c r="Q1472" s="10" t="s">
        <v>8320</v>
      </c>
      <c r="R1472" t="s">
        <v>8340</v>
      </c>
      <c r="S1472" s="17">
        <f t="shared" si="113"/>
        <v>41250.827118055553</v>
      </c>
      <c r="T1472" s="18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10000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33</v>
      </c>
      <c r="P1473">
        <f t="shared" si="112"/>
        <v>9.48</v>
      </c>
      <c r="Q1473" s="10" t="s">
        <v>8320</v>
      </c>
      <c r="R1473" t="s">
        <v>8340</v>
      </c>
      <c r="S1473" s="17">
        <f t="shared" si="113"/>
        <v>42073.957569444443</v>
      </c>
      <c r="T1473" s="18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10000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32</v>
      </c>
      <c r="P1474">
        <f t="shared" si="112"/>
        <v>9.6300000000000008</v>
      </c>
      <c r="Q1474" s="10" t="s">
        <v>8320</v>
      </c>
      <c r="R1474" t="s">
        <v>8340</v>
      </c>
      <c r="S1474" s="17">
        <f t="shared" si="113"/>
        <v>41533.542858796296</v>
      </c>
      <c r="T1474" s="18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10000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32</v>
      </c>
      <c r="P1475">
        <f t="shared" ref="P1475:P1538" si="117">ROUND(E1475/L1475,2)</f>
        <v>68.739999999999995</v>
      </c>
      <c r="Q1475" s="10" t="s">
        <v>8320</v>
      </c>
      <c r="R1475" t="s">
        <v>8340</v>
      </c>
      <c r="S1475" s="17">
        <f t="shared" ref="S1475:S1538" si="118">(((J1475/60)/60)/24)+DATE(1970,1,1)</f>
        <v>40939.979618055557</v>
      </c>
      <c r="T1475" s="18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10000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32</v>
      </c>
      <c r="P1476">
        <f t="shared" si="117"/>
        <v>42.45</v>
      </c>
      <c r="Q1476" s="10" t="s">
        <v>8320</v>
      </c>
      <c r="R1476" t="s">
        <v>8340</v>
      </c>
      <c r="S1476" s="17">
        <f t="shared" si="118"/>
        <v>41500.727916666663</v>
      </c>
      <c r="T1476" s="18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10000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32</v>
      </c>
      <c r="P1477">
        <f t="shared" si="117"/>
        <v>7.32</v>
      </c>
      <c r="Q1477" s="10" t="s">
        <v>8320</v>
      </c>
      <c r="R1477" t="s">
        <v>8340</v>
      </c>
      <c r="S1477" s="17">
        <f t="shared" si="118"/>
        <v>41960.722951388889</v>
      </c>
      <c r="T1477" s="18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10000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32</v>
      </c>
      <c r="P1478">
        <f t="shared" si="117"/>
        <v>3.52</v>
      </c>
      <c r="Q1478" s="10" t="s">
        <v>8320</v>
      </c>
      <c r="R1478" t="s">
        <v>8340</v>
      </c>
      <c r="S1478" s="17">
        <f t="shared" si="118"/>
        <v>40766.041921296295</v>
      </c>
      <c r="T1478" s="18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10000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32</v>
      </c>
      <c r="P1479">
        <f t="shared" si="117"/>
        <v>8.73</v>
      </c>
      <c r="Q1479" s="10" t="s">
        <v>8320</v>
      </c>
      <c r="R1479" t="s">
        <v>8340</v>
      </c>
      <c r="S1479" s="17">
        <f t="shared" si="118"/>
        <v>40840.615787037037</v>
      </c>
      <c r="T1479" s="18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10000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32</v>
      </c>
      <c r="P1480">
        <f t="shared" si="117"/>
        <v>0.16</v>
      </c>
      <c r="Q1480" s="10" t="s">
        <v>8320</v>
      </c>
      <c r="R1480" t="s">
        <v>8340</v>
      </c>
      <c r="S1480" s="17">
        <f t="shared" si="118"/>
        <v>41394.871678240743</v>
      </c>
      <c r="T1480" s="18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10000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32</v>
      </c>
      <c r="P1481">
        <f t="shared" si="117"/>
        <v>45.37</v>
      </c>
      <c r="Q1481" s="10" t="s">
        <v>8320</v>
      </c>
      <c r="R1481" t="s">
        <v>8340</v>
      </c>
      <c r="S1481" s="17">
        <f t="shared" si="118"/>
        <v>41754.745243055557</v>
      </c>
      <c r="T1481" s="18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10000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32</v>
      </c>
      <c r="P1482">
        <f t="shared" si="117"/>
        <v>5.0599999999999996</v>
      </c>
      <c r="Q1482" s="10" t="s">
        <v>8320</v>
      </c>
      <c r="R1482" t="s">
        <v>8340</v>
      </c>
      <c r="S1482" s="17">
        <f t="shared" si="118"/>
        <v>41464.934016203704</v>
      </c>
      <c r="T1482" s="18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10000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32</v>
      </c>
      <c r="P1483">
        <f t="shared" si="117"/>
        <v>535.16999999999996</v>
      </c>
      <c r="Q1483" s="10" t="s">
        <v>8320</v>
      </c>
      <c r="R1483" t="s">
        <v>8322</v>
      </c>
      <c r="S1483" s="17">
        <f t="shared" si="118"/>
        <v>41550.922974537039</v>
      </c>
      <c r="T1483" s="18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10000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32</v>
      </c>
      <c r="P1484">
        <f t="shared" si="117"/>
        <v>3210</v>
      </c>
      <c r="Q1484" s="10" t="s">
        <v>8320</v>
      </c>
      <c r="R1484" t="s">
        <v>8322</v>
      </c>
      <c r="S1484" s="17">
        <f t="shared" si="118"/>
        <v>41136.85805555556</v>
      </c>
      <c r="T1484" s="18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10000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32</v>
      </c>
      <c r="P1485">
        <f t="shared" si="117"/>
        <v>1602.5</v>
      </c>
      <c r="Q1485" s="10" t="s">
        <v>8320</v>
      </c>
      <c r="R1485" t="s">
        <v>8322</v>
      </c>
      <c r="S1485" s="17">
        <f t="shared" si="118"/>
        <v>42548.192997685182</v>
      </c>
      <c r="T1485" s="18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10000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32</v>
      </c>
      <c r="P1486" t="e">
        <f t="shared" si="117"/>
        <v>#DIV/0!</v>
      </c>
      <c r="Q1486" s="10" t="s">
        <v>8320</v>
      </c>
      <c r="R1486" t="s">
        <v>8322</v>
      </c>
      <c r="S1486" s="17">
        <f t="shared" si="118"/>
        <v>41053.200960648144</v>
      </c>
      <c r="T1486" s="18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10000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32</v>
      </c>
      <c r="P1487">
        <f t="shared" si="117"/>
        <v>1066.67</v>
      </c>
      <c r="Q1487" s="10" t="s">
        <v>8320</v>
      </c>
      <c r="R1487" t="s">
        <v>8322</v>
      </c>
      <c r="S1487" s="17">
        <f t="shared" si="118"/>
        <v>42130.795983796299</v>
      </c>
      <c r="T1487" s="18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10000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32</v>
      </c>
      <c r="P1488">
        <f t="shared" si="117"/>
        <v>1066.67</v>
      </c>
      <c r="Q1488" s="10" t="s">
        <v>8320</v>
      </c>
      <c r="R1488" t="s">
        <v>8322</v>
      </c>
      <c r="S1488" s="17">
        <f t="shared" si="118"/>
        <v>42032.168530092589</v>
      </c>
      <c r="T1488" s="18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32</v>
      </c>
      <c r="P1489" t="e">
        <f t="shared" si="117"/>
        <v>#DIV/0!</v>
      </c>
      <c r="Q1489" s="10" t="s">
        <v>8320</v>
      </c>
      <c r="R1489" t="s">
        <v>8322</v>
      </c>
      <c r="S1489" s="17">
        <f t="shared" si="118"/>
        <v>42554.917488425926</v>
      </c>
      <c r="T1489" s="18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10000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32</v>
      </c>
      <c r="P1490">
        <f t="shared" si="117"/>
        <v>531.66999999999996</v>
      </c>
      <c r="Q1490" s="10" t="s">
        <v>8320</v>
      </c>
      <c r="R1490" t="s">
        <v>8322</v>
      </c>
      <c r="S1490" s="17">
        <f t="shared" si="118"/>
        <v>41614.563194444447</v>
      </c>
      <c r="T1490" s="18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10000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32</v>
      </c>
      <c r="P1491" t="e">
        <f t="shared" si="117"/>
        <v>#DIV/0!</v>
      </c>
      <c r="Q1491" s="10" t="s">
        <v>8320</v>
      </c>
      <c r="R1491" t="s">
        <v>8322</v>
      </c>
      <c r="S1491" s="17">
        <f t="shared" si="118"/>
        <v>41198.611712962964</v>
      </c>
      <c r="T1491" s="18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10000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32</v>
      </c>
      <c r="P1492">
        <f t="shared" si="117"/>
        <v>167.63</v>
      </c>
      <c r="Q1492" s="10" t="s">
        <v>8320</v>
      </c>
      <c r="R1492" t="s">
        <v>8322</v>
      </c>
      <c r="S1492" s="17">
        <f t="shared" si="118"/>
        <v>41520.561041666668</v>
      </c>
      <c r="T1492" s="18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10000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32</v>
      </c>
      <c r="P1493">
        <f t="shared" si="117"/>
        <v>3178</v>
      </c>
      <c r="Q1493" s="10" t="s">
        <v>8320</v>
      </c>
      <c r="R1493" t="s">
        <v>8322</v>
      </c>
      <c r="S1493" s="17">
        <f t="shared" si="118"/>
        <v>41991.713460648149</v>
      </c>
      <c r="T1493" s="18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10000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32</v>
      </c>
      <c r="P1494">
        <f t="shared" si="117"/>
        <v>1587.5</v>
      </c>
      <c r="Q1494" s="10" t="s">
        <v>8320</v>
      </c>
      <c r="R1494" t="s">
        <v>8322</v>
      </c>
      <c r="S1494" s="17">
        <f t="shared" si="118"/>
        <v>40682.884791666671</v>
      </c>
      <c r="T1494" s="18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10000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32</v>
      </c>
      <c r="P1495" t="e">
        <f t="shared" si="117"/>
        <v>#DIV/0!</v>
      </c>
      <c r="Q1495" s="10" t="s">
        <v>8320</v>
      </c>
      <c r="R1495" t="s">
        <v>8322</v>
      </c>
      <c r="S1495" s="17">
        <f t="shared" si="118"/>
        <v>41411.866608796299</v>
      </c>
      <c r="T1495" s="18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10000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32</v>
      </c>
      <c r="P1496">
        <f t="shared" si="117"/>
        <v>288.27</v>
      </c>
      <c r="Q1496" s="10" t="s">
        <v>8320</v>
      </c>
      <c r="R1496" t="s">
        <v>8322</v>
      </c>
      <c r="S1496" s="17">
        <f t="shared" si="118"/>
        <v>42067.722372685181</v>
      </c>
      <c r="T1496" s="18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10000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32</v>
      </c>
      <c r="P1497" t="e">
        <f t="shared" si="117"/>
        <v>#DIV/0!</v>
      </c>
      <c r="Q1497" s="10" t="s">
        <v>8320</v>
      </c>
      <c r="R1497" t="s">
        <v>8322</v>
      </c>
      <c r="S1497" s="17">
        <f t="shared" si="118"/>
        <v>40752.789710648147</v>
      </c>
      <c r="T1497" s="18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10000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32</v>
      </c>
      <c r="P1498" t="e">
        <f t="shared" si="117"/>
        <v>#DIV/0!</v>
      </c>
      <c r="Q1498" s="10" t="s">
        <v>8320</v>
      </c>
      <c r="R1498" t="s">
        <v>8322</v>
      </c>
      <c r="S1498" s="17">
        <f t="shared" si="118"/>
        <v>41838.475219907406</v>
      </c>
      <c r="T1498" s="18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10000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32</v>
      </c>
      <c r="P1499">
        <f t="shared" si="117"/>
        <v>3158</v>
      </c>
      <c r="Q1499" s="10" t="s">
        <v>8320</v>
      </c>
      <c r="R1499" t="s">
        <v>8322</v>
      </c>
      <c r="S1499" s="17">
        <f t="shared" si="118"/>
        <v>41444.64261574074</v>
      </c>
      <c r="T1499" s="18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10000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32</v>
      </c>
      <c r="P1500">
        <f t="shared" si="117"/>
        <v>1051.67</v>
      </c>
      <c r="Q1500" s="10" t="s">
        <v>8320</v>
      </c>
      <c r="R1500" t="s">
        <v>8322</v>
      </c>
      <c r="S1500" s="17">
        <f t="shared" si="118"/>
        <v>41840.983541666668</v>
      </c>
      <c r="T1500" s="18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10000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32</v>
      </c>
      <c r="P1501">
        <f t="shared" si="117"/>
        <v>3150</v>
      </c>
      <c r="Q1501" s="10" t="s">
        <v>8320</v>
      </c>
      <c r="R1501" t="s">
        <v>8322</v>
      </c>
      <c r="S1501" s="17">
        <f t="shared" si="118"/>
        <v>42527.007326388892</v>
      </c>
      <c r="T1501" s="18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10000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31</v>
      </c>
      <c r="P1502">
        <f t="shared" si="117"/>
        <v>209.87</v>
      </c>
      <c r="Q1502" s="10" t="s">
        <v>8320</v>
      </c>
      <c r="R1502" t="s">
        <v>8322</v>
      </c>
      <c r="S1502" s="17">
        <f t="shared" si="118"/>
        <v>41365.904594907406</v>
      </c>
      <c r="T1502" s="18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10000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31</v>
      </c>
      <c r="P1503">
        <f t="shared" si="117"/>
        <v>3.55</v>
      </c>
      <c r="Q1503" s="10" t="s">
        <v>8336</v>
      </c>
      <c r="R1503" t="s">
        <v>8337</v>
      </c>
      <c r="S1503" s="17">
        <f t="shared" si="118"/>
        <v>42163.583599537036</v>
      </c>
      <c r="T1503" s="18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10000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31</v>
      </c>
      <c r="P1504">
        <f t="shared" si="117"/>
        <v>9.5299999999999994</v>
      </c>
      <c r="Q1504" s="10" t="s">
        <v>8336</v>
      </c>
      <c r="R1504" t="s">
        <v>8337</v>
      </c>
      <c r="S1504" s="17">
        <f t="shared" si="118"/>
        <v>42426.542592592596</v>
      </c>
      <c r="T1504" s="18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10000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31</v>
      </c>
      <c r="P1505">
        <f t="shared" si="117"/>
        <v>44.13</v>
      </c>
      <c r="Q1505" s="10" t="s">
        <v>8336</v>
      </c>
      <c r="R1505" t="s">
        <v>8337</v>
      </c>
      <c r="S1505" s="17">
        <f t="shared" si="118"/>
        <v>42606.347233796296</v>
      </c>
      <c r="T1505" s="18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10000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31</v>
      </c>
      <c r="P1506">
        <f t="shared" si="117"/>
        <v>11.65</v>
      </c>
      <c r="Q1506" s="10" t="s">
        <v>8336</v>
      </c>
      <c r="R1506" t="s">
        <v>8337</v>
      </c>
      <c r="S1506" s="17">
        <f t="shared" si="118"/>
        <v>41772.657685185186</v>
      </c>
      <c r="T1506" s="18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10000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31</v>
      </c>
      <c r="P1507">
        <f t="shared" si="117"/>
        <v>9.06</v>
      </c>
      <c r="Q1507" s="10" t="s">
        <v>8336</v>
      </c>
      <c r="R1507" t="s">
        <v>8337</v>
      </c>
      <c r="S1507" s="17">
        <f t="shared" si="118"/>
        <v>42414.44332175926</v>
      </c>
      <c r="T1507" s="18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9999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31</v>
      </c>
      <c r="P1508">
        <f t="shared" si="117"/>
        <v>72.599999999999994</v>
      </c>
      <c r="Q1508" s="10" t="s">
        <v>8336</v>
      </c>
      <c r="R1508" t="s">
        <v>8337</v>
      </c>
      <c r="S1508" s="17">
        <f t="shared" si="118"/>
        <v>41814.785925925928</v>
      </c>
      <c r="T1508" s="18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9999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31</v>
      </c>
      <c r="P1509">
        <f t="shared" si="117"/>
        <v>94.55</v>
      </c>
      <c r="Q1509" s="10" t="s">
        <v>8336</v>
      </c>
      <c r="R1509" t="s">
        <v>8337</v>
      </c>
      <c r="S1509" s="17">
        <f t="shared" si="118"/>
        <v>40254.450335648151</v>
      </c>
      <c r="T1509" s="18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9999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31</v>
      </c>
      <c r="P1510">
        <f t="shared" si="117"/>
        <v>14.79</v>
      </c>
      <c r="Q1510" s="10" t="s">
        <v>8336</v>
      </c>
      <c r="R1510" t="s">
        <v>8337</v>
      </c>
      <c r="S1510" s="17">
        <f t="shared" si="118"/>
        <v>41786.614363425928</v>
      </c>
      <c r="T1510" s="18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9850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32</v>
      </c>
      <c r="P1511">
        <f t="shared" si="117"/>
        <v>15.84</v>
      </c>
      <c r="Q1511" s="10" t="s">
        <v>8336</v>
      </c>
      <c r="R1511" t="s">
        <v>8337</v>
      </c>
      <c r="S1511" s="17">
        <f t="shared" si="118"/>
        <v>42751.533391203702</v>
      </c>
      <c r="T1511" s="18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9800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32</v>
      </c>
      <c r="P1512">
        <f t="shared" si="117"/>
        <v>7.67</v>
      </c>
      <c r="Q1512" s="10" t="s">
        <v>8336</v>
      </c>
      <c r="R1512" t="s">
        <v>8337</v>
      </c>
      <c r="S1512" s="17">
        <f t="shared" si="118"/>
        <v>41809.385162037033</v>
      </c>
      <c r="T1512" s="18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9800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32</v>
      </c>
      <c r="P1513">
        <f t="shared" si="117"/>
        <v>15.05</v>
      </c>
      <c r="Q1513" s="10" t="s">
        <v>8336</v>
      </c>
      <c r="R1513" t="s">
        <v>8337</v>
      </c>
      <c r="S1513" s="17">
        <f t="shared" si="118"/>
        <v>42296.583379629628</v>
      </c>
      <c r="T1513" s="18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9665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32</v>
      </c>
      <c r="P1514">
        <f t="shared" si="117"/>
        <v>9.25</v>
      </c>
      <c r="Q1514" s="10" t="s">
        <v>8336</v>
      </c>
      <c r="R1514" t="s">
        <v>8337</v>
      </c>
      <c r="S1514" s="17">
        <f t="shared" si="118"/>
        <v>42741.684479166666</v>
      </c>
      <c r="T1514" s="18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9600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32</v>
      </c>
      <c r="P1515">
        <f t="shared" si="117"/>
        <v>14.42</v>
      </c>
      <c r="Q1515" s="10" t="s">
        <v>8336</v>
      </c>
      <c r="R1515" t="s">
        <v>8337</v>
      </c>
      <c r="S1515" s="17">
        <f t="shared" si="118"/>
        <v>41806.637337962966</v>
      </c>
      <c r="T1515" s="18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9600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32</v>
      </c>
      <c r="P1516">
        <f t="shared" si="117"/>
        <v>17.61</v>
      </c>
      <c r="Q1516" s="10" t="s">
        <v>8336</v>
      </c>
      <c r="R1516" t="s">
        <v>8337</v>
      </c>
      <c r="S1516" s="17">
        <f t="shared" si="118"/>
        <v>42234.597685185188</v>
      </c>
      <c r="T1516" s="18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9500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33</v>
      </c>
      <c r="P1517">
        <f t="shared" si="117"/>
        <v>5.58</v>
      </c>
      <c r="Q1517" s="10" t="s">
        <v>8336</v>
      </c>
      <c r="R1517" t="s">
        <v>8337</v>
      </c>
      <c r="S1517" s="17">
        <f t="shared" si="118"/>
        <v>42415.253437499996</v>
      </c>
      <c r="T1517" s="18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9500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32</v>
      </c>
      <c r="P1518">
        <f t="shared" si="117"/>
        <v>26.59</v>
      </c>
      <c r="Q1518" s="10" t="s">
        <v>8336</v>
      </c>
      <c r="R1518" t="s">
        <v>8337</v>
      </c>
      <c r="S1518" s="17">
        <f t="shared" si="118"/>
        <v>42619.466342592597</v>
      </c>
      <c r="T1518" s="18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9500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32</v>
      </c>
      <c r="P1519">
        <f t="shared" si="117"/>
        <v>5.01</v>
      </c>
      <c r="Q1519" s="10" t="s">
        <v>8336</v>
      </c>
      <c r="R1519" t="s">
        <v>8337</v>
      </c>
      <c r="S1519" s="17">
        <f t="shared" si="118"/>
        <v>41948.56658564815</v>
      </c>
      <c r="T1519" s="18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9500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32</v>
      </c>
      <c r="P1520">
        <f t="shared" si="117"/>
        <v>13.05</v>
      </c>
      <c r="Q1520" s="10" t="s">
        <v>8336</v>
      </c>
      <c r="R1520" t="s">
        <v>8337</v>
      </c>
      <c r="S1520" s="17">
        <f t="shared" si="118"/>
        <v>41760.8200462963</v>
      </c>
      <c r="T1520" s="18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9500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32</v>
      </c>
      <c r="P1521">
        <f t="shared" si="117"/>
        <v>21.24</v>
      </c>
      <c r="Q1521" s="10" t="s">
        <v>8336</v>
      </c>
      <c r="R1521" t="s">
        <v>8337</v>
      </c>
      <c r="S1521" s="17">
        <f t="shared" si="118"/>
        <v>41782.741701388892</v>
      </c>
      <c r="T1521" s="18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9500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32</v>
      </c>
      <c r="P1522">
        <f t="shared" si="117"/>
        <v>18.37</v>
      </c>
      <c r="Q1522" s="10" t="s">
        <v>8336</v>
      </c>
      <c r="R1522" t="s">
        <v>8337</v>
      </c>
      <c r="S1522" s="17">
        <f t="shared" si="118"/>
        <v>41955.857789351852</v>
      </c>
      <c r="T1522" s="18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9500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32</v>
      </c>
      <c r="P1523">
        <f t="shared" si="117"/>
        <v>13.03</v>
      </c>
      <c r="Q1523" s="10" t="s">
        <v>8336</v>
      </c>
      <c r="R1523" t="s">
        <v>8337</v>
      </c>
      <c r="S1523" s="17">
        <f t="shared" si="118"/>
        <v>42493.167719907404</v>
      </c>
      <c r="T1523" s="18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9500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32</v>
      </c>
      <c r="P1524">
        <f t="shared" si="117"/>
        <v>6.77</v>
      </c>
      <c r="Q1524" s="10" t="s">
        <v>8336</v>
      </c>
      <c r="R1524" t="s">
        <v>8337</v>
      </c>
      <c r="S1524" s="17">
        <f t="shared" si="118"/>
        <v>41899.830312500002</v>
      </c>
      <c r="T1524" s="18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9500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32</v>
      </c>
      <c r="P1525">
        <f t="shared" si="117"/>
        <v>12.7</v>
      </c>
      <c r="Q1525" s="10" t="s">
        <v>8336</v>
      </c>
      <c r="R1525" t="s">
        <v>8337</v>
      </c>
      <c r="S1525" s="17">
        <f t="shared" si="118"/>
        <v>41964.751342592594</v>
      </c>
      <c r="T1525" s="18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9300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33</v>
      </c>
      <c r="P1526">
        <f t="shared" si="117"/>
        <v>109.29</v>
      </c>
      <c r="Q1526" s="10" t="s">
        <v>8336</v>
      </c>
      <c r="R1526" t="s">
        <v>8337</v>
      </c>
      <c r="S1526" s="17">
        <f t="shared" si="118"/>
        <v>42756.501041666663</v>
      </c>
      <c r="T1526" s="18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9072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34</v>
      </c>
      <c r="P1527">
        <f t="shared" si="117"/>
        <v>21.84</v>
      </c>
      <c r="Q1527" s="10" t="s">
        <v>8336</v>
      </c>
      <c r="R1527" t="s">
        <v>8337</v>
      </c>
      <c r="S1527" s="17">
        <f t="shared" si="118"/>
        <v>42570.702986111108</v>
      </c>
      <c r="T1527" s="18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9041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34</v>
      </c>
      <c r="P1528">
        <f t="shared" si="117"/>
        <v>10.91</v>
      </c>
      <c r="Q1528" s="10" t="s">
        <v>8336</v>
      </c>
      <c r="R1528" t="s">
        <v>8337</v>
      </c>
      <c r="S1528" s="17">
        <f t="shared" si="118"/>
        <v>42339.276006944448</v>
      </c>
      <c r="T1528" s="18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9000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34</v>
      </c>
      <c r="P1529">
        <f t="shared" si="117"/>
        <v>43.64</v>
      </c>
      <c r="Q1529" s="10" t="s">
        <v>8336</v>
      </c>
      <c r="R1529" t="s">
        <v>8337</v>
      </c>
      <c r="S1529" s="17">
        <f t="shared" si="118"/>
        <v>42780.600532407407</v>
      </c>
      <c r="T1529" s="18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9000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34</v>
      </c>
      <c r="P1530">
        <f t="shared" si="117"/>
        <v>19.05</v>
      </c>
      <c r="Q1530" s="10" t="s">
        <v>8336</v>
      </c>
      <c r="R1530" t="s">
        <v>8337</v>
      </c>
      <c r="S1530" s="17">
        <f t="shared" si="118"/>
        <v>42736.732893518521</v>
      </c>
      <c r="T1530" s="18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34</v>
      </c>
      <c r="P1531">
        <f t="shared" si="117"/>
        <v>21.6</v>
      </c>
      <c r="Q1531" s="10" t="s">
        <v>8336</v>
      </c>
      <c r="R1531" t="s">
        <v>8337</v>
      </c>
      <c r="S1531" s="17">
        <f t="shared" si="118"/>
        <v>42052.628703703704</v>
      </c>
      <c r="T1531" s="18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9000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34</v>
      </c>
      <c r="P1532">
        <f t="shared" si="117"/>
        <v>3.48</v>
      </c>
      <c r="Q1532" s="10" t="s">
        <v>8336</v>
      </c>
      <c r="R1532" t="s">
        <v>8337</v>
      </c>
      <c r="S1532" s="17">
        <f t="shared" si="118"/>
        <v>42275.767303240747</v>
      </c>
      <c r="T1532" s="18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9000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34</v>
      </c>
      <c r="P1533">
        <f t="shared" si="117"/>
        <v>41.71</v>
      </c>
      <c r="Q1533" s="10" t="s">
        <v>8336</v>
      </c>
      <c r="R1533" t="s">
        <v>8337</v>
      </c>
      <c r="S1533" s="17">
        <f t="shared" si="118"/>
        <v>41941.802384259259</v>
      </c>
      <c r="T1533" s="18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9000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34</v>
      </c>
      <c r="P1534">
        <f t="shared" si="117"/>
        <v>10.36</v>
      </c>
      <c r="Q1534" s="10" t="s">
        <v>8336</v>
      </c>
      <c r="R1534" t="s">
        <v>8337</v>
      </c>
      <c r="S1534" s="17">
        <f t="shared" si="118"/>
        <v>42391.475289351853</v>
      </c>
      <c r="T1534" s="18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9000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34</v>
      </c>
      <c r="P1535">
        <f t="shared" si="117"/>
        <v>4.0999999999999996</v>
      </c>
      <c r="Q1535" s="10" t="s">
        <v>8336</v>
      </c>
      <c r="R1535" t="s">
        <v>8337</v>
      </c>
      <c r="S1535" s="17">
        <f t="shared" si="118"/>
        <v>42443.00204861111</v>
      </c>
      <c r="T1535" s="18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9000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34</v>
      </c>
      <c r="P1536">
        <f t="shared" si="117"/>
        <v>8.23</v>
      </c>
      <c r="Q1536" s="10" t="s">
        <v>8336</v>
      </c>
      <c r="R1536" t="s">
        <v>8337</v>
      </c>
      <c r="S1536" s="17">
        <f t="shared" si="118"/>
        <v>42221.67432870371</v>
      </c>
      <c r="T1536" s="18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9000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34</v>
      </c>
      <c r="P1537">
        <f t="shared" si="117"/>
        <v>27.59</v>
      </c>
      <c r="Q1537" s="10" t="s">
        <v>8336</v>
      </c>
      <c r="R1537" t="s">
        <v>8337</v>
      </c>
      <c r="S1537" s="17">
        <f t="shared" si="118"/>
        <v>42484.829062500001</v>
      </c>
      <c r="T1537" s="18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9000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34</v>
      </c>
      <c r="P1538">
        <f t="shared" si="117"/>
        <v>6.67</v>
      </c>
      <c r="Q1538" s="10" t="s">
        <v>8336</v>
      </c>
      <c r="R1538" t="s">
        <v>8337</v>
      </c>
      <c r="S1538" s="17">
        <f t="shared" si="118"/>
        <v>42213.802199074074</v>
      </c>
      <c r="T1538" s="18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9000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34</v>
      </c>
      <c r="P1539">
        <f t="shared" ref="P1539:P1602" si="122">ROUND(E1539/L1539,2)</f>
        <v>13.55</v>
      </c>
      <c r="Q1539" s="10" t="s">
        <v>8336</v>
      </c>
      <c r="R1539" t="s">
        <v>8337</v>
      </c>
      <c r="S1539" s="17">
        <f t="shared" ref="S1539:S1602" si="123">(((J1539/60)/60)/24)+DATE(1970,1,1)</f>
        <v>42552.315127314811</v>
      </c>
      <c r="T1539" s="18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9000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34</v>
      </c>
      <c r="P1540">
        <f t="shared" si="122"/>
        <v>65.959999999999994</v>
      </c>
      <c r="Q1540" s="10" t="s">
        <v>8336</v>
      </c>
      <c r="R1540" t="s">
        <v>8337</v>
      </c>
      <c r="S1540" s="17">
        <f t="shared" si="123"/>
        <v>41981.782060185185</v>
      </c>
      <c r="T1540" s="18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9000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34</v>
      </c>
      <c r="P1541">
        <f t="shared" si="122"/>
        <v>10.67</v>
      </c>
      <c r="Q1541" s="10" t="s">
        <v>8336</v>
      </c>
      <c r="R1541" t="s">
        <v>8337</v>
      </c>
      <c r="S1541" s="17">
        <f t="shared" si="123"/>
        <v>42705.919201388882</v>
      </c>
      <c r="T1541" s="18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9000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34</v>
      </c>
      <c r="P1542">
        <f t="shared" si="122"/>
        <v>30.92</v>
      </c>
      <c r="Q1542" s="10" t="s">
        <v>8336</v>
      </c>
      <c r="R1542" t="s">
        <v>8337</v>
      </c>
      <c r="S1542" s="17">
        <f t="shared" si="123"/>
        <v>41939.00712962963</v>
      </c>
      <c r="T1542" s="18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9000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34</v>
      </c>
      <c r="P1543">
        <f t="shared" si="122"/>
        <v>1515</v>
      </c>
      <c r="Q1543" s="10" t="s">
        <v>8336</v>
      </c>
      <c r="R1543" t="s">
        <v>8341</v>
      </c>
      <c r="S1543" s="17">
        <f t="shared" si="123"/>
        <v>41974.712245370371</v>
      </c>
      <c r="T1543" s="18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9000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34</v>
      </c>
      <c r="P1544">
        <f t="shared" si="122"/>
        <v>3025.66</v>
      </c>
      <c r="Q1544" s="10" t="s">
        <v>8336</v>
      </c>
      <c r="R1544" t="s">
        <v>8341</v>
      </c>
      <c r="S1544" s="17">
        <f t="shared" si="123"/>
        <v>42170.996527777781</v>
      </c>
      <c r="T1544" s="18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9000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34</v>
      </c>
      <c r="P1545">
        <f t="shared" si="122"/>
        <v>3022</v>
      </c>
      <c r="Q1545" s="10" t="s">
        <v>8336</v>
      </c>
      <c r="R1545" t="s">
        <v>8341</v>
      </c>
      <c r="S1545" s="17">
        <f t="shared" si="123"/>
        <v>41935.509652777779</v>
      </c>
      <c r="T1545" s="18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9000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34</v>
      </c>
      <c r="P1546" t="e">
        <f t="shared" si="122"/>
        <v>#DIV/0!</v>
      </c>
      <c r="Q1546" s="10" t="s">
        <v>8336</v>
      </c>
      <c r="R1546" t="s">
        <v>8341</v>
      </c>
      <c r="S1546" s="17">
        <f t="shared" si="123"/>
        <v>42053.051203703704</v>
      </c>
      <c r="T1546" s="18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9000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34</v>
      </c>
      <c r="P1547">
        <f t="shared" si="122"/>
        <v>3017</v>
      </c>
      <c r="Q1547" s="10" t="s">
        <v>8336</v>
      </c>
      <c r="R1547" t="s">
        <v>8341</v>
      </c>
      <c r="S1547" s="17">
        <f t="shared" si="123"/>
        <v>42031.884652777779</v>
      </c>
      <c r="T1547" s="18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9000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34</v>
      </c>
      <c r="P1548">
        <f t="shared" si="122"/>
        <v>274.16000000000003</v>
      </c>
      <c r="Q1548" s="10" t="s">
        <v>8336</v>
      </c>
      <c r="R1548" t="s">
        <v>8341</v>
      </c>
      <c r="S1548" s="17">
        <f t="shared" si="123"/>
        <v>41839.212951388887</v>
      </c>
      <c r="T1548" s="18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9000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34</v>
      </c>
      <c r="P1549" t="e">
        <f t="shared" si="122"/>
        <v>#DIV/0!</v>
      </c>
      <c r="Q1549" s="10" t="s">
        <v>8336</v>
      </c>
      <c r="R1549" t="s">
        <v>8341</v>
      </c>
      <c r="S1549" s="17">
        <f t="shared" si="123"/>
        <v>42782.426875000005</v>
      </c>
      <c r="T1549" s="18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8925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34</v>
      </c>
      <c r="P1550">
        <f t="shared" si="122"/>
        <v>3015</v>
      </c>
      <c r="Q1550" s="10" t="s">
        <v>8336</v>
      </c>
      <c r="R1550" t="s">
        <v>8341</v>
      </c>
      <c r="S1550" s="17">
        <f t="shared" si="123"/>
        <v>42286.88217592593</v>
      </c>
      <c r="T1550" s="18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8888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502.33</v>
      </c>
      <c r="Q1551" s="10" t="s">
        <v>8336</v>
      </c>
      <c r="R1551" t="s">
        <v>8341</v>
      </c>
      <c r="S1551" s="17">
        <f t="shared" si="123"/>
        <v>42281.136099537034</v>
      </c>
      <c r="T1551" s="18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8888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34</v>
      </c>
      <c r="P1552">
        <f t="shared" si="122"/>
        <v>430.29</v>
      </c>
      <c r="Q1552" s="10" t="s">
        <v>8336</v>
      </c>
      <c r="R1552" t="s">
        <v>8341</v>
      </c>
      <c r="S1552" s="17">
        <f t="shared" si="123"/>
        <v>42472.449467592596</v>
      </c>
      <c r="T1552" s="18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8880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34</v>
      </c>
      <c r="P1553" t="e">
        <f t="shared" si="122"/>
        <v>#DIV/0!</v>
      </c>
      <c r="Q1553" s="10" t="s">
        <v>8336</v>
      </c>
      <c r="R1553" t="s">
        <v>8341</v>
      </c>
      <c r="S1553" s="17">
        <f t="shared" si="123"/>
        <v>42121.824525462958</v>
      </c>
      <c r="T1553" s="18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8800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34</v>
      </c>
      <c r="P1554">
        <f t="shared" si="122"/>
        <v>187.81</v>
      </c>
      <c r="Q1554" s="10" t="s">
        <v>8336</v>
      </c>
      <c r="R1554" t="s">
        <v>8341</v>
      </c>
      <c r="S1554" s="17">
        <f t="shared" si="123"/>
        <v>41892.688750000001</v>
      </c>
      <c r="T1554" s="18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8750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34</v>
      </c>
      <c r="P1555" t="e">
        <f t="shared" si="122"/>
        <v>#DIV/0!</v>
      </c>
      <c r="Q1555" s="10" t="s">
        <v>8336</v>
      </c>
      <c r="R1555" t="s">
        <v>8341</v>
      </c>
      <c r="S1555" s="17">
        <f t="shared" si="123"/>
        <v>42219.282951388886</v>
      </c>
      <c r="T1555" s="18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8750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34</v>
      </c>
      <c r="P1556" t="e">
        <f t="shared" si="122"/>
        <v>#DIV/0!</v>
      </c>
      <c r="Q1556" s="10" t="s">
        <v>8336</v>
      </c>
      <c r="R1556" t="s">
        <v>8341</v>
      </c>
      <c r="S1556" s="17">
        <f t="shared" si="123"/>
        <v>42188.252199074079</v>
      </c>
      <c r="T1556" s="18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8750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34</v>
      </c>
      <c r="P1557" t="e">
        <f t="shared" si="122"/>
        <v>#DIV/0!</v>
      </c>
      <c r="Q1557" s="10" t="s">
        <v>8336</v>
      </c>
      <c r="R1557" t="s">
        <v>8341</v>
      </c>
      <c r="S1557" s="17">
        <f t="shared" si="123"/>
        <v>42241.613796296297</v>
      </c>
      <c r="T1557" s="18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8600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35</v>
      </c>
      <c r="P1558">
        <f t="shared" si="122"/>
        <v>250</v>
      </c>
      <c r="Q1558" s="10" t="s">
        <v>8336</v>
      </c>
      <c r="R1558" t="s">
        <v>8341</v>
      </c>
      <c r="S1558" s="17">
        <f t="shared" si="123"/>
        <v>42525.153055555551</v>
      </c>
      <c r="T1558" s="18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8500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35</v>
      </c>
      <c r="P1559">
        <f t="shared" si="122"/>
        <v>3000</v>
      </c>
      <c r="Q1559" s="10" t="s">
        <v>8336</v>
      </c>
      <c r="R1559" t="s">
        <v>8341</v>
      </c>
      <c r="S1559" s="17">
        <f t="shared" si="123"/>
        <v>41871.65315972222</v>
      </c>
      <c r="T1559" s="18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8500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35</v>
      </c>
      <c r="P1560">
        <f t="shared" si="122"/>
        <v>1000</v>
      </c>
      <c r="Q1560" s="10" t="s">
        <v>8336</v>
      </c>
      <c r="R1560" t="s">
        <v>8341</v>
      </c>
      <c r="S1560" s="17">
        <f t="shared" si="123"/>
        <v>42185.397673611107</v>
      </c>
      <c r="T1560" s="18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8500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35</v>
      </c>
      <c r="P1561">
        <f t="shared" si="122"/>
        <v>3000</v>
      </c>
      <c r="Q1561" s="10" t="s">
        <v>8336</v>
      </c>
      <c r="R1561" t="s">
        <v>8341</v>
      </c>
      <c r="S1561" s="17">
        <f t="shared" si="123"/>
        <v>42108.05322916666</v>
      </c>
      <c r="T1561" s="18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8500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35</v>
      </c>
      <c r="P1562">
        <f t="shared" si="122"/>
        <v>750</v>
      </c>
      <c r="Q1562" s="10" t="s">
        <v>8336</v>
      </c>
      <c r="R1562" t="s">
        <v>8341</v>
      </c>
      <c r="S1562" s="17">
        <f t="shared" si="123"/>
        <v>41936.020752314813</v>
      </c>
      <c r="T1562" s="18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8500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35</v>
      </c>
      <c r="P1563">
        <f t="shared" si="122"/>
        <v>3000</v>
      </c>
      <c r="Q1563" s="10" t="s">
        <v>8320</v>
      </c>
      <c r="R1563" t="s">
        <v>8342</v>
      </c>
      <c r="S1563" s="17">
        <f t="shared" si="123"/>
        <v>41555.041701388887</v>
      </c>
      <c r="T1563" s="18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8500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35</v>
      </c>
      <c r="P1564" t="e">
        <f t="shared" si="122"/>
        <v>#DIV/0!</v>
      </c>
      <c r="Q1564" s="10" t="s">
        <v>8320</v>
      </c>
      <c r="R1564" t="s">
        <v>8342</v>
      </c>
      <c r="S1564" s="17">
        <f t="shared" si="123"/>
        <v>40079.566157407404</v>
      </c>
      <c r="T1564" s="18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8500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35</v>
      </c>
      <c r="P1565">
        <f t="shared" si="122"/>
        <v>1500</v>
      </c>
      <c r="Q1565" s="10" t="s">
        <v>8320</v>
      </c>
      <c r="R1565" t="s">
        <v>8342</v>
      </c>
      <c r="S1565" s="17">
        <f t="shared" si="123"/>
        <v>41652.742488425924</v>
      </c>
      <c r="T1565" s="18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8500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35</v>
      </c>
      <c r="P1566">
        <f t="shared" si="122"/>
        <v>3000</v>
      </c>
      <c r="Q1566" s="10" t="s">
        <v>8320</v>
      </c>
      <c r="R1566" t="s">
        <v>8342</v>
      </c>
      <c r="S1566" s="17">
        <f t="shared" si="123"/>
        <v>42121.367002314815</v>
      </c>
      <c r="T1566" s="18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8500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35</v>
      </c>
      <c r="P1567">
        <f t="shared" si="122"/>
        <v>2994</v>
      </c>
      <c r="Q1567" s="10" t="s">
        <v>8320</v>
      </c>
      <c r="R1567" t="s">
        <v>8342</v>
      </c>
      <c r="S1567" s="17">
        <f t="shared" si="123"/>
        <v>40672.729872685188</v>
      </c>
      <c r="T1567" s="18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8500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35</v>
      </c>
      <c r="P1568">
        <f t="shared" si="122"/>
        <v>50.73</v>
      </c>
      <c r="Q1568" s="10" t="s">
        <v>8320</v>
      </c>
      <c r="R1568" t="s">
        <v>8342</v>
      </c>
      <c r="S1568" s="17">
        <f t="shared" si="123"/>
        <v>42549.916712962964</v>
      </c>
      <c r="T1568" s="18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35</v>
      </c>
      <c r="P1569">
        <f t="shared" si="122"/>
        <v>230</v>
      </c>
      <c r="Q1569" s="10" t="s">
        <v>8320</v>
      </c>
      <c r="R1569" t="s">
        <v>8342</v>
      </c>
      <c r="S1569" s="17">
        <f t="shared" si="123"/>
        <v>41671.936863425923</v>
      </c>
      <c r="T1569" s="18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8500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35</v>
      </c>
      <c r="P1570">
        <f t="shared" si="122"/>
        <v>135.05000000000001</v>
      </c>
      <c r="Q1570" s="10" t="s">
        <v>8320</v>
      </c>
      <c r="R1570" t="s">
        <v>8342</v>
      </c>
      <c r="S1570" s="17">
        <f t="shared" si="123"/>
        <v>41962.062326388885</v>
      </c>
      <c r="T1570" s="18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8500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35</v>
      </c>
      <c r="P1571" t="e">
        <f t="shared" si="122"/>
        <v>#DIV/0!</v>
      </c>
      <c r="Q1571" s="10" t="s">
        <v>8320</v>
      </c>
      <c r="R1571" t="s">
        <v>8342</v>
      </c>
      <c r="S1571" s="17">
        <f t="shared" si="123"/>
        <v>41389.679560185185</v>
      </c>
      <c r="T1571" s="18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8500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35</v>
      </c>
      <c r="P1572">
        <f t="shared" si="122"/>
        <v>56.92</v>
      </c>
      <c r="Q1572" s="10" t="s">
        <v>8320</v>
      </c>
      <c r="R1572" t="s">
        <v>8342</v>
      </c>
      <c r="S1572" s="17">
        <f t="shared" si="123"/>
        <v>42438.813449074078</v>
      </c>
      <c r="T1572" s="18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8500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35</v>
      </c>
      <c r="P1573">
        <f t="shared" si="122"/>
        <v>738.5</v>
      </c>
      <c r="Q1573" s="10" t="s">
        <v>8320</v>
      </c>
      <c r="R1573" t="s">
        <v>8342</v>
      </c>
      <c r="S1573" s="17">
        <f t="shared" si="123"/>
        <v>42144.769479166673</v>
      </c>
      <c r="T1573" s="18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8500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35</v>
      </c>
      <c r="P1574">
        <f t="shared" si="122"/>
        <v>982</v>
      </c>
      <c r="Q1574" s="10" t="s">
        <v>8320</v>
      </c>
      <c r="R1574" t="s">
        <v>8342</v>
      </c>
      <c r="S1574" s="17">
        <f t="shared" si="123"/>
        <v>42404.033090277779</v>
      </c>
      <c r="T1574" s="18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8400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35</v>
      </c>
      <c r="P1575">
        <f t="shared" si="122"/>
        <v>981.67</v>
      </c>
      <c r="Q1575" s="10" t="s">
        <v>8320</v>
      </c>
      <c r="R1575" t="s">
        <v>8342</v>
      </c>
      <c r="S1575" s="17">
        <f t="shared" si="123"/>
        <v>42786.000023148154</v>
      </c>
      <c r="T1575" s="18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8400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35</v>
      </c>
      <c r="P1576">
        <f t="shared" si="122"/>
        <v>489.17</v>
      </c>
      <c r="Q1576" s="10" t="s">
        <v>8320</v>
      </c>
      <c r="R1576" t="s">
        <v>8342</v>
      </c>
      <c r="S1576" s="17">
        <f t="shared" si="123"/>
        <v>42017.927418981482</v>
      </c>
      <c r="T1576" s="18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8300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35</v>
      </c>
      <c r="P1577">
        <f t="shared" si="122"/>
        <v>83.77</v>
      </c>
      <c r="Q1577" s="10" t="s">
        <v>8320</v>
      </c>
      <c r="R1577" t="s">
        <v>8342</v>
      </c>
      <c r="S1577" s="17">
        <f t="shared" si="123"/>
        <v>41799.524259259262</v>
      </c>
      <c r="T1577" s="18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8200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36</v>
      </c>
      <c r="P1578">
        <f t="shared" si="122"/>
        <v>293.07</v>
      </c>
      <c r="Q1578" s="10" t="s">
        <v>8320</v>
      </c>
      <c r="R1578" t="s">
        <v>8342</v>
      </c>
      <c r="S1578" s="17">
        <f t="shared" si="123"/>
        <v>42140.879259259258</v>
      </c>
      <c r="T1578" s="18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8012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37</v>
      </c>
      <c r="P1579">
        <f t="shared" si="122"/>
        <v>1465</v>
      </c>
      <c r="Q1579" s="10" t="s">
        <v>8320</v>
      </c>
      <c r="R1579" t="s">
        <v>8342</v>
      </c>
      <c r="S1579" s="17">
        <f t="shared" si="123"/>
        <v>41054.847777777781</v>
      </c>
      <c r="T1579" s="18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8000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37</v>
      </c>
      <c r="P1580">
        <f t="shared" si="122"/>
        <v>732.25</v>
      </c>
      <c r="Q1580" s="10" t="s">
        <v>8320</v>
      </c>
      <c r="R1580" t="s">
        <v>8342</v>
      </c>
      <c r="S1580" s="17">
        <f t="shared" si="123"/>
        <v>40399.065868055557</v>
      </c>
      <c r="T1580" s="18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8000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37</v>
      </c>
      <c r="P1581">
        <f t="shared" si="122"/>
        <v>1462.5</v>
      </c>
      <c r="Q1581" s="10" t="s">
        <v>8320</v>
      </c>
      <c r="R1581" t="s">
        <v>8342</v>
      </c>
      <c r="S1581" s="17">
        <f t="shared" si="123"/>
        <v>41481.996423611112</v>
      </c>
      <c r="T1581" s="18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8000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37</v>
      </c>
      <c r="P1582" t="e">
        <f t="shared" si="122"/>
        <v>#DIV/0!</v>
      </c>
      <c r="Q1582" s="10" t="s">
        <v>8320</v>
      </c>
      <c r="R1582" t="s">
        <v>8342</v>
      </c>
      <c r="S1582" s="17">
        <f t="shared" si="123"/>
        <v>40990.050069444449</v>
      </c>
      <c r="T1582" s="18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8000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36</v>
      </c>
      <c r="P1583">
        <f t="shared" si="122"/>
        <v>2908</v>
      </c>
      <c r="Q1583" s="10" t="s">
        <v>8336</v>
      </c>
      <c r="R1583" t="s">
        <v>8343</v>
      </c>
      <c r="S1583" s="17">
        <f t="shared" si="123"/>
        <v>42325.448958333334</v>
      </c>
      <c r="T1583" s="18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8000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36</v>
      </c>
      <c r="P1584">
        <f t="shared" si="122"/>
        <v>963</v>
      </c>
      <c r="Q1584" s="10" t="s">
        <v>8336</v>
      </c>
      <c r="R1584" t="s">
        <v>8343</v>
      </c>
      <c r="S1584" s="17">
        <f t="shared" si="123"/>
        <v>42246.789965277778</v>
      </c>
      <c r="T1584" s="18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8000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36</v>
      </c>
      <c r="P1585">
        <f t="shared" si="122"/>
        <v>2885</v>
      </c>
      <c r="Q1585" s="10" t="s">
        <v>8336</v>
      </c>
      <c r="R1585" t="s">
        <v>8343</v>
      </c>
      <c r="S1585" s="17">
        <f t="shared" si="123"/>
        <v>41877.904988425929</v>
      </c>
      <c r="T1585" s="18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8000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36</v>
      </c>
      <c r="P1586" t="e">
        <f t="shared" si="122"/>
        <v>#DIV/0!</v>
      </c>
      <c r="Q1586" s="10" t="s">
        <v>8336</v>
      </c>
      <c r="R1586" t="s">
        <v>8343</v>
      </c>
      <c r="S1586" s="17">
        <f t="shared" si="123"/>
        <v>41779.649317129632</v>
      </c>
      <c r="T1586" s="18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8000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36</v>
      </c>
      <c r="P1587">
        <f t="shared" si="122"/>
        <v>239.92</v>
      </c>
      <c r="Q1587" s="10" t="s">
        <v>8336</v>
      </c>
      <c r="R1587" t="s">
        <v>8343</v>
      </c>
      <c r="S1587" s="17">
        <f t="shared" si="123"/>
        <v>42707.895462962959</v>
      </c>
      <c r="T1587" s="18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8000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36</v>
      </c>
      <c r="P1588" t="e">
        <f t="shared" si="122"/>
        <v>#DIV/0!</v>
      </c>
      <c r="Q1588" s="10" t="s">
        <v>8336</v>
      </c>
      <c r="R1588" t="s">
        <v>8343</v>
      </c>
      <c r="S1588" s="17">
        <f t="shared" si="123"/>
        <v>42069.104421296302</v>
      </c>
      <c r="T1588" s="18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8000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36</v>
      </c>
      <c r="P1589">
        <f t="shared" si="122"/>
        <v>2871</v>
      </c>
      <c r="Q1589" s="10" t="s">
        <v>8336</v>
      </c>
      <c r="R1589" t="s">
        <v>8343</v>
      </c>
      <c r="S1589" s="17">
        <f t="shared" si="123"/>
        <v>41956.950983796298</v>
      </c>
      <c r="T1589" s="18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8000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36</v>
      </c>
      <c r="P1590" t="e">
        <f t="shared" si="122"/>
        <v>#DIV/0!</v>
      </c>
      <c r="Q1590" s="10" t="s">
        <v>8336</v>
      </c>
      <c r="R1590" t="s">
        <v>8343</v>
      </c>
      <c r="S1590" s="17">
        <f t="shared" si="123"/>
        <v>42005.24998842593</v>
      </c>
      <c r="T1590" s="18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8000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36</v>
      </c>
      <c r="P1591" t="e">
        <f t="shared" si="122"/>
        <v>#DIV/0!</v>
      </c>
      <c r="Q1591" s="10" t="s">
        <v>8336</v>
      </c>
      <c r="R1591" t="s">
        <v>8343</v>
      </c>
      <c r="S1591" s="17">
        <f t="shared" si="123"/>
        <v>42256.984791666662</v>
      </c>
      <c r="T1591" s="18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8000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36</v>
      </c>
      <c r="P1592">
        <f t="shared" si="122"/>
        <v>1432</v>
      </c>
      <c r="Q1592" s="10" t="s">
        <v>8336</v>
      </c>
      <c r="R1592" t="s">
        <v>8343</v>
      </c>
      <c r="S1592" s="17">
        <f t="shared" si="123"/>
        <v>42240.857222222221</v>
      </c>
      <c r="T1592" s="18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8000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36</v>
      </c>
      <c r="P1593">
        <f t="shared" si="122"/>
        <v>31.05</v>
      </c>
      <c r="Q1593" s="10" t="s">
        <v>8336</v>
      </c>
      <c r="R1593" t="s">
        <v>8343</v>
      </c>
      <c r="S1593" s="17">
        <f t="shared" si="123"/>
        <v>42433.726168981477</v>
      </c>
      <c r="T1593" s="18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8000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36</v>
      </c>
      <c r="P1594" t="e">
        <f t="shared" si="122"/>
        <v>#DIV/0!</v>
      </c>
      <c r="Q1594" s="10" t="s">
        <v>8336</v>
      </c>
      <c r="R1594" t="s">
        <v>8343</v>
      </c>
      <c r="S1594" s="17">
        <f t="shared" si="123"/>
        <v>42046.072743055556</v>
      </c>
      <c r="T1594" s="18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8000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36</v>
      </c>
      <c r="P1595">
        <f t="shared" si="122"/>
        <v>947.33</v>
      </c>
      <c r="Q1595" s="10" t="s">
        <v>8336</v>
      </c>
      <c r="R1595" t="s">
        <v>8343</v>
      </c>
      <c r="S1595" s="17">
        <f t="shared" si="123"/>
        <v>42033.845543981486</v>
      </c>
      <c r="T1595" s="18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8000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36</v>
      </c>
      <c r="P1596">
        <f t="shared" si="122"/>
        <v>284.2</v>
      </c>
      <c r="Q1596" s="10" t="s">
        <v>8336</v>
      </c>
      <c r="R1596" t="s">
        <v>8343</v>
      </c>
      <c r="S1596" s="17">
        <f t="shared" si="123"/>
        <v>42445.712754629625</v>
      </c>
      <c r="T1596" s="18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8000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36</v>
      </c>
      <c r="P1597">
        <f t="shared" si="122"/>
        <v>405.86</v>
      </c>
      <c r="Q1597" s="10" t="s">
        <v>8336</v>
      </c>
      <c r="R1597" t="s">
        <v>8343</v>
      </c>
      <c r="S1597" s="17">
        <f t="shared" si="123"/>
        <v>41780.050092592595</v>
      </c>
      <c r="T1597" s="18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8000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35</v>
      </c>
      <c r="P1598">
        <f t="shared" si="122"/>
        <v>945.33</v>
      </c>
      <c r="Q1598" s="10" t="s">
        <v>8336</v>
      </c>
      <c r="R1598" t="s">
        <v>8343</v>
      </c>
      <c r="S1598" s="17">
        <f t="shared" si="123"/>
        <v>41941.430196759262</v>
      </c>
      <c r="T1598" s="18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8000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35</v>
      </c>
      <c r="P1599" t="e">
        <f t="shared" si="122"/>
        <v>#DIV/0!</v>
      </c>
      <c r="Q1599" s="10" t="s">
        <v>8336</v>
      </c>
      <c r="R1599" t="s">
        <v>8343</v>
      </c>
      <c r="S1599" s="17">
        <f t="shared" si="123"/>
        <v>42603.354131944448</v>
      </c>
      <c r="T1599" s="18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35</v>
      </c>
      <c r="P1600">
        <f t="shared" si="122"/>
        <v>2833</v>
      </c>
      <c r="Q1600" s="10" t="s">
        <v>8336</v>
      </c>
      <c r="R1600" t="s">
        <v>8343</v>
      </c>
      <c r="S1600" s="17">
        <f t="shared" si="123"/>
        <v>42151.667337962965</v>
      </c>
      <c r="T1600" s="18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8000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35</v>
      </c>
      <c r="P1601" t="e">
        <f t="shared" si="122"/>
        <v>#DIV/0!</v>
      </c>
      <c r="Q1601" s="10" t="s">
        <v>8336</v>
      </c>
      <c r="R1601" t="s">
        <v>8343</v>
      </c>
      <c r="S1601" s="17">
        <f t="shared" si="123"/>
        <v>42438.53907407407</v>
      </c>
      <c r="T1601" s="18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8000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35</v>
      </c>
      <c r="P1602">
        <f t="shared" si="122"/>
        <v>314.05</v>
      </c>
      <c r="Q1602" s="10" t="s">
        <v>8336</v>
      </c>
      <c r="R1602" t="s">
        <v>8343</v>
      </c>
      <c r="S1602" s="17">
        <f t="shared" si="123"/>
        <v>41791.057314814818</v>
      </c>
      <c r="T1602" s="18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8000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35</v>
      </c>
      <c r="P1603">
        <f t="shared" ref="P1603:P1666" si="127">ROUND(E1603/L1603,2)</f>
        <v>50.41</v>
      </c>
      <c r="Q1603" s="10" t="s">
        <v>8323</v>
      </c>
      <c r="R1603" t="s">
        <v>8324</v>
      </c>
      <c r="S1603" s="17">
        <f t="shared" ref="S1603:S1666" si="128">(((J1603/60)/60)/24)+DATE(1970,1,1)</f>
        <v>40638.092974537038</v>
      </c>
      <c r="T1603" s="18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8000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35</v>
      </c>
      <c r="P1604">
        <f t="shared" si="127"/>
        <v>87.63</v>
      </c>
      <c r="Q1604" s="10" t="s">
        <v>8323</v>
      </c>
      <c r="R1604" t="s">
        <v>8324</v>
      </c>
      <c r="S1604" s="17">
        <f t="shared" si="128"/>
        <v>40788.297650462962</v>
      </c>
      <c r="T1604" s="18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8000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35</v>
      </c>
      <c r="P1605">
        <f t="shared" si="127"/>
        <v>93.47</v>
      </c>
      <c r="Q1605" s="10" t="s">
        <v>8323</v>
      </c>
      <c r="R1605" t="s">
        <v>8324</v>
      </c>
      <c r="S1605" s="17">
        <f t="shared" si="128"/>
        <v>40876.169664351852</v>
      </c>
      <c r="T1605" s="18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8000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35</v>
      </c>
      <c r="P1606">
        <f t="shared" si="127"/>
        <v>40</v>
      </c>
      <c r="Q1606" s="10" t="s">
        <v>8323</v>
      </c>
      <c r="R1606" t="s">
        <v>8324</v>
      </c>
      <c r="S1606" s="17">
        <f t="shared" si="128"/>
        <v>40945.845312500001</v>
      </c>
      <c r="T1606" s="18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8000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35</v>
      </c>
      <c r="P1607">
        <f t="shared" si="127"/>
        <v>63.64</v>
      </c>
      <c r="Q1607" s="10" t="s">
        <v>8323</v>
      </c>
      <c r="R1607" t="s">
        <v>8324</v>
      </c>
      <c r="S1607" s="17">
        <f t="shared" si="128"/>
        <v>40747.012881944444</v>
      </c>
      <c r="T1607" s="18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35</v>
      </c>
      <c r="P1608">
        <f t="shared" si="127"/>
        <v>30.38</v>
      </c>
      <c r="Q1608" s="10" t="s">
        <v>8323</v>
      </c>
      <c r="R1608" t="s">
        <v>8324</v>
      </c>
      <c r="S1608" s="17">
        <f t="shared" si="128"/>
        <v>40536.111550925925</v>
      </c>
      <c r="T1608" s="18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8000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35</v>
      </c>
      <c r="P1609">
        <f t="shared" si="127"/>
        <v>13.6</v>
      </c>
      <c r="Q1609" s="10" t="s">
        <v>8323</v>
      </c>
      <c r="R1609" t="s">
        <v>8324</v>
      </c>
      <c r="S1609" s="17">
        <f t="shared" si="128"/>
        <v>41053.80846064815</v>
      </c>
      <c r="T1609" s="18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8000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34</v>
      </c>
      <c r="P1610">
        <f t="shared" si="127"/>
        <v>119.78</v>
      </c>
      <c r="Q1610" s="10" t="s">
        <v>8323</v>
      </c>
      <c r="R1610" t="s">
        <v>8324</v>
      </c>
      <c r="S1610" s="17">
        <f t="shared" si="128"/>
        <v>41607.83085648148</v>
      </c>
      <c r="T1610" s="18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8000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34</v>
      </c>
      <c r="P1611">
        <f t="shared" si="127"/>
        <v>687.75</v>
      </c>
      <c r="Q1611" s="10" t="s">
        <v>8323</v>
      </c>
      <c r="R1611" t="s">
        <v>8324</v>
      </c>
      <c r="S1611" s="17">
        <f t="shared" si="128"/>
        <v>40796.001261574071</v>
      </c>
      <c r="T1611" s="18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8000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34</v>
      </c>
      <c r="P1612">
        <f t="shared" si="127"/>
        <v>24.55</v>
      </c>
      <c r="Q1612" s="10" t="s">
        <v>8323</v>
      </c>
      <c r="R1612" t="s">
        <v>8324</v>
      </c>
      <c r="S1612" s="17">
        <f t="shared" si="128"/>
        <v>41228.924884259257</v>
      </c>
      <c r="T1612" s="18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34</v>
      </c>
      <c r="P1613">
        <f t="shared" si="127"/>
        <v>101.7</v>
      </c>
      <c r="Q1613" s="10" t="s">
        <v>8323</v>
      </c>
      <c r="R1613" t="s">
        <v>8324</v>
      </c>
      <c r="S1613" s="17">
        <f t="shared" si="128"/>
        <v>41409.00037037037</v>
      </c>
      <c r="T1613" s="18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8000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34</v>
      </c>
      <c r="P1614">
        <f t="shared" si="127"/>
        <v>249.64</v>
      </c>
      <c r="Q1614" s="10" t="s">
        <v>8323</v>
      </c>
      <c r="R1614" t="s">
        <v>8324</v>
      </c>
      <c r="S1614" s="17">
        <f t="shared" si="128"/>
        <v>41246.874814814815</v>
      </c>
      <c r="T1614" s="18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8000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34</v>
      </c>
      <c r="P1615">
        <f t="shared" si="127"/>
        <v>105.19</v>
      </c>
      <c r="Q1615" s="10" t="s">
        <v>8323</v>
      </c>
      <c r="R1615" t="s">
        <v>8324</v>
      </c>
      <c r="S1615" s="17">
        <f t="shared" si="128"/>
        <v>41082.069467592592</v>
      </c>
      <c r="T1615" s="18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8000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34</v>
      </c>
      <c r="P1616">
        <f t="shared" si="127"/>
        <v>35.51</v>
      </c>
      <c r="Q1616" s="10" t="s">
        <v>8323</v>
      </c>
      <c r="R1616" t="s">
        <v>8324</v>
      </c>
      <c r="S1616" s="17">
        <f t="shared" si="128"/>
        <v>41794.981122685182</v>
      </c>
      <c r="T1616" s="18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34</v>
      </c>
      <c r="P1617">
        <f t="shared" si="127"/>
        <v>20.07</v>
      </c>
      <c r="Q1617" s="10" t="s">
        <v>8323</v>
      </c>
      <c r="R1617" t="s">
        <v>8324</v>
      </c>
      <c r="S1617" s="17">
        <f t="shared" si="128"/>
        <v>40845.050879629627</v>
      </c>
      <c r="T1617" s="18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8000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34</v>
      </c>
      <c r="P1618">
        <f t="shared" si="127"/>
        <v>17.36</v>
      </c>
      <c r="Q1618" s="10" t="s">
        <v>8323</v>
      </c>
      <c r="R1618" t="s">
        <v>8324</v>
      </c>
      <c r="S1618" s="17">
        <f t="shared" si="128"/>
        <v>41194.715520833335</v>
      </c>
      <c r="T1618" s="18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8000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34</v>
      </c>
      <c r="P1619">
        <f t="shared" si="127"/>
        <v>17.25</v>
      </c>
      <c r="Q1619" s="10" t="s">
        <v>8323</v>
      </c>
      <c r="R1619" t="s">
        <v>8324</v>
      </c>
      <c r="S1619" s="17">
        <f t="shared" si="128"/>
        <v>41546.664212962962</v>
      </c>
      <c r="T1619" s="18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8000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34</v>
      </c>
      <c r="P1620">
        <f t="shared" si="127"/>
        <v>100.93</v>
      </c>
      <c r="Q1620" s="10" t="s">
        <v>8323</v>
      </c>
      <c r="R1620" t="s">
        <v>8324</v>
      </c>
      <c r="S1620" s="17">
        <f t="shared" si="128"/>
        <v>41301.654340277775</v>
      </c>
      <c r="T1620" s="18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8000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34</v>
      </c>
      <c r="P1621">
        <f t="shared" si="127"/>
        <v>118.09</v>
      </c>
      <c r="Q1621" s="10" t="s">
        <v>8323</v>
      </c>
      <c r="R1621" t="s">
        <v>8324</v>
      </c>
      <c r="S1621" s="17">
        <f t="shared" si="128"/>
        <v>41876.18618055556</v>
      </c>
      <c r="T1621" s="18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8000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34</v>
      </c>
      <c r="P1622">
        <f t="shared" si="127"/>
        <v>159.59</v>
      </c>
      <c r="Q1622" s="10" t="s">
        <v>8323</v>
      </c>
      <c r="R1622" t="s">
        <v>8324</v>
      </c>
      <c r="S1622" s="17">
        <f t="shared" si="128"/>
        <v>41321.339583333334</v>
      </c>
      <c r="T1622" s="18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8000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34</v>
      </c>
      <c r="P1623">
        <f t="shared" si="127"/>
        <v>73.239999999999995</v>
      </c>
      <c r="Q1623" s="10" t="s">
        <v>8323</v>
      </c>
      <c r="R1623" t="s">
        <v>8324</v>
      </c>
      <c r="S1623" s="17">
        <f t="shared" si="128"/>
        <v>41003.60665509259</v>
      </c>
      <c r="T1623" s="18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8000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34</v>
      </c>
      <c r="P1624">
        <f t="shared" si="127"/>
        <v>41.63</v>
      </c>
      <c r="Q1624" s="10" t="s">
        <v>8323</v>
      </c>
      <c r="R1624" t="s">
        <v>8324</v>
      </c>
      <c r="S1624" s="17">
        <f t="shared" si="128"/>
        <v>41950.29483796296</v>
      </c>
      <c r="T1624" s="18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8000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34</v>
      </c>
      <c r="P1625">
        <f t="shared" si="127"/>
        <v>150.28</v>
      </c>
      <c r="Q1625" s="10" t="s">
        <v>8323</v>
      </c>
      <c r="R1625" t="s">
        <v>8324</v>
      </c>
      <c r="S1625" s="17">
        <f t="shared" si="128"/>
        <v>41453.688530092593</v>
      </c>
      <c r="T1625" s="18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8000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34</v>
      </c>
      <c r="P1626">
        <f t="shared" si="127"/>
        <v>108</v>
      </c>
      <c r="Q1626" s="10" t="s">
        <v>8323</v>
      </c>
      <c r="R1626" t="s">
        <v>8324</v>
      </c>
      <c r="S1626" s="17">
        <f t="shared" si="128"/>
        <v>41243.367303240739</v>
      </c>
      <c r="T1626" s="18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8000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34</v>
      </c>
      <c r="P1627">
        <f t="shared" si="127"/>
        <v>25.96</v>
      </c>
      <c r="Q1627" s="10" t="s">
        <v>8323</v>
      </c>
      <c r="R1627" t="s">
        <v>8324</v>
      </c>
      <c r="S1627" s="17">
        <f t="shared" si="128"/>
        <v>41135.699687500004</v>
      </c>
      <c r="T1627" s="18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34</v>
      </c>
      <c r="P1628">
        <f t="shared" si="127"/>
        <v>25</v>
      </c>
      <c r="Q1628" s="10" t="s">
        <v>8323</v>
      </c>
      <c r="R1628" t="s">
        <v>8324</v>
      </c>
      <c r="S1628" s="17">
        <f t="shared" si="128"/>
        <v>41579.847997685189</v>
      </c>
      <c r="T1628" s="18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8000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34</v>
      </c>
      <c r="P1629">
        <f t="shared" si="127"/>
        <v>70.87</v>
      </c>
      <c r="Q1629" s="10" t="s">
        <v>8323</v>
      </c>
      <c r="R1629" t="s">
        <v>8324</v>
      </c>
      <c r="S1629" s="17">
        <f t="shared" si="128"/>
        <v>41205.707048611112</v>
      </c>
      <c r="T1629" s="18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8000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34</v>
      </c>
      <c r="P1630">
        <f t="shared" si="127"/>
        <v>30.57</v>
      </c>
      <c r="Q1630" s="10" t="s">
        <v>8323</v>
      </c>
      <c r="R1630" t="s">
        <v>8324</v>
      </c>
      <c r="S1630" s="17">
        <f t="shared" si="128"/>
        <v>41774.737060185187</v>
      </c>
      <c r="T1630" s="18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8000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34</v>
      </c>
      <c r="P1631">
        <f t="shared" si="127"/>
        <v>32.79</v>
      </c>
      <c r="Q1631" s="10" t="s">
        <v>8323</v>
      </c>
      <c r="R1631" t="s">
        <v>8324</v>
      </c>
      <c r="S1631" s="17">
        <f t="shared" si="128"/>
        <v>41645.867280092592</v>
      </c>
      <c r="T1631" s="18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8000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34</v>
      </c>
      <c r="P1632">
        <f t="shared" si="127"/>
        <v>21.28</v>
      </c>
      <c r="Q1632" s="10" t="s">
        <v>8323</v>
      </c>
      <c r="R1632" t="s">
        <v>8324</v>
      </c>
      <c r="S1632" s="17">
        <f t="shared" si="128"/>
        <v>40939.837673611109</v>
      </c>
      <c r="T1632" s="18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8000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34</v>
      </c>
      <c r="P1633">
        <f t="shared" si="127"/>
        <v>20.16</v>
      </c>
      <c r="Q1633" s="10" t="s">
        <v>8323</v>
      </c>
      <c r="R1633" t="s">
        <v>8324</v>
      </c>
      <c r="S1633" s="17">
        <f t="shared" si="128"/>
        <v>41164.859502314815</v>
      </c>
      <c r="T1633" s="18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8000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33</v>
      </c>
      <c r="P1634">
        <f t="shared" si="127"/>
        <v>56.81</v>
      </c>
      <c r="Q1634" s="10" t="s">
        <v>8323</v>
      </c>
      <c r="R1634" t="s">
        <v>8324</v>
      </c>
      <c r="S1634" s="17">
        <f t="shared" si="128"/>
        <v>40750.340902777774</v>
      </c>
      <c r="T1634" s="18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8000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33</v>
      </c>
      <c r="P1635">
        <f t="shared" si="127"/>
        <v>46.03</v>
      </c>
      <c r="Q1635" s="10" t="s">
        <v>8323</v>
      </c>
      <c r="R1635" t="s">
        <v>8324</v>
      </c>
      <c r="S1635" s="17">
        <f t="shared" si="128"/>
        <v>40896.883750000001</v>
      </c>
      <c r="T1635" s="18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8000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33</v>
      </c>
      <c r="P1636">
        <f t="shared" si="127"/>
        <v>83.41</v>
      </c>
      <c r="Q1636" s="10" t="s">
        <v>8323</v>
      </c>
      <c r="R1636" t="s">
        <v>8324</v>
      </c>
      <c r="S1636" s="17">
        <f t="shared" si="128"/>
        <v>40658.189826388887</v>
      </c>
      <c r="T1636" s="18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8000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33</v>
      </c>
      <c r="P1637">
        <f t="shared" si="127"/>
        <v>71.97</v>
      </c>
      <c r="Q1637" s="10" t="s">
        <v>8323</v>
      </c>
      <c r="R1637" t="s">
        <v>8324</v>
      </c>
      <c r="S1637" s="17">
        <f t="shared" si="128"/>
        <v>42502.868761574078</v>
      </c>
      <c r="T1637" s="18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8000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33</v>
      </c>
      <c r="P1638">
        <f t="shared" si="127"/>
        <v>30.47</v>
      </c>
      <c r="Q1638" s="10" t="s">
        <v>8323</v>
      </c>
      <c r="R1638" t="s">
        <v>8324</v>
      </c>
      <c r="S1638" s="17">
        <f t="shared" si="128"/>
        <v>40663.08666666667</v>
      </c>
      <c r="T1638" s="18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8000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33</v>
      </c>
      <c r="P1639">
        <f t="shared" si="127"/>
        <v>176.67</v>
      </c>
      <c r="Q1639" s="10" t="s">
        <v>8323</v>
      </c>
      <c r="R1639" t="s">
        <v>8324</v>
      </c>
      <c r="S1639" s="17">
        <f t="shared" si="128"/>
        <v>40122.751620370371</v>
      </c>
      <c r="T1639" s="18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8000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33</v>
      </c>
      <c r="P1640">
        <f t="shared" si="127"/>
        <v>98.02</v>
      </c>
      <c r="Q1640" s="10" t="s">
        <v>8323</v>
      </c>
      <c r="R1640" t="s">
        <v>8324</v>
      </c>
      <c r="S1640" s="17">
        <f t="shared" si="128"/>
        <v>41288.68712962963</v>
      </c>
      <c r="T1640" s="18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8000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33</v>
      </c>
      <c r="P1641">
        <f t="shared" si="127"/>
        <v>138.74</v>
      </c>
      <c r="Q1641" s="10" t="s">
        <v>8323</v>
      </c>
      <c r="R1641" t="s">
        <v>8324</v>
      </c>
      <c r="S1641" s="17">
        <f t="shared" si="128"/>
        <v>40941.652372685188</v>
      </c>
      <c r="T1641" s="18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8000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33</v>
      </c>
      <c r="P1642">
        <f t="shared" si="127"/>
        <v>155</v>
      </c>
      <c r="Q1642" s="10" t="s">
        <v>8323</v>
      </c>
      <c r="R1642" t="s">
        <v>8324</v>
      </c>
      <c r="S1642" s="17">
        <f t="shared" si="128"/>
        <v>40379.23096064815</v>
      </c>
      <c r="T1642" s="18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8000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33</v>
      </c>
      <c r="P1643">
        <f t="shared" si="127"/>
        <v>101.15</v>
      </c>
      <c r="Q1643" s="10" t="s">
        <v>8323</v>
      </c>
      <c r="R1643" t="s">
        <v>8344</v>
      </c>
      <c r="S1643" s="17">
        <f t="shared" si="128"/>
        <v>41962.596574074079</v>
      </c>
      <c r="T1643" s="18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8000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33</v>
      </c>
      <c r="P1644">
        <f t="shared" si="127"/>
        <v>93.93</v>
      </c>
      <c r="Q1644" s="10" t="s">
        <v>8323</v>
      </c>
      <c r="R1644" t="s">
        <v>8344</v>
      </c>
      <c r="S1644" s="17">
        <f t="shared" si="128"/>
        <v>40688.024618055555</v>
      </c>
      <c r="T1644" s="18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8000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33</v>
      </c>
      <c r="P1645">
        <f t="shared" si="127"/>
        <v>71.08</v>
      </c>
      <c r="Q1645" s="10" t="s">
        <v>8323</v>
      </c>
      <c r="R1645" t="s">
        <v>8344</v>
      </c>
      <c r="S1645" s="17">
        <f t="shared" si="128"/>
        <v>41146.824212962965</v>
      </c>
      <c r="T1645" s="18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8000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33</v>
      </c>
      <c r="P1646">
        <f t="shared" si="127"/>
        <v>20.47</v>
      </c>
      <c r="Q1646" s="10" t="s">
        <v>8323</v>
      </c>
      <c r="R1646" t="s">
        <v>8344</v>
      </c>
      <c r="S1646" s="17">
        <f t="shared" si="128"/>
        <v>41175.05972222222</v>
      </c>
      <c r="T1646" s="18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8000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33</v>
      </c>
      <c r="P1647">
        <f t="shared" si="127"/>
        <v>261.8</v>
      </c>
      <c r="Q1647" s="10" t="s">
        <v>8323</v>
      </c>
      <c r="R1647" t="s">
        <v>8344</v>
      </c>
      <c r="S1647" s="17">
        <f t="shared" si="128"/>
        <v>41521.617361111108</v>
      </c>
      <c r="T1647" s="18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8000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33</v>
      </c>
      <c r="P1648">
        <f t="shared" si="127"/>
        <v>31.52</v>
      </c>
      <c r="Q1648" s="10" t="s">
        <v>8323</v>
      </c>
      <c r="R1648" t="s">
        <v>8344</v>
      </c>
      <c r="S1648" s="17">
        <f t="shared" si="128"/>
        <v>41833.450266203705</v>
      </c>
      <c r="T1648" s="18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8000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33</v>
      </c>
      <c r="P1649">
        <f t="shared" si="127"/>
        <v>56.85</v>
      </c>
      <c r="Q1649" s="10" t="s">
        <v>8323</v>
      </c>
      <c r="R1649" t="s">
        <v>8344</v>
      </c>
      <c r="S1649" s="17">
        <f t="shared" si="128"/>
        <v>41039.409456018519</v>
      </c>
      <c r="T1649" s="18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8000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33</v>
      </c>
      <c r="P1650">
        <f t="shared" si="127"/>
        <v>28.99</v>
      </c>
      <c r="Q1650" s="10" t="s">
        <v>8323</v>
      </c>
      <c r="R1650" t="s">
        <v>8344</v>
      </c>
      <c r="S1650" s="17">
        <f t="shared" si="128"/>
        <v>40592.704652777778</v>
      </c>
      <c r="T1650" s="18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8000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33</v>
      </c>
      <c r="P1651">
        <f t="shared" si="127"/>
        <v>32.200000000000003</v>
      </c>
      <c r="Q1651" s="10" t="s">
        <v>8323</v>
      </c>
      <c r="R1651" t="s">
        <v>8344</v>
      </c>
      <c r="S1651" s="17">
        <f t="shared" si="128"/>
        <v>41737.684664351851</v>
      </c>
      <c r="T1651" s="18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8000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33</v>
      </c>
      <c r="P1652">
        <f t="shared" si="127"/>
        <v>81.5</v>
      </c>
      <c r="Q1652" s="10" t="s">
        <v>8323</v>
      </c>
      <c r="R1652" t="s">
        <v>8344</v>
      </c>
      <c r="S1652" s="17">
        <f t="shared" si="128"/>
        <v>41526.435613425929</v>
      </c>
      <c r="T1652" s="18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8000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33</v>
      </c>
      <c r="P1653">
        <f t="shared" si="127"/>
        <v>130.35</v>
      </c>
      <c r="Q1653" s="10" t="s">
        <v>8323</v>
      </c>
      <c r="R1653" t="s">
        <v>8344</v>
      </c>
      <c r="S1653" s="17">
        <f t="shared" si="128"/>
        <v>40625.900694444441</v>
      </c>
      <c r="T1653" s="18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8000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33</v>
      </c>
      <c r="P1654">
        <f t="shared" si="127"/>
        <v>37.229999999999997</v>
      </c>
      <c r="Q1654" s="10" t="s">
        <v>8323</v>
      </c>
      <c r="R1654" t="s">
        <v>8344</v>
      </c>
      <c r="S1654" s="17">
        <f t="shared" si="128"/>
        <v>41572.492974537039</v>
      </c>
      <c r="T1654" s="18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8000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33</v>
      </c>
      <c r="P1655">
        <f t="shared" si="127"/>
        <v>15.51</v>
      </c>
      <c r="Q1655" s="10" t="s">
        <v>8323</v>
      </c>
      <c r="R1655" t="s">
        <v>8344</v>
      </c>
      <c r="S1655" s="17">
        <f t="shared" si="128"/>
        <v>40626.834444444445</v>
      </c>
      <c r="T1655" s="18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8000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33</v>
      </c>
      <c r="P1656">
        <f t="shared" si="127"/>
        <v>76.47</v>
      </c>
      <c r="Q1656" s="10" t="s">
        <v>8323</v>
      </c>
      <c r="R1656" t="s">
        <v>8344</v>
      </c>
      <c r="S1656" s="17">
        <f t="shared" si="128"/>
        <v>40987.890740740739</v>
      </c>
      <c r="T1656" s="18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8000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33</v>
      </c>
      <c r="P1657">
        <f t="shared" si="127"/>
        <v>54.17</v>
      </c>
      <c r="Q1657" s="10" t="s">
        <v>8323</v>
      </c>
      <c r="R1657" t="s">
        <v>8344</v>
      </c>
      <c r="S1657" s="17">
        <f t="shared" si="128"/>
        <v>40974.791898148149</v>
      </c>
      <c r="T1657" s="18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8000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33</v>
      </c>
      <c r="P1658">
        <f t="shared" si="127"/>
        <v>54.17</v>
      </c>
      <c r="Q1658" s="10" t="s">
        <v>8323</v>
      </c>
      <c r="R1658" t="s">
        <v>8344</v>
      </c>
      <c r="S1658" s="17">
        <f t="shared" si="128"/>
        <v>41226.928842592592</v>
      </c>
      <c r="T1658" s="18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8000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32</v>
      </c>
      <c r="P1659">
        <f t="shared" si="127"/>
        <v>11.76</v>
      </c>
      <c r="Q1659" s="10" t="s">
        <v>8323</v>
      </c>
      <c r="R1659" t="s">
        <v>8344</v>
      </c>
      <c r="S1659" s="17">
        <f t="shared" si="128"/>
        <v>41023.782037037039</v>
      </c>
      <c r="T1659" s="18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8000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32</v>
      </c>
      <c r="P1660">
        <f t="shared" si="127"/>
        <v>24.26</v>
      </c>
      <c r="Q1660" s="10" t="s">
        <v>8323</v>
      </c>
      <c r="R1660" t="s">
        <v>8344</v>
      </c>
      <c r="S1660" s="17">
        <f t="shared" si="128"/>
        <v>41223.22184027778</v>
      </c>
      <c r="T1660" s="18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8000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32</v>
      </c>
      <c r="P1661">
        <f t="shared" si="127"/>
        <v>57.64</v>
      </c>
      <c r="Q1661" s="10" t="s">
        <v>8323</v>
      </c>
      <c r="R1661" t="s">
        <v>8344</v>
      </c>
      <c r="S1661" s="17">
        <f t="shared" si="128"/>
        <v>41596.913437499999</v>
      </c>
      <c r="T1661" s="18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7900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33</v>
      </c>
      <c r="P1662">
        <f t="shared" si="127"/>
        <v>71.81</v>
      </c>
      <c r="Q1662" s="10" t="s">
        <v>8323</v>
      </c>
      <c r="R1662" t="s">
        <v>8344</v>
      </c>
      <c r="S1662" s="17">
        <f t="shared" si="128"/>
        <v>42459.693865740745</v>
      </c>
      <c r="T1662" s="18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33</v>
      </c>
      <c r="P1663">
        <f t="shared" si="127"/>
        <v>25.59</v>
      </c>
      <c r="Q1663" s="10" t="s">
        <v>8323</v>
      </c>
      <c r="R1663" t="s">
        <v>8344</v>
      </c>
      <c r="S1663" s="17">
        <f t="shared" si="128"/>
        <v>42343.998043981483</v>
      </c>
      <c r="T1663" s="18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7900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33</v>
      </c>
      <c r="P1664">
        <f t="shared" si="127"/>
        <v>41.61</v>
      </c>
      <c r="Q1664" s="10" t="s">
        <v>8323</v>
      </c>
      <c r="R1664" t="s">
        <v>8344</v>
      </c>
      <c r="S1664" s="17">
        <f t="shared" si="128"/>
        <v>40848.198333333334</v>
      </c>
      <c r="T1664" s="18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7777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33</v>
      </c>
      <c r="P1665">
        <f t="shared" si="127"/>
        <v>80.5</v>
      </c>
      <c r="Q1665" s="10" t="s">
        <v>8323</v>
      </c>
      <c r="R1665" t="s">
        <v>8344</v>
      </c>
      <c r="S1665" s="17">
        <f t="shared" si="128"/>
        <v>42006.02207175926</v>
      </c>
      <c r="T1665" s="18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7777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33</v>
      </c>
      <c r="P1666">
        <f t="shared" si="127"/>
        <v>28.93</v>
      </c>
      <c r="Q1666" s="10" t="s">
        <v>8323</v>
      </c>
      <c r="R1666" t="s">
        <v>8344</v>
      </c>
      <c r="S1666" s="17">
        <f t="shared" si="128"/>
        <v>40939.761782407404</v>
      </c>
      <c r="T1666" s="18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7750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33</v>
      </c>
      <c r="P1667">
        <f t="shared" ref="P1667:P1730" si="132">ROUND(E1667/L1667,2)</f>
        <v>27.62</v>
      </c>
      <c r="Q1667" s="10" t="s">
        <v>8323</v>
      </c>
      <c r="R1667" t="s">
        <v>8344</v>
      </c>
      <c r="S1667" s="17">
        <f t="shared" ref="S1667:S1730" si="133">(((J1667/60)/60)/24)+DATE(1970,1,1)</f>
        <v>40564.649456018517</v>
      </c>
      <c r="T1667" s="18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7534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34</v>
      </c>
      <c r="P1668">
        <f t="shared" si="132"/>
        <v>26.21</v>
      </c>
      <c r="Q1668" s="10" t="s">
        <v>8323</v>
      </c>
      <c r="R1668" t="s">
        <v>8344</v>
      </c>
      <c r="S1668" s="17">
        <f t="shared" si="133"/>
        <v>41331.253159722226</v>
      </c>
      <c r="T1668" s="18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7501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34</v>
      </c>
      <c r="P1669">
        <f t="shared" si="132"/>
        <v>31.28</v>
      </c>
      <c r="Q1669" s="10" t="s">
        <v>8323</v>
      </c>
      <c r="R1669" t="s">
        <v>8344</v>
      </c>
      <c r="S1669" s="17">
        <f t="shared" si="133"/>
        <v>41682.0705787037</v>
      </c>
      <c r="T1669" s="18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7500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34</v>
      </c>
      <c r="P1670">
        <f t="shared" si="132"/>
        <v>22.11</v>
      </c>
      <c r="Q1670" s="10" t="s">
        <v>8323</v>
      </c>
      <c r="R1670" t="s">
        <v>8344</v>
      </c>
      <c r="S1670" s="17">
        <f t="shared" si="133"/>
        <v>40845.14975694444</v>
      </c>
      <c r="T1670" s="18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7500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34</v>
      </c>
      <c r="P1671">
        <f t="shared" si="132"/>
        <v>49.33</v>
      </c>
      <c r="Q1671" s="10" t="s">
        <v>8323</v>
      </c>
      <c r="R1671" t="s">
        <v>8344</v>
      </c>
      <c r="S1671" s="17">
        <f t="shared" si="133"/>
        <v>42461.885138888887</v>
      </c>
      <c r="T1671" s="18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7500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34</v>
      </c>
      <c r="P1672">
        <f t="shared" si="132"/>
        <v>111.3</v>
      </c>
      <c r="Q1672" s="10" t="s">
        <v>8323</v>
      </c>
      <c r="R1672" t="s">
        <v>8344</v>
      </c>
      <c r="S1672" s="17">
        <f t="shared" si="133"/>
        <v>40313.930543981485</v>
      </c>
      <c r="T1672" s="18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7500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34</v>
      </c>
      <c r="P1673">
        <f t="shared" si="132"/>
        <v>33.25</v>
      </c>
      <c r="Q1673" s="10" t="s">
        <v>8323</v>
      </c>
      <c r="R1673" t="s">
        <v>8344</v>
      </c>
      <c r="S1673" s="17">
        <f t="shared" si="133"/>
        <v>42553.54414351852</v>
      </c>
      <c r="T1673" s="18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7500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34</v>
      </c>
      <c r="P1674">
        <f t="shared" si="132"/>
        <v>52.24</v>
      </c>
      <c r="Q1674" s="10" t="s">
        <v>8323</v>
      </c>
      <c r="R1674" t="s">
        <v>8344</v>
      </c>
      <c r="S1674" s="17">
        <f t="shared" si="133"/>
        <v>41034.656597222223</v>
      </c>
      <c r="T1674" s="18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7500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34</v>
      </c>
      <c r="P1675">
        <f t="shared" si="132"/>
        <v>43.39</v>
      </c>
      <c r="Q1675" s="10" t="s">
        <v>8323</v>
      </c>
      <c r="R1675" t="s">
        <v>8344</v>
      </c>
      <c r="S1675" s="17">
        <f t="shared" si="133"/>
        <v>42039.878379629634</v>
      </c>
      <c r="T1675" s="18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7500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34</v>
      </c>
      <c r="P1676">
        <f t="shared" si="132"/>
        <v>22.61</v>
      </c>
      <c r="Q1676" s="10" t="s">
        <v>8323</v>
      </c>
      <c r="R1676" t="s">
        <v>8344</v>
      </c>
      <c r="S1676" s="17">
        <f t="shared" si="133"/>
        <v>42569.605393518519</v>
      </c>
      <c r="T1676" s="18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7500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34</v>
      </c>
      <c r="P1677">
        <f t="shared" si="132"/>
        <v>75.150000000000006</v>
      </c>
      <c r="Q1677" s="10" t="s">
        <v>8323</v>
      </c>
      <c r="R1677" t="s">
        <v>8344</v>
      </c>
      <c r="S1677" s="17">
        <f t="shared" si="133"/>
        <v>40802.733101851853</v>
      </c>
      <c r="T1677" s="18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7500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34</v>
      </c>
      <c r="P1678">
        <f t="shared" si="132"/>
        <v>60.71</v>
      </c>
      <c r="Q1678" s="10" t="s">
        <v>8323</v>
      </c>
      <c r="R1678" t="s">
        <v>8344</v>
      </c>
      <c r="S1678" s="17">
        <f t="shared" si="133"/>
        <v>40973.72623842593</v>
      </c>
      <c r="T1678" s="18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7500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34</v>
      </c>
      <c r="P1679">
        <f t="shared" si="132"/>
        <v>60.71</v>
      </c>
      <c r="Q1679" s="10" t="s">
        <v>8323</v>
      </c>
      <c r="R1679" t="s">
        <v>8344</v>
      </c>
      <c r="S1679" s="17">
        <f t="shared" si="133"/>
        <v>42416.407129629632</v>
      </c>
      <c r="T1679" s="18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7500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34</v>
      </c>
      <c r="P1680">
        <f t="shared" si="132"/>
        <v>52.04</v>
      </c>
      <c r="Q1680" s="10" t="s">
        <v>8323</v>
      </c>
      <c r="R1680" t="s">
        <v>8344</v>
      </c>
      <c r="S1680" s="17">
        <f t="shared" si="133"/>
        <v>41662.854988425926</v>
      </c>
      <c r="T1680" s="18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7500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34</v>
      </c>
      <c r="P1681">
        <f t="shared" si="132"/>
        <v>45.52</v>
      </c>
      <c r="Q1681" s="10" t="s">
        <v>8323</v>
      </c>
      <c r="R1681" t="s">
        <v>8344</v>
      </c>
      <c r="S1681" s="17">
        <f t="shared" si="133"/>
        <v>40723.068807870368</v>
      </c>
      <c r="T1681" s="18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7500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34</v>
      </c>
      <c r="P1682">
        <f t="shared" si="132"/>
        <v>101.91</v>
      </c>
      <c r="Q1682" s="10" t="s">
        <v>8323</v>
      </c>
      <c r="R1682" t="s">
        <v>8344</v>
      </c>
      <c r="S1682" s="17">
        <f t="shared" si="133"/>
        <v>41802.757719907408</v>
      </c>
      <c r="T1682" s="18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7500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34</v>
      </c>
      <c r="P1683">
        <f t="shared" si="132"/>
        <v>2.88</v>
      </c>
      <c r="Q1683" s="10" t="s">
        <v>8323</v>
      </c>
      <c r="R1683" t="s">
        <v>8345</v>
      </c>
      <c r="S1683" s="17">
        <f t="shared" si="133"/>
        <v>42774.121342592596</v>
      </c>
      <c r="T1683" s="18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7500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34</v>
      </c>
      <c r="P1684" t="e">
        <f t="shared" si="132"/>
        <v>#DIV/0!</v>
      </c>
      <c r="Q1684" s="10" t="s">
        <v>8323</v>
      </c>
      <c r="R1684" t="s">
        <v>8345</v>
      </c>
      <c r="S1684" s="17">
        <f t="shared" si="133"/>
        <v>42779.21365740741</v>
      </c>
      <c r="T1684" s="18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7500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34</v>
      </c>
      <c r="P1685">
        <f t="shared" si="132"/>
        <v>253.7</v>
      </c>
      <c r="Q1685" s="10" t="s">
        <v>8323</v>
      </c>
      <c r="R1685" t="s">
        <v>8345</v>
      </c>
      <c r="S1685" s="17">
        <f t="shared" si="133"/>
        <v>42808.781689814816</v>
      </c>
      <c r="T1685" s="18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7500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34</v>
      </c>
      <c r="P1686">
        <f t="shared" si="132"/>
        <v>25.1</v>
      </c>
      <c r="Q1686" s="10" t="s">
        <v>8323</v>
      </c>
      <c r="R1686" t="s">
        <v>8345</v>
      </c>
      <c r="S1686" s="17">
        <f t="shared" si="133"/>
        <v>42783.815289351856</v>
      </c>
      <c r="T1686" s="18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7500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34</v>
      </c>
      <c r="P1687">
        <f t="shared" si="132"/>
        <v>169</v>
      </c>
      <c r="Q1687" s="10" t="s">
        <v>8323</v>
      </c>
      <c r="R1687" t="s">
        <v>8345</v>
      </c>
      <c r="S1687" s="17">
        <f t="shared" si="133"/>
        <v>42788.2502662037</v>
      </c>
      <c r="T1687" s="18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7500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34</v>
      </c>
      <c r="P1688">
        <f t="shared" si="132"/>
        <v>2532</v>
      </c>
      <c r="Q1688" s="10" t="s">
        <v>8323</v>
      </c>
      <c r="R1688" t="s">
        <v>8345</v>
      </c>
      <c r="S1688" s="17">
        <f t="shared" si="133"/>
        <v>42792.843969907408</v>
      </c>
      <c r="T1688" s="18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7500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34</v>
      </c>
      <c r="P1689">
        <f t="shared" si="132"/>
        <v>64.77</v>
      </c>
      <c r="Q1689" s="10" t="s">
        <v>8323</v>
      </c>
      <c r="R1689" t="s">
        <v>8345</v>
      </c>
      <c r="S1689" s="17">
        <f t="shared" si="133"/>
        <v>42802.046817129631</v>
      </c>
      <c r="T1689" s="18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7500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34</v>
      </c>
      <c r="P1690">
        <f t="shared" si="132"/>
        <v>360.71</v>
      </c>
      <c r="Q1690" s="10" t="s">
        <v>8323</v>
      </c>
      <c r="R1690" t="s">
        <v>8345</v>
      </c>
      <c r="S1690" s="17">
        <f t="shared" si="133"/>
        <v>42804.534652777773</v>
      </c>
      <c r="T1690" s="18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7500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34</v>
      </c>
      <c r="P1691">
        <f t="shared" si="132"/>
        <v>180.29</v>
      </c>
      <c r="Q1691" s="10" t="s">
        <v>8323</v>
      </c>
      <c r="R1691" t="s">
        <v>8345</v>
      </c>
      <c r="S1691" s="17">
        <f t="shared" si="133"/>
        <v>42780.942476851851</v>
      </c>
      <c r="T1691" s="18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7500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34</v>
      </c>
      <c r="P1692">
        <f t="shared" si="132"/>
        <v>229.18</v>
      </c>
      <c r="Q1692" s="10" t="s">
        <v>8323</v>
      </c>
      <c r="R1692" t="s">
        <v>8345</v>
      </c>
      <c r="S1692" s="17">
        <f t="shared" si="133"/>
        <v>42801.43104166667</v>
      </c>
      <c r="T1692" s="18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7500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34</v>
      </c>
      <c r="P1693">
        <f t="shared" si="132"/>
        <v>66.34</v>
      </c>
      <c r="Q1693" s="10" t="s">
        <v>8323</v>
      </c>
      <c r="R1693" t="s">
        <v>8345</v>
      </c>
      <c r="S1693" s="17">
        <f t="shared" si="133"/>
        <v>42795.701481481476</v>
      </c>
      <c r="T1693" s="18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7500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34</v>
      </c>
      <c r="P1694">
        <f t="shared" si="132"/>
        <v>168</v>
      </c>
      <c r="Q1694" s="10" t="s">
        <v>8323</v>
      </c>
      <c r="R1694" t="s">
        <v>8345</v>
      </c>
      <c r="S1694" s="17">
        <f t="shared" si="133"/>
        <v>42788.151238425926</v>
      </c>
      <c r="T1694" s="18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7500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34</v>
      </c>
      <c r="P1695">
        <f t="shared" si="132"/>
        <v>315</v>
      </c>
      <c r="Q1695" s="10" t="s">
        <v>8323</v>
      </c>
      <c r="R1695" t="s">
        <v>8345</v>
      </c>
      <c r="S1695" s="17">
        <f t="shared" si="133"/>
        <v>42803.920277777783</v>
      </c>
      <c r="T1695" s="18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7500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33</v>
      </c>
      <c r="P1696">
        <f t="shared" si="132"/>
        <v>2512</v>
      </c>
      <c r="Q1696" s="10" t="s">
        <v>8323</v>
      </c>
      <c r="R1696" t="s">
        <v>8345</v>
      </c>
      <c r="S1696" s="17">
        <f t="shared" si="133"/>
        <v>42791.669837962967</v>
      </c>
      <c r="T1696" s="18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7500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33</v>
      </c>
      <c r="P1697">
        <f t="shared" si="132"/>
        <v>109.18</v>
      </c>
      <c r="Q1697" s="10" t="s">
        <v>8323</v>
      </c>
      <c r="R1697" t="s">
        <v>8345</v>
      </c>
      <c r="S1697" s="17">
        <f t="shared" si="133"/>
        <v>42801.031412037039</v>
      </c>
      <c r="T1697" s="18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7500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33</v>
      </c>
      <c r="P1698" t="e">
        <f t="shared" si="132"/>
        <v>#DIV/0!</v>
      </c>
      <c r="Q1698" s="10" t="s">
        <v>8323</v>
      </c>
      <c r="R1698" t="s">
        <v>8345</v>
      </c>
      <c r="S1698" s="17">
        <f t="shared" si="133"/>
        <v>42796.069571759261</v>
      </c>
      <c r="T1698" s="18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7500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33</v>
      </c>
      <c r="P1699">
        <f t="shared" si="132"/>
        <v>113.91</v>
      </c>
      <c r="Q1699" s="10" t="s">
        <v>8323</v>
      </c>
      <c r="R1699" t="s">
        <v>8345</v>
      </c>
      <c r="S1699" s="17">
        <f t="shared" si="133"/>
        <v>42805.032962962956</v>
      </c>
      <c r="T1699" s="18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7500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33</v>
      </c>
      <c r="P1700" t="e">
        <f t="shared" si="132"/>
        <v>#DIV/0!</v>
      </c>
      <c r="Q1700" s="10" t="s">
        <v>8323</v>
      </c>
      <c r="R1700" t="s">
        <v>8345</v>
      </c>
      <c r="S1700" s="17">
        <f t="shared" si="133"/>
        <v>42796.207870370374</v>
      </c>
      <c r="T1700" s="18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7500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33</v>
      </c>
      <c r="P1701">
        <f t="shared" si="132"/>
        <v>625.75</v>
      </c>
      <c r="Q1701" s="10" t="s">
        <v>8323</v>
      </c>
      <c r="R1701" t="s">
        <v>8345</v>
      </c>
      <c r="S1701" s="17">
        <f t="shared" si="133"/>
        <v>42806.863946759258</v>
      </c>
      <c r="T1701" s="18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7500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33</v>
      </c>
      <c r="P1702">
        <f t="shared" si="132"/>
        <v>31.68</v>
      </c>
      <c r="Q1702" s="10" t="s">
        <v>8323</v>
      </c>
      <c r="R1702" t="s">
        <v>8345</v>
      </c>
      <c r="S1702" s="17">
        <f t="shared" si="133"/>
        <v>42796.071643518517</v>
      </c>
      <c r="T1702" s="18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7500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33</v>
      </c>
      <c r="P1703">
        <f t="shared" si="132"/>
        <v>1250.5</v>
      </c>
      <c r="Q1703" s="10" t="s">
        <v>8323</v>
      </c>
      <c r="R1703" t="s">
        <v>8345</v>
      </c>
      <c r="S1703" s="17">
        <f t="shared" si="133"/>
        <v>41989.664409722223</v>
      </c>
      <c r="T1703" s="18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7500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33</v>
      </c>
      <c r="P1704">
        <f t="shared" si="132"/>
        <v>2501</v>
      </c>
      <c r="Q1704" s="10" t="s">
        <v>8323</v>
      </c>
      <c r="R1704" t="s">
        <v>8345</v>
      </c>
      <c r="S1704" s="17">
        <f t="shared" si="133"/>
        <v>42063.869791666672</v>
      </c>
      <c r="T1704" s="18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7500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33</v>
      </c>
      <c r="P1705">
        <f t="shared" si="132"/>
        <v>1250.1300000000001</v>
      </c>
      <c r="Q1705" s="10" t="s">
        <v>8323</v>
      </c>
      <c r="R1705" t="s">
        <v>8345</v>
      </c>
      <c r="S1705" s="17">
        <f t="shared" si="133"/>
        <v>42187.281678240746</v>
      </c>
      <c r="T1705" s="18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7500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33</v>
      </c>
      <c r="P1706">
        <f t="shared" si="132"/>
        <v>227.27</v>
      </c>
      <c r="Q1706" s="10" t="s">
        <v>8323</v>
      </c>
      <c r="R1706" t="s">
        <v>8345</v>
      </c>
      <c r="S1706" s="17">
        <f t="shared" si="133"/>
        <v>42021.139733796299</v>
      </c>
      <c r="T1706" s="18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7500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33</v>
      </c>
      <c r="P1707" t="e">
        <f t="shared" si="132"/>
        <v>#DIV/0!</v>
      </c>
      <c r="Q1707" s="10" t="s">
        <v>8323</v>
      </c>
      <c r="R1707" t="s">
        <v>8345</v>
      </c>
      <c r="S1707" s="17">
        <f t="shared" si="133"/>
        <v>42245.016736111109</v>
      </c>
      <c r="T1707" s="18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7500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33</v>
      </c>
      <c r="P1708" t="e">
        <f t="shared" si="132"/>
        <v>#DIV/0!</v>
      </c>
      <c r="Q1708" s="10" t="s">
        <v>8323</v>
      </c>
      <c r="R1708" t="s">
        <v>8345</v>
      </c>
      <c r="S1708" s="17">
        <f t="shared" si="133"/>
        <v>42179.306388888886</v>
      </c>
      <c r="T1708" s="18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7500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33</v>
      </c>
      <c r="P1709">
        <f t="shared" si="132"/>
        <v>277.77999999999997</v>
      </c>
      <c r="Q1709" s="10" t="s">
        <v>8323</v>
      </c>
      <c r="R1709" t="s">
        <v>8345</v>
      </c>
      <c r="S1709" s="17">
        <f t="shared" si="133"/>
        <v>42427.721006944441</v>
      </c>
      <c r="T1709" s="18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7500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33</v>
      </c>
      <c r="P1710" t="e">
        <f t="shared" si="132"/>
        <v>#DIV/0!</v>
      </c>
      <c r="Q1710" s="10" t="s">
        <v>8323</v>
      </c>
      <c r="R1710" t="s">
        <v>8345</v>
      </c>
      <c r="S1710" s="17">
        <f t="shared" si="133"/>
        <v>42451.866967592592</v>
      </c>
      <c r="T1710" s="18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7500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33</v>
      </c>
      <c r="P1711">
        <f t="shared" si="132"/>
        <v>625</v>
      </c>
      <c r="Q1711" s="10" t="s">
        <v>8323</v>
      </c>
      <c r="R1711" t="s">
        <v>8345</v>
      </c>
      <c r="S1711" s="17">
        <f t="shared" si="133"/>
        <v>41841.56381944444</v>
      </c>
      <c r="T1711" s="18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7500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33</v>
      </c>
      <c r="P1712">
        <f t="shared" si="132"/>
        <v>2500</v>
      </c>
      <c r="Q1712" s="10" t="s">
        <v>8323</v>
      </c>
      <c r="R1712" t="s">
        <v>8345</v>
      </c>
      <c r="S1712" s="17">
        <f t="shared" si="133"/>
        <v>42341.59129629629</v>
      </c>
      <c r="T1712" s="18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7500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33</v>
      </c>
      <c r="P1713">
        <f t="shared" si="132"/>
        <v>1250</v>
      </c>
      <c r="Q1713" s="10" t="s">
        <v>8323</v>
      </c>
      <c r="R1713" t="s">
        <v>8345</v>
      </c>
      <c r="S1713" s="17">
        <f t="shared" si="133"/>
        <v>41852.646226851852</v>
      </c>
      <c r="T1713" s="18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7500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33</v>
      </c>
      <c r="P1714" t="e">
        <f t="shared" si="132"/>
        <v>#DIV/0!</v>
      </c>
      <c r="Q1714" s="10" t="s">
        <v>8323</v>
      </c>
      <c r="R1714" t="s">
        <v>8345</v>
      </c>
      <c r="S1714" s="17">
        <f t="shared" si="133"/>
        <v>42125.913807870369</v>
      </c>
      <c r="T1714" s="18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7500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33</v>
      </c>
      <c r="P1715">
        <f t="shared" si="132"/>
        <v>2485</v>
      </c>
      <c r="Q1715" s="10" t="s">
        <v>8323</v>
      </c>
      <c r="R1715" t="s">
        <v>8345</v>
      </c>
      <c r="S1715" s="17">
        <f t="shared" si="133"/>
        <v>41887.801064814819</v>
      </c>
      <c r="T1715" s="18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7500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33</v>
      </c>
      <c r="P1716">
        <f t="shared" si="132"/>
        <v>146.12</v>
      </c>
      <c r="Q1716" s="10" t="s">
        <v>8323</v>
      </c>
      <c r="R1716" t="s">
        <v>8345</v>
      </c>
      <c r="S1716" s="17">
        <f t="shared" si="133"/>
        <v>42095.918530092589</v>
      </c>
      <c r="T1716" s="18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7214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34</v>
      </c>
      <c r="P1717">
        <f t="shared" si="132"/>
        <v>1242</v>
      </c>
      <c r="Q1717" s="10" t="s">
        <v>8323</v>
      </c>
      <c r="R1717" t="s">
        <v>8345</v>
      </c>
      <c r="S1717" s="17">
        <f t="shared" si="133"/>
        <v>42064.217418981483</v>
      </c>
      <c r="T1717" s="18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7200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34</v>
      </c>
      <c r="P1718">
        <f t="shared" si="132"/>
        <v>825.33</v>
      </c>
      <c r="Q1718" s="10" t="s">
        <v>8323</v>
      </c>
      <c r="R1718" t="s">
        <v>8345</v>
      </c>
      <c r="S1718" s="17">
        <f t="shared" si="133"/>
        <v>42673.577534722222</v>
      </c>
      <c r="T1718" s="18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7200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34</v>
      </c>
      <c r="P1719">
        <f t="shared" si="132"/>
        <v>60.2</v>
      </c>
      <c r="Q1719" s="10" t="s">
        <v>8323</v>
      </c>
      <c r="R1719" t="s">
        <v>8345</v>
      </c>
      <c r="S1719" s="17">
        <f t="shared" si="133"/>
        <v>42460.98192129629</v>
      </c>
      <c r="T1719" s="18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7175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34</v>
      </c>
      <c r="P1720">
        <f t="shared" si="132"/>
        <v>1228.33</v>
      </c>
      <c r="Q1720" s="10" t="s">
        <v>8323</v>
      </c>
      <c r="R1720" t="s">
        <v>8345</v>
      </c>
      <c r="S1720" s="17">
        <f t="shared" si="133"/>
        <v>42460.610520833332</v>
      </c>
      <c r="T1720" s="18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7000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35</v>
      </c>
      <c r="P1721">
        <f t="shared" si="132"/>
        <v>817</v>
      </c>
      <c r="Q1721" s="10" t="s">
        <v>8323</v>
      </c>
      <c r="R1721" t="s">
        <v>8345</v>
      </c>
      <c r="S1721" s="17">
        <f t="shared" si="133"/>
        <v>41869.534618055557</v>
      </c>
      <c r="T1721" s="18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7000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35</v>
      </c>
      <c r="P1722">
        <f t="shared" si="132"/>
        <v>305.63</v>
      </c>
      <c r="Q1722" s="10" t="s">
        <v>8323</v>
      </c>
      <c r="R1722" t="s">
        <v>8345</v>
      </c>
      <c r="S1722" s="17">
        <f t="shared" si="133"/>
        <v>41922.783229166671</v>
      </c>
      <c r="T1722" s="18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7000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35</v>
      </c>
      <c r="P1723" t="e">
        <f t="shared" si="132"/>
        <v>#DIV/0!</v>
      </c>
      <c r="Q1723" s="10" t="s">
        <v>8323</v>
      </c>
      <c r="R1723" t="s">
        <v>8345</v>
      </c>
      <c r="S1723" s="17">
        <f t="shared" si="133"/>
        <v>42319.461377314816</v>
      </c>
      <c r="T1723" s="18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7000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34</v>
      </c>
      <c r="P1724">
        <f t="shared" si="132"/>
        <v>2412.02</v>
      </c>
      <c r="Q1724" s="10" t="s">
        <v>8323</v>
      </c>
      <c r="R1724" t="s">
        <v>8345</v>
      </c>
      <c r="S1724" s="17">
        <f t="shared" si="133"/>
        <v>42425.960983796293</v>
      </c>
      <c r="T1724" s="18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7000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34</v>
      </c>
      <c r="P1725">
        <f t="shared" si="132"/>
        <v>803.33</v>
      </c>
      <c r="Q1725" s="10" t="s">
        <v>8323</v>
      </c>
      <c r="R1725" t="s">
        <v>8345</v>
      </c>
      <c r="S1725" s="17">
        <f t="shared" si="133"/>
        <v>42129.82540509259</v>
      </c>
      <c r="T1725" s="18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7000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34</v>
      </c>
      <c r="P1726">
        <f t="shared" si="132"/>
        <v>601.25</v>
      </c>
      <c r="Q1726" s="10" t="s">
        <v>8323</v>
      </c>
      <c r="R1726" t="s">
        <v>8345</v>
      </c>
      <c r="S1726" s="17">
        <f t="shared" si="133"/>
        <v>41912.932430555556</v>
      </c>
      <c r="T1726" s="18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7000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34</v>
      </c>
      <c r="P1727">
        <f t="shared" si="132"/>
        <v>267.22000000000003</v>
      </c>
      <c r="Q1727" s="10" t="s">
        <v>8323</v>
      </c>
      <c r="R1727" t="s">
        <v>8345</v>
      </c>
      <c r="S1727" s="17">
        <f t="shared" si="133"/>
        <v>41845.968159722222</v>
      </c>
      <c r="T1727" s="18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7000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150.31</v>
      </c>
      <c r="Q1728" s="10" t="s">
        <v>8323</v>
      </c>
      <c r="R1728" t="s">
        <v>8345</v>
      </c>
      <c r="S1728" s="17">
        <f t="shared" si="133"/>
        <v>41788.919722222221</v>
      </c>
      <c r="T1728" s="18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7000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34</v>
      </c>
      <c r="P1729">
        <f t="shared" si="132"/>
        <v>2400</v>
      </c>
      <c r="Q1729" s="10" t="s">
        <v>8323</v>
      </c>
      <c r="R1729" t="s">
        <v>8345</v>
      </c>
      <c r="S1729" s="17">
        <f t="shared" si="133"/>
        <v>42044.927974537044</v>
      </c>
      <c r="T1729" s="18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7000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34</v>
      </c>
      <c r="P1730">
        <f t="shared" si="132"/>
        <v>342.86</v>
      </c>
      <c r="Q1730" s="10" t="s">
        <v>8323</v>
      </c>
      <c r="R1730" t="s">
        <v>8345</v>
      </c>
      <c r="S1730" s="17">
        <f t="shared" si="133"/>
        <v>42268.625856481478</v>
      </c>
      <c r="T1730" s="18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7000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34</v>
      </c>
      <c r="P1731" t="e">
        <f t="shared" ref="P1731:P1794" si="137">ROUND(E1731/L1731,2)</f>
        <v>#DIV/0!</v>
      </c>
      <c r="Q1731" s="10" t="s">
        <v>8323</v>
      </c>
      <c r="R1731" t="s">
        <v>8345</v>
      </c>
      <c r="S1731" s="17">
        <f t="shared" ref="S1731:S1794" si="138">(((J1731/60)/60)/24)+DATE(1970,1,1)</f>
        <v>42471.052152777775</v>
      </c>
      <c r="T1731" s="18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7000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34</v>
      </c>
      <c r="P1732" t="e">
        <f t="shared" si="137"/>
        <v>#DIV/0!</v>
      </c>
      <c r="Q1732" s="10" t="s">
        <v>8323</v>
      </c>
      <c r="R1732" t="s">
        <v>8345</v>
      </c>
      <c r="S1732" s="17">
        <f t="shared" si="138"/>
        <v>42272.087766203709</v>
      </c>
      <c r="T1732" s="18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7000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34</v>
      </c>
      <c r="P1733" t="e">
        <f t="shared" si="137"/>
        <v>#DIV/0!</v>
      </c>
      <c r="Q1733" s="10" t="s">
        <v>8323</v>
      </c>
      <c r="R1733" t="s">
        <v>8345</v>
      </c>
      <c r="S1733" s="17">
        <f t="shared" si="138"/>
        <v>42152.906851851847</v>
      </c>
      <c r="T1733" s="18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7000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34</v>
      </c>
      <c r="P1734" t="e">
        <f t="shared" si="137"/>
        <v>#DIV/0!</v>
      </c>
      <c r="Q1734" s="10" t="s">
        <v>8323</v>
      </c>
      <c r="R1734" t="s">
        <v>8345</v>
      </c>
      <c r="S1734" s="17">
        <f t="shared" si="138"/>
        <v>42325.683807870373</v>
      </c>
      <c r="T1734" s="18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7000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34</v>
      </c>
      <c r="P1735" t="e">
        <f t="shared" si="137"/>
        <v>#DIV/0!</v>
      </c>
      <c r="Q1735" s="10" t="s">
        <v>8323</v>
      </c>
      <c r="R1735" t="s">
        <v>8345</v>
      </c>
      <c r="S1735" s="17">
        <f t="shared" si="138"/>
        <v>42614.675625000003</v>
      </c>
      <c r="T1735" s="18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7000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34</v>
      </c>
      <c r="P1736">
        <f t="shared" si="137"/>
        <v>2370</v>
      </c>
      <c r="Q1736" s="10" t="s">
        <v>8323</v>
      </c>
      <c r="R1736" t="s">
        <v>8345</v>
      </c>
      <c r="S1736" s="17">
        <f t="shared" si="138"/>
        <v>42102.036527777775</v>
      </c>
      <c r="T1736" s="18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7000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34</v>
      </c>
      <c r="P1737">
        <f t="shared" si="137"/>
        <v>1185</v>
      </c>
      <c r="Q1737" s="10" t="s">
        <v>8323</v>
      </c>
      <c r="R1737" t="s">
        <v>8345</v>
      </c>
      <c r="S1737" s="17">
        <f t="shared" si="138"/>
        <v>42559.814178240747</v>
      </c>
      <c r="T1737" s="18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7000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34</v>
      </c>
      <c r="P1738">
        <f t="shared" si="137"/>
        <v>2366</v>
      </c>
      <c r="Q1738" s="10" t="s">
        <v>8323</v>
      </c>
      <c r="R1738" t="s">
        <v>8345</v>
      </c>
      <c r="S1738" s="17">
        <f t="shared" si="138"/>
        <v>42286.861493055556</v>
      </c>
      <c r="T1738" s="18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7000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34</v>
      </c>
      <c r="P1739">
        <f t="shared" si="137"/>
        <v>157.53</v>
      </c>
      <c r="Q1739" s="10" t="s">
        <v>8323</v>
      </c>
      <c r="R1739" t="s">
        <v>8345</v>
      </c>
      <c r="S1739" s="17">
        <f t="shared" si="138"/>
        <v>42175.948981481488</v>
      </c>
      <c r="T1739" s="18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7000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34</v>
      </c>
      <c r="P1740">
        <f t="shared" si="137"/>
        <v>2361</v>
      </c>
      <c r="Q1740" s="10" t="s">
        <v>8323</v>
      </c>
      <c r="R1740" t="s">
        <v>8345</v>
      </c>
      <c r="S1740" s="17">
        <f t="shared" si="138"/>
        <v>41884.874328703707</v>
      </c>
      <c r="T1740" s="18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7000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34</v>
      </c>
      <c r="P1741">
        <f t="shared" si="137"/>
        <v>2360.3200000000002</v>
      </c>
      <c r="Q1741" s="10" t="s">
        <v>8323</v>
      </c>
      <c r="R1741" t="s">
        <v>8345</v>
      </c>
      <c r="S1741" s="17">
        <f t="shared" si="138"/>
        <v>42435.874212962968</v>
      </c>
      <c r="T1741" s="18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7000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34</v>
      </c>
      <c r="P1742" t="e">
        <f t="shared" si="137"/>
        <v>#DIV/0!</v>
      </c>
      <c r="Q1742" s="10" t="s">
        <v>8323</v>
      </c>
      <c r="R1742" t="s">
        <v>8345</v>
      </c>
      <c r="S1742" s="17">
        <f t="shared" si="138"/>
        <v>42171.817384259266</v>
      </c>
      <c r="T1742" s="18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7000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34</v>
      </c>
      <c r="P1743">
        <f t="shared" si="137"/>
        <v>45.29</v>
      </c>
      <c r="Q1743" s="10" t="s">
        <v>8336</v>
      </c>
      <c r="R1743" t="s">
        <v>8337</v>
      </c>
      <c r="S1743" s="17">
        <f t="shared" si="138"/>
        <v>42120.628136574072</v>
      </c>
      <c r="T1743" s="18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7000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34</v>
      </c>
      <c r="P1744">
        <f t="shared" si="137"/>
        <v>69.260000000000005</v>
      </c>
      <c r="Q1744" s="10" t="s">
        <v>8336</v>
      </c>
      <c r="R1744" t="s">
        <v>8337</v>
      </c>
      <c r="S1744" s="17">
        <f t="shared" si="138"/>
        <v>42710.876967592587</v>
      </c>
      <c r="T1744" s="18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7000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34</v>
      </c>
      <c r="P1745">
        <f t="shared" si="137"/>
        <v>35.15</v>
      </c>
      <c r="Q1745" s="10" t="s">
        <v>8336</v>
      </c>
      <c r="R1745" t="s">
        <v>8337</v>
      </c>
      <c r="S1745" s="17">
        <f t="shared" si="138"/>
        <v>42586.925636574073</v>
      </c>
      <c r="T1745" s="18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7000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34</v>
      </c>
      <c r="P1746">
        <f t="shared" si="137"/>
        <v>33.5</v>
      </c>
      <c r="Q1746" s="10" t="s">
        <v>8336</v>
      </c>
      <c r="R1746" t="s">
        <v>8337</v>
      </c>
      <c r="S1746" s="17">
        <f t="shared" si="138"/>
        <v>42026.605057870373</v>
      </c>
      <c r="T1746" s="18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33</v>
      </c>
      <c r="P1747">
        <f t="shared" si="137"/>
        <v>26.29</v>
      </c>
      <c r="Q1747" s="10" t="s">
        <v>8336</v>
      </c>
      <c r="R1747" t="s">
        <v>8337</v>
      </c>
      <c r="S1747" s="17">
        <f t="shared" si="138"/>
        <v>42690.259699074071</v>
      </c>
      <c r="T1747" s="18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33</v>
      </c>
      <c r="P1748">
        <f t="shared" si="137"/>
        <v>21.87</v>
      </c>
      <c r="Q1748" s="10" t="s">
        <v>8336</v>
      </c>
      <c r="R1748" t="s">
        <v>8337</v>
      </c>
      <c r="S1748" s="17">
        <f t="shared" si="138"/>
        <v>42668.176701388889</v>
      </c>
      <c r="T1748" s="18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7000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33</v>
      </c>
      <c r="P1749">
        <f t="shared" si="137"/>
        <v>14.69</v>
      </c>
      <c r="Q1749" s="10" t="s">
        <v>8336</v>
      </c>
      <c r="R1749" t="s">
        <v>8337</v>
      </c>
      <c r="S1749" s="17">
        <f t="shared" si="138"/>
        <v>42292.435532407413</v>
      </c>
      <c r="T1749" s="18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7000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33</v>
      </c>
      <c r="P1750">
        <f t="shared" si="137"/>
        <v>12.9</v>
      </c>
      <c r="Q1750" s="10" t="s">
        <v>8336</v>
      </c>
      <c r="R1750" t="s">
        <v>8337</v>
      </c>
      <c r="S1750" s="17">
        <f t="shared" si="138"/>
        <v>42219.950729166667</v>
      </c>
      <c r="T1750" s="18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7000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33</v>
      </c>
      <c r="P1751">
        <f t="shared" si="137"/>
        <v>17.809999999999999</v>
      </c>
      <c r="Q1751" s="10" t="s">
        <v>8336</v>
      </c>
      <c r="R1751" t="s">
        <v>8337</v>
      </c>
      <c r="S1751" s="17">
        <f t="shared" si="138"/>
        <v>42758.975937499999</v>
      </c>
      <c r="T1751" s="18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7000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33</v>
      </c>
      <c r="P1752">
        <f t="shared" si="137"/>
        <v>18.649999999999999</v>
      </c>
      <c r="Q1752" s="10" t="s">
        <v>8336</v>
      </c>
      <c r="R1752" t="s">
        <v>8337</v>
      </c>
      <c r="S1752" s="17">
        <f t="shared" si="138"/>
        <v>42454.836851851855</v>
      </c>
      <c r="T1752" s="18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7000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33</v>
      </c>
      <c r="P1753">
        <f t="shared" si="137"/>
        <v>38.11</v>
      </c>
      <c r="Q1753" s="10" t="s">
        <v>8336</v>
      </c>
      <c r="R1753" t="s">
        <v>8337</v>
      </c>
      <c r="S1753" s="17">
        <f t="shared" si="138"/>
        <v>42052.7815162037</v>
      </c>
      <c r="T1753" s="18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7000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33</v>
      </c>
      <c r="P1754">
        <f t="shared" si="137"/>
        <v>25.83</v>
      </c>
      <c r="Q1754" s="10" t="s">
        <v>8336</v>
      </c>
      <c r="R1754" t="s">
        <v>8337</v>
      </c>
      <c r="S1754" s="17">
        <f t="shared" si="138"/>
        <v>42627.253263888888</v>
      </c>
      <c r="T1754" s="18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7000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33</v>
      </c>
      <c r="P1755">
        <f t="shared" si="137"/>
        <v>66.31</v>
      </c>
      <c r="Q1755" s="10" t="s">
        <v>8336</v>
      </c>
      <c r="R1755" t="s">
        <v>8337</v>
      </c>
      <c r="S1755" s="17">
        <f t="shared" si="138"/>
        <v>42420.74962962963</v>
      </c>
      <c r="T1755" s="18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7000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33</v>
      </c>
      <c r="P1756">
        <f t="shared" si="137"/>
        <v>25.77</v>
      </c>
      <c r="Q1756" s="10" t="s">
        <v>8336</v>
      </c>
      <c r="R1756" t="s">
        <v>8337</v>
      </c>
      <c r="S1756" s="17">
        <f t="shared" si="138"/>
        <v>42067.876770833333</v>
      </c>
      <c r="T1756" s="18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7000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33</v>
      </c>
      <c r="P1757">
        <f t="shared" si="137"/>
        <v>577.75</v>
      </c>
      <c r="Q1757" s="10" t="s">
        <v>8336</v>
      </c>
      <c r="R1757" t="s">
        <v>8337</v>
      </c>
      <c r="S1757" s="17">
        <f t="shared" si="138"/>
        <v>42252.788900462961</v>
      </c>
      <c r="T1757" s="18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7000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33</v>
      </c>
      <c r="P1758">
        <f t="shared" si="137"/>
        <v>19.21</v>
      </c>
      <c r="Q1758" s="10" t="s">
        <v>8336</v>
      </c>
      <c r="R1758" t="s">
        <v>8337</v>
      </c>
      <c r="S1758" s="17">
        <f t="shared" si="138"/>
        <v>42571.167465277773</v>
      </c>
      <c r="T1758" s="18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7000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33</v>
      </c>
      <c r="P1759">
        <f t="shared" si="137"/>
        <v>164.29</v>
      </c>
      <c r="Q1759" s="10" t="s">
        <v>8336</v>
      </c>
      <c r="R1759" t="s">
        <v>8337</v>
      </c>
      <c r="S1759" s="17">
        <f t="shared" si="138"/>
        <v>42733.827349537038</v>
      </c>
      <c r="T1759" s="18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7000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33</v>
      </c>
      <c r="P1760">
        <f t="shared" si="137"/>
        <v>85.19</v>
      </c>
      <c r="Q1760" s="10" t="s">
        <v>8336</v>
      </c>
      <c r="R1760" t="s">
        <v>8337</v>
      </c>
      <c r="S1760" s="17">
        <f t="shared" si="138"/>
        <v>42505.955925925926</v>
      </c>
      <c r="T1760" s="18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7000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33</v>
      </c>
      <c r="P1761">
        <f t="shared" si="137"/>
        <v>46.92</v>
      </c>
      <c r="Q1761" s="10" t="s">
        <v>8336</v>
      </c>
      <c r="R1761" t="s">
        <v>8337</v>
      </c>
      <c r="S1761" s="17">
        <f t="shared" si="138"/>
        <v>42068.829039351855</v>
      </c>
      <c r="T1761" s="18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7000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33</v>
      </c>
      <c r="P1762">
        <f t="shared" si="137"/>
        <v>22.53</v>
      </c>
      <c r="Q1762" s="10" t="s">
        <v>8336</v>
      </c>
      <c r="R1762" t="s">
        <v>8337</v>
      </c>
      <c r="S1762" s="17">
        <f t="shared" si="138"/>
        <v>42405.67260416667</v>
      </c>
      <c r="T1762" s="18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7000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33</v>
      </c>
      <c r="P1763">
        <f t="shared" si="137"/>
        <v>765.33</v>
      </c>
      <c r="Q1763" s="10" t="s">
        <v>8336</v>
      </c>
      <c r="R1763" t="s">
        <v>8337</v>
      </c>
      <c r="S1763" s="17">
        <f t="shared" si="138"/>
        <v>42209.567824074074</v>
      </c>
      <c r="T1763" s="18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6999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33</v>
      </c>
      <c r="P1764">
        <f t="shared" si="137"/>
        <v>91.64</v>
      </c>
      <c r="Q1764" s="10" t="s">
        <v>8336</v>
      </c>
      <c r="R1764" t="s">
        <v>8337</v>
      </c>
      <c r="S1764" s="17">
        <f t="shared" si="138"/>
        <v>42410.982002314813</v>
      </c>
      <c r="T1764" s="18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6900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33</v>
      </c>
      <c r="P1765">
        <f t="shared" si="137"/>
        <v>19.41</v>
      </c>
      <c r="Q1765" s="10" t="s">
        <v>8336</v>
      </c>
      <c r="R1765" t="s">
        <v>8337</v>
      </c>
      <c r="S1765" s="17">
        <f t="shared" si="138"/>
        <v>42636.868518518517</v>
      </c>
      <c r="T1765" s="18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6750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34</v>
      </c>
      <c r="P1766">
        <f t="shared" si="137"/>
        <v>58.64</v>
      </c>
      <c r="Q1766" s="10" t="s">
        <v>8336</v>
      </c>
      <c r="R1766" t="s">
        <v>8337</v>
      </c>
      <c r="S1766" s="17">
        <f t="shared" si="138"/>
        <v>41825.485868055555</v>
      </c>
      <c r="T1766" s="18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6700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34</v>
      </c>
      <c r="P1767">
        <f t="shared" si="137"/>
        <v>22.19</v>
      </c>
      <c r="Q1767" s="10" t="s">
        <v>8336</v>
      </c>
      <c r="R1767" t="s">
        <v>8337</v>
      </c>
      <c r="S1767" s="17">
        <f t="shared" si="138"/>
        <v>41834.980462962965</v>
      </c>
      <c r="T1767" s="18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6700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34</v>
      </c>
      <c r="P1768" t="e">
        <f t="shared" si="137"/>
        <v>#DIV/0!</v>
      </c>
      <c r="Q1768" s="10" t="s">
        <v>8336</v>
      </c>
      <c r="R1768" t="s">
        <v>8337</v>
      </c>
      <c r="S1768" s="17">
        <f t="shared" si="138"/>
        <v>41855.859814814816</v>
      </c>
      <c r="T1768" s="18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6500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35</v>
      </c>
      <c r="P1769">
        <f t="shared" si="137"/>
        <v>58.46</v>
      </c>
      <c r="Q1769" s="10" t="s">
        <v>8336</v>
      </c>
      <c r="R1769" t="s">
        <v>8337</v>
      </c>
      <c r="S1769" s="17">
        <f t="shared" si="138"/>
        <v>41824.658379629633</v>
      </c>
      <c r="T1769" s="18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6500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35</v>
      </c>
      <c r="P1770">
        <f t="shared" si="137"/>
        <v>151.36000000000001</v>
      </c>
      <c r="Q1770" s="10" t="s">
        <v>8336</v>
      </c>
      <c r="R1770" t="s">
        <v>8337</v>
      </c>
      <c r="S1770" s="17">
        <f t="shared" si="138"/>
        <v>41849.560694444444</v>
      </c>
      <c r="T1770" s="18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6500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35</v>
      </c>
      <c r="P1771">
        <f t="shared" si="137"/>
        <v>102.95</v>
      </c>
      <c r="Q1771" s="10" t="s">
        <v>8336</v>
      </c>
      <c r="R1771" t="s">
        <v>8337</v>
      </c>
      <c r="S1771" s="17">
        <f t="shared" si="138"/>
        <v>41987.818969907406</v>
      </c>
      <c r="T1771" s="18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6500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35</v>
      </c>
      <c r="P1772">
        <f t="shared" si="137"/>
        <v>24.53</v>
      </c>
      <c r="Q1772" s="10" t="s">
        <v>8336</v>
      </c>
      <c r="R1772" t="s">
        <v>8337</v>
      </c>
      <c r="S1772" s="17">
        <f t="shared" si="138"/>
        <v>41891.780023148152</v>
      </c>
      <c r="T1772" s="18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6500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35</v>
      </c>
      <c r="P1773">
        <f t="shared" si="137"/>
        <v>89.96</v>
      </c>
      <c r="Q1773" s="10" t="s">
        <v>8336</v>
      </c>
      <c r="R1773" t="s">
        <v>8337</v>
      </c>
      <c r="S1773" s="17">
        <f t="shared" si="138"/>
        <v>41905.979629629634</v>
      </c>
      <c r="T1773" s="18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6500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35</v>
      </c>
      <c r="P1774">
        <f t="shared" si="137"/>
        <v>118.16</v>
      </c>
      <c r="Q1774" s="10" t="s">
        <v>8336</v>
      </c>
      <c r="R1774" t="s">
        <v>8337</v>
      </c>
      <c r="S1774" s="17">
        <f t="shared" si="138"/>
        <v>41766.718009259261</v>
      </c>
      <c r="T1774" s="18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6500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34</v>
      </c>
      <c r="P1775">
        <f t="shared" si="137"/>
        <v>117.42</v>
      </c>
      <c r="Q1775" s="10" t="s">
        <v>8336</v>
      </c>
      <c r="R1775" t="s">
        <v>8337</v>
      </c>
      <c r="S1775" s="17">
        <f t="shared" si="138"/>
        <v>41978.760393518518</v>
      </c>
      <c r="T1775" s="18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6500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34</v>
      </c>
      <c r="P1776">
        <f t="shared" si="137"/>
        <v>171.57</v>
      </c>
      <c r="Q1776" s="10" t="s">
        <v>8336</v>
      </c>
      <c r="R1776" t="s">
        <v>8337</v>
      </c>
      <c r="S1776" s="17">
        <f t="shared" si="138"/>
        <v>41930.218657407408</v>
      </c>
      <c r="T1776" s="18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6500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34</v>
      </c>
      <c r="P1777">
        <f t="shared" si="137"/>
        <v>17.98</v>
      </c>
      <c r="Q1777" s="10" t="s">
        <v>8336</v>
      </c>
      <c r="R1777" t="s">
        <v>8337</v>
      </c>
      <c r="S1777" s="17">
        <f t="shared" si="138"/>
        <v>41891.976388888892</v>
      </c>
      <c r="T1777" s="18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6500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34</v>
      </c>
      <c r="P1778">
        <f t="shared" si="137"/>
        <v>555.5</v>
      </c>
      <c r="Q1778" s="10" t="s">
        <v>8336</v>
      </c>
      <c r="R1778" t="s">
        <v>8337</v>
      </c>
      <c r="S1778" s="17">
        <f t="shared" si="138"/>
        <v>41905.95684027778</v>
      </c>
      <c r="T1778" s="18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6500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34</v>
      </c>
      <c r="P1779">
        <f t="shared" si="137"/>
        <v>222.2</v>
      </c>
      <c r="Q1779" s="10" t="s">
        <v>8336</v>
      </c>
      <c r="R1779" t="s">
        <v>8337</v>
      </c>
      <c r="S1779" s="17">
        <f t="shared" si="138"/>
        <v>42025.357094907406</v>
      </c>
      <c r="T1779" s="18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6500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34</v>
      </c>
      <c r="P1780">
        <f t="shared" si="137"/>
        <v>147.66999999999999</v>
      </c>
      <c r="Q1780" s="10" t="s">
        <v>8336</v>
      </c>
      <c r="R1780" t="s">
        <v>8337</v>
      </c>
      <c r="S1780" s="17">
        <f t="shared" si="138"/>
        <v>42045.86336805555</v>
      </c>
      <c r="T1780" s="18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6500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34</v>
      </c>
      <c r="P1781">
        <f t="shared" si="137"/>
        <v>58.16</v>
      </c>
      <c r="Q1781" s="10" t="s">
        <v>8336</v>
      </c>
      <c r="R1781" t="s">
        <v>8337</v>
      </c>
      <c r="S1781" s="17">
        <f t="shared" si="138"/>
        <v>42585.691898148143</v>
      </c>
      <c r="T1781" s="18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6500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34</v>
      </c>
      <c r="P1782">
        <f t="shared" si="137"/>
        <v>14.54</v>
      </c>
      <c r="Q1782" s="10" t="s">
        <v>8336</v>
      </c>
      <c r="R1782" t="s">
        <v>8337</v>
      </c>
      <c r="S1782" s="17">
        <f t="shared" si="138"/>
        <v>42493.600810185191</v>
      </c>
      <c r="T1782" s="18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6500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34</v>
      </c>
      <c r="P1783">
        <f t="shared" si="137"/>
        <v>91.83</v>
      </c>
      <c r="Q1783" s="10" t="s">
        <v>8336</v>
      </c>
      <c r="R1783" t="s">
        <v>8337</v>
      </c>
      <c r="S1783" s="17">
        <f t="shared" si="138"/>
        <v>42597.617418981477</v>
      </c>
      <c r="T1783" s="18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6500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34</v>
      </c>
      <c r="P1784">
        <f t="shared" si="137"/>
        <v>28.97</v>
      </c>
      <c r="Q1784" s="10" t="s">
        <v>8336</v>
      </c>
      <c r="R1784" t="s">
        <v>8337</v>
      </c>
      <c r="S1784" s="17">
        <f t="shared" si="138"/>
        <v>42388.575104166666</v>
      </c>
      <c r="T1784" s="18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6500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34</v>
      </c>
      <c r="P1785">
        <f t="shared" si="137"/>
        <v>11.89</v>
      </c>
      <c r="Q1785" s="10" t="s">
        <v>8336</v>
      </c>
      <c r="R1785" t="s">
        <v>8337</v>
      </c>
      <c r="S1785" s="17">
        <f t="shared" si="138"/>
        <v>42115.949976851851</v>
      </c>
      <c r="T1785" s="18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6500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34</v>
      </c>
      <c r="P1786">
        <f t="shared" si="137"/>
        <v>66.61</v>
      </c>
      <c r="Q1786" s="10" t="s">
        <v>8336</v>
      </c>
      <c r="R1786" t="s">
        <v>8337</v>
      </c>
      <c r="S1786" s="17">
        <f t="shared" si="138"/>
        <v>42003.655555555553</v>
      </c>
      <c r="T1786" s="18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34</v>
      </c>
      <c r="P1787">
        <f t="shared" si="137"/>
        <v>20.329999999999998</v>
      </c>
      <c r="Q1787" s="10" t="s">
        <v>8336</v>
      </c>
      <c r="R1787" t="s">
        <v>8337</v>
      </c>
      <c r="S1787" s="17">
        <f t="shared" si="138"/>
        <v>41897.134895833333</v>
      </c>
      <c r="T1787" s="18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6500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34</v>
      </c>
      <c r="P1788">
        <f t="shared" si="137"/>
        <v>75.69</v>
      </c>
      <c r="Q1788" s="10" t="s">
        <v>8336</v>
      </c>
      <c r="R1788" t="s">
        <v>8337</v>
      </c>
      <c r="S1788" s="17">
        <f t="shared" si="138"/>
        <v>41958.550659722227</v>
      </c>
      <c r="T1788" s="18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6500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34</v>
      </c>
      <c r="P1789">
        <f t="shared" si="137"/>
        <v>91.38</v>
      </c>
      <c r="Q1789" s="10" t="s">
        <v>8336</v>
      </c>
      <c r="R1789" t="s">
        <v>8337</v>
      </c>
      <c r="S1789" s="17">
        <f t="shared" si="138"/>
        <v>42068.65552083333</v>
      </c>
      <c r="T1789" s="18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6500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34</v>
      </c>
      <c r="P1790">
        <f t="shared" si="137"/>
        <v>547.75</v>
      </c>
      <c r="Q1790" s="10" t="s">
        <v>8336</v>
      </c>
      <c r="R1790" t="s">
        <v>8337</v>
      </c>
      <c r="S1790" s="17">
        <f t="shared" si="138"/>
        <v>41913.94840277778</v>
      </c>
      <c r="T1790" s="18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6450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34</v>
      </c>
      <c r="P1791">
        <f t="shared" si="137"/>
        <v>547.75</v>
      </c>
      <c r="Q1791" s="10" t="s">
        <v>8336</v>
      </c>
      <c r="R1791" t="s">
        <v>8337</v>
      </c>
      <c r="S1791" s="17">
        <f t="shared" si="138"/>
        <v>41956.250034722223</v>
      </c>
      <c r="T1791" s="18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6350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34</v>
      </c>
      <c r="P1792">
        <f t="shared" si="137"/>
        <v>145.47</v>
      </c>
      <c r="Q1792" s="10" t="s">
        <v>8336</v>
      </c>
      <c r="R1792" t="s">
        <v>8337</v>
      </c>
      <c r="S1792" s="17">
        <f t="shared" si="138"/>
        <v>42010.674513888895</v>
      </c>
      <c r="T1792" s="18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6300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35</v>
      </c>
      <c r="P1793">
        <f t="shared" si="137"/>
        <v>545.5</v>
      </c>
      <c r="Q1793" s="10" t="s">
        <v>8336</v>
      </c>
      <c r="R1793" t="s">
        <v>8337</v>
      </c>
      <c r="S1793" s="17">
        <f t="shared" si="138"/>
        <v>41973.740335648152</v>
      </c>
      <c r="T1793" s="18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6300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35</v>
      </c>
      <c r="P1794">
        <f t="shared" si="137"/>
        <v>15.68</v>
      </c>
      <c r="Q1794" s="10" t="s">
        <v>8336</v>
      </c>
      <c r="R1794" t="s">
        <v>8337</v>
      </c>
      <c r="S1794" s="17">
        <f t="shared" si="138"/>
        <v>42189.031041666662</v>
      </c>
      <c r="T1794" s="18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6048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36</v>
      </c>
      <c r="P1795">
        <f t="shared" ref="P1795:P1858" si="142">ROUND(E1795/L1795,2)</f>
        <v>1087.5</v>
      </c>
      <c r="Q1795" s="10" t="s">
        <v>8336</v>
      </c>
      <c r="R1795" t="s">
        <v>8337</v>
      </c>
      <c r="S1795" s="17">
        <f t="shared" ref="S1795:S1858" si="143">(((J1795/60)/60)/24)+DATE(1970,1,1)</f>
        <v>41940.89166666667</v>
      </c>
      <c r="T1795" s="18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6000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36</v>
      </c>
      <c r="P1796">
        <f t="shared" si="142"/>
        <v>120.61</v>
      </c>
      <c r="Q1796" s="10" t="s">
        <v>8336</v>
      </c>
      <c r="R1796" t="s">
        <v>8337</v>
      </c>
      <c r="S1796" s="17">
        <f t="shared" si="143"/>
        <v>42011.551180555558</v>
      </c>
      <c r="T1796" s="18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6000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36</v>
      </c>
      <c r="P1797">
        <f t="shared" si="142"/>
        <v>26.68</v>
      </c>
      <c r="Q1797" s="10" t="s">
        <v>8336</v>
      </c>
      <c r="R1797" t="s">
        <v>8337</v>
      </c>
      <c r="S1797" s="17">
        <f t="shared" si="143"/>
        <v>42628.288668981477</v>
      </c>
      <c r="T1797" s="18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6000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36</v>
      </c>
      <c r="P1798">
        <f t="shared" si="142"/>
        <v>25.12</v>
      </c>
      <c r="Q1798" s="10" t="s">
        <v>8336</v>
      </c>
      <c r="R1798" t="s">
        <v>8337</v>
      </c>
      <c r="S1798" s="17">
        <f t="shared" si="143"/>
        <v>42515.439421296294</v>
      </c>
      <c r="T1798" s="18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6000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36</v>
      </c>
      <c r="P1799">
        <f t="shared" si="142"/>
        <v>15.42</v>
      </c>
      <c r="Q1799" s="10" t="s">
        <v>8336</v>
      </c>
      <c r="R1799" t="s">
        <v>8337</v>
      </c>
      <c r="S1799" s="17">
        <f t="shared" si="143"/>
        <v>42689.56931712963</v>
      </c>
      <c r="T1799" s="18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36</v>
      </c>
      <c r="P1800">
        <f t="shared" si="142"/>
        <v>58.27</v>
      </c>
      <c r="Q1800" s="10" t="s">
        <v>8336</v>
      </c>
      <c r="R1800" t="s">
        <v>8337</v>
      </c>
      <c r="S1800" s="17">
        <f t="shared" si="143"/>
        <v>42344.32677083333</v>
      </c>
      <c r="T1800" s="18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6000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36</v>
      </c>
      <c r="P1801">
        <f t="shared" si="142"/>
        <v>359.17</v>
      </c>
      <c r="Q1801" s="10" t="s">
        <v>8336</v>
      </c>
      <c r="R1801" t="s">
        <v>8337</v>
      </c>
      <c r="S1801" s="17">
        <f t="shared" si="143"/>
        <v>41934.842685185184</v>
      </c>
      <c r="T1801" s="18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6000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36</v>
      </c>
      <c r="P1802">
        <f t="shared" si="142"/>
        <v>19.07</v>
      </c>
      <c r="Q1802" s="10" t="s">
        <v>8336</v>
      </c>
      <c r="R1802" t="s">
        <v>8337</v>
      </c>
      <c r="S1802" s="17">
        <f t="shared" si="143"/>
        <v>42623.606134259258</v>
      </c>
      <c r="T1802" s="18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6000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36</v>
      </c>
      <c r="P1803">
        <f t="shared" si="142"/>
        <v>58.16</v>
      </c>
      <c r="Q1803" s="10" t="s">
        <v>8336</v>
      </c>
      <c r="R1803" t="s">
        <v>8337</v>
      </c>
      <c r="S1803" s="17">
        <f t="shared" si="143"/>
        <v>42321.660509259258</v>
      </c>
      <c r="T1803" s="18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6000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36</v>
      </c>
      <c r="P1804">
        <f t="shared" si="142"/>
        <v>119.56</v>
      </c>
      <c r="Q1804" s="10" t="s">
        <v>8336</v>
      </c>
      <c r="R1804" t="s">
        <v>8337</v>
      </c>
      <c r="S1804" s="17">
        <f t="shared" si="143"/>
        <v>42159.47256944445</v>
      </c>
      <c r="T1804" s="18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6000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36</v>
      </c>
      <c r="P1805">
        <f t="shared" si="142"/>
        <v>28.67</v>
      </c>
      <c r="Q1805" s="10" t="s">
        <v>8336</v>
      </c>
      <c r="R1805" t="s">
        <v>8337</v>
      </c>
      <c r="S1805" s="17">
        <f t="shared" si="143"/>
        <v>42018.071550925932</v>
      </c>
      <c r="T1805" s="18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6000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36</v>
      </c>
      <c r="P1806">
        <f t="shared" si="142"/>
        <v>41.29</v>
      </c>
      <c r="Q1806" s="10" t="s">
        <v>8336</v>
      </c>
      <c r="R1806" t="s">
        <v>8337</v>
      </c>
      <c r="S1806" s="17">
        <f t="shared" si="143"/>
        <v>42282.678287037037</v>
      </c>
      <c r="T1806" s="18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6000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17.579999999999998</v>
      </c>
      <c r="Q1807" s="10" t="s">
        <v>8336</v>
      </c>
      <c r="R1807" t="s">
        <v>8337</v>
      </c>
      <c r="S1807" s="17">
        <f t="shared" si="143"/>
        <v>42247.803912037038</v>
      </c>
      <c r="T1807" s="18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6000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36</v>
      </c>
      <c r="P1808">
        <f t="shared" si="142"/>
        <v>268.13</v>
      </c>
      <c r="Q1808" s="10" t="s">
        <v>8336</v>
      </c>
      <c r="R1808" t="s">
        <v>8337</v>
      </c>
      <c r="S1808" s="17">
        <f t="shared" si="143"/>
        <v>41877.638298611113</v>
      </c>
      <c r="T1808" s="18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6000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36</v>
      </c>
      <c r="P1809">
        <f t="shared" si="142"/>
        <v>268.04000000000002</v>
      </c>
      <c r="Q1809" s="10" t="s">
        <v>8336</v>
      </c>
      <c r="R1809" t="s">
        <v>8337</v>
      </c>
      <c r="S1809" s="17">
        <f t="shared" si="143"/>
        <v>41880.068437499998</v>
      </c>
      <c r="T1809" s="18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6000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36</v>
      </c>
      <c r="P1810">
        <f t="shared" si="142"/>
        <v>22.32</v>
      </c>
      <c r="Q1810" s="10" t="s">
        <v>8336</v>
      </c>
      <c r="R1810" t="s">
        <v>8337</v>
      </c>
      <c r="S1810" s="17">
        <f t="shared" si="143"/>
        <v>42742.680902777778</v>
      </c>
      <c r="T1810" s="18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6000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36</v>
      </c>
      <c r="P1811">
        <f t="shared" si="142"/>
        <v>238</v>
      </c>
      <c r="Q1811" s="10" t="s">
        <v>8336</v>
      </c>
      <c r="R1811" t="s">
        <v>8337</v>
      </c>
      <c r="S1811" s="17">
        <f t="shared" si="143"/>
        <v>42029.907858796301</v>
      </c>
      <c r="T1811" s="18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6000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36</v>
      </c>
      <c r="P1812">
        <f t="shared" si="142"/>
        <v>1070.5</v>
      </c>
      <c r="Q1812" s="10" t="s">
        <v>8336</v>
      </c>
      <c r="R1812" t="s">
        <v>8337</v>
      </c>
      <c r="S1812" s="17">
        <f t="shared" si="143"/>
        <v>41860.91002314815</v>
      </c>
      <c r="T1812" s="18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6000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36</v>
      </c>
      <c r="P1813">
        <f t="shared" si="142"/>
        <v>82.31</v>
      </c>
      <c r="Q1813" s="10" t="s">
        <v>8336</v>
      </c>
      <c r="R1813" t="s">
        <v>8337</v>
      </c>
      <c r="S1813" s="17">
        <f t="shared" si="143"/>
        <v>41876.433680555558</v>
      </c>
      <c r="T1813" s="18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6000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36</v>
      </c>
      <c r="P1814">
        <f t="shared" si="142"/>
        <v>93.04</v>
      </c>
      <c r="Q1814" s="10" t="s">
        <v>8336</v>
      </c>
      <c r="R1814" t="s">
        <v>8337</v>
      </c>
      <c r="S1814" s="17">
        <f t="shared" si="143"/>
        <v>42524.318703703699</v>
      </c>
      <c r="T1814" s="18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6000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36</v>
      </c>
      <c r="P1815" t="e">
        <f t="shared" si="142"/>
        <v>#DIV/0!</v>
      </c>
      <c r="Q1815" s="10" t="s">
        <v>8336</v>
      </c>
      <c r="R1815" t="s">
        <v>8337</v>
      </c>
      <c r="S1815" s="17">
        <f t="shared" si="143"/>
        <v>41829.889027777775</v>
      </c>
      <c r="T1815" s="18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6000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36</v>
      </c>
      <c r="P1816">
        <f t="shared" si="142"/>
        <v>15.23</v>
      </c>
      <c r="Q1816" s="10" t="s">
        <v>8336</v>
      </c>
      <c r="R1816" t="s">
        <v>8337</v>
      </c>
      <c r="S1816" s="17">
        <f t="shared" si="143"/>
        <v>42033.314074074078</v>
      </c>
      <c r="T1816" s="18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6000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36</v>
      </c>
      <c r="P1817" t="e">
        <f t="shared" si="142"/>
        <v>#DIV/0!</v>
      </c>
      <c r="Q1817" s="10" t="s">
        <v>8336</v>
      </c>
      <c r="R1817" t="s">
        <v>8337</v>
      </c>
      <c r="S1817" s="17">
        <f t="shared" si="143"/>
        <v>42172.906678240746</v>
      </c>
      <c r="T1817" s="18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6000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36</v>
      </c>
      <c r="P1818">
        <f t="shared" si="142"/>
        <v>355</v>
      </c>
      <c r="Q1818" s="10" t="s">
        <v>8336</v>
      </c>
      <c r="R1818" t="s">
        <v>8337</v>
      </c>
      <c r="S1818" s="17">
        <f t="shared" si="143"/>
        <v>42548.876192129625</v>
      </c>
      <c r="T1818" s="18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6000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35</v>
      </c>
      <c r="P1819">
        <f t="shared" si="142"/>
        <v>21.29</v>
      </c>
      <c r="Q1819" s="10" t="s">
        <v>8336</v>
      </c>
      <c r="R1819" t="s">
        <v>8337</v>
      </c>
      <c r="S1819" s="17">
        <f t="shared" si="143"/>
        <v>42705.662118055552</v>
      </c>
      <c r="T1819" s="18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6000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35</v>
      </c>
      <c r="P1820" t="e">
        <f t="shared" si="142"/>
        <v>#DIV/0!</v>
      </c>
      <c r="Q1820" s="10" t="s">
        <v>8336</v>
      </c>
      <c r="R1820" t="s">
        <v>8337</v>
      </c>
      <c r="S1820" s="17">
        <f t="shared" si="143"/>
        <v>42067.234375</v>
      </c>
      <c r="T1820" s="18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6000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35</v>
      </c>
      <c r="P1821">
        <f t="shared" si="142"/>
        <v>530</v>
      </c>
      <c r="Q1821" s="10" t="s">
        <v>8336</v>
      </c>
      <c r="R1821" t="s">
        <v>8337</v>
      </c>
      <c r="S1821" s="17">
        <f t="shared" si="143"/>
        <v>41820.752268518518</v>
      </c>
      <c r="T1821" s="18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35</v>
      </c>
      <c r="P1822">
        <f t="shared" si="142"/>
        <v>264.38</v>
      </c>
      <c r="Q1822" s="10" t="s">
        <v>8336</v>
      </c>
      <c r="R1822" t="s">
        <v>8337</v>
      </c>
      <c r="S1822" s="17">
        <f t="shared" si="143"/>
        <v>42065.084375000006</v>
      </c>
      <c r="T1822" s="18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6000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35</v>
      </c>
      <c r="P1823">
        <f t="shared" si="142"/>
        <v>37.07</v>
      </c>
      <c r="Q1823" s="10" t="s">
        <v>8323</v>
      </c>
      <c r="R1823" t="s">
        <v>8324</v>
      </c>
      <c r="S1823" s="17">
        <f t="shared" si="143"/>
        <v>40926.319062499999</v>
      </c>
      <c r="T1823" s="18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6000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35</v>
      </c>
      <c r="P1824">
        <f t="shared" si="142"/>
        <v>192.09</v>
      </c>
      <c r="Q1824" s="10" t="s">
        <v>8323</v>
      </c>
      <c r="R1824" t="s">
        <v>8324</v>
      </c>
      <c r="S1824" s="17">
        <f t="shared" si="143"/>
        <v>41634.797013888885</v>
      </c>
      <c r="T1824" s="18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6000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35</v>
      </c>
      <c r="P1825">
        <f t="shared" si="142"/>
        <v>63.95</v>
      </c>
      <c r="Q1825" s="10" t="s">
        <v>8323</v>
      </c>
      <c r="R1825" t="s">
        <v>8324</v>
      </c>
      <c r="S1825" s="17">
        <f t="shared" si="143"/>
        <v>41176.684907407405</v>
      </c>
      <c r="T1825" s="18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6000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35</v>
      </c>
      <c r="P1826">
        <f t="shared" si="142"/>
        <v>52.75</v>
      </c>
      <c r="Q1826" s="10" t="s">
        <v>8323</v>
      </c>
      <c r="R1826" t="s">
        <v>8324</v>
      </c>
      <c r="S1826" s="17">
        <f t="shared" si="143"/>
        <v>41626.916284722225</v>
      </c>
      <c r="T1826" s="18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6000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35</v>
      </c>
      <c r="P1827">
        <f t="shared" si="142"/>
        <v>42.14</v>
      </c>
      <c r="Q1827" s="10" t="s">
        <v>8323</v>
      </c>
      <c r="R1827" t="s">
        <v>8324</v>
      </c>
      <c r="S1827" s="17">
        <f t="shared" si="143"/>
        <v>41443.83452546296</v>
      </c>
      <c r="T1827" s="18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6000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35</v>
      </c>
      <c r="P1828">
        <f t="shared" si="142"/>
        <v>55.34</v>
      </c>
      <c r="Q1828" s="10" t="s">
        <v>8323</v>
      </c>
      <c r="R1828" t="s">
        <v>8324</v>
      </c>
      <c r="S1828" s="17">
        <f t="shared" si="143"/>
        <v>41657.923807870371</v>
      </c>
      <c r="T1828" s="18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6000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35</v>
      </c>
      <c r="P1829">
        <f t="shared" si="142"/>
        <v>21.9</v>
      </c>
      <c r="Q1829" s="10" t="s">
        <v>8323</v>
      </c>
      <c r="R1829" t="s">
        <v>8324</v>
      </c>
      <c r="S1829" s="17">
        <f t="shared" si="143"/>
        <v>40555.325937499998</v>
      </c>
      <c r="T1829" s="18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6000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35</v>
      </c>
      <c r="P1830">
        <f t="shared" si="142"/>
        <v>43.79</v>
      </c>
      <c r="Q1830" s="10" t="s">
        <v>8323</v>
      </c>
      <c r="R1830" t="s">
        <v>8324</v>
      </c>
      <c r="S1830" s="17">
        <f t="shared" si="143"/>
        <v>41736.899652777778</v>
      </c>
      <c r="T1830" s="18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6000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35</v>
      </c>
      <c r="P1831">
        <f t="shared" si="142"/>
        <v>63.67</v>
      </c>
      <c r="Q1831" s="10" t="s">
        <v>8323</v>
      </c>
      <c r="R1831" t="s">
        <v>8324</v>
      </c>
      <c r="S1831" s="17">
        <f t="shared" si="143"/>
        <v>40516.087627314817</v>
      </c>
      <c r="T1831" s="18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6000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35</v>
      </c>
      <c r="P1832">
        <f t="shared" si="142"/>
        <v>9.2899999999999991</v>
      </c>
      <c r="Q1832" s="10" t="s">
        <v>8323</v>
      </c>
      <c r="R1832" t="s">
        <v>8324</v>
      </c>
      <c r="S1832" s="17">
        <f t="shared" si="143"/>
        <v>41664.684108796297</v>
      </c>
      <c r="T1832" s="18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6000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35</v>
      </c>
      <c r="P1833">
        <f t="shared" si="142"/>
        <v>150</v>
      </c>
      <c r="Q1833" s="10" t="s">
        <v>8323</v>
      </c>
      <c r="R1833" t="s">
        <v>8324</v>
      </c>
      <c r="S1833" s="17">
        <f t="shared" si="143"/>
        <v>41026.996099537035</v>
      </c>
      <c r="T1833" s="18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6000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35</v>
      </c>
      <c r="P1834">
        <f t="shared" si="142"/>
        <v>105</v>
      </c>
      <c r="Q1834" s="10" t="s">
        <v>8323</v>
      </c>
      <c r="R1834" t="s">
        <v>8324</v>
      </c>
      <c r="S1834" s="17">
        <f t="shared" si="143"/>
        <v>40576.539664351854</v>
      </c>
      <c r="T1834" s="18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6000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35</v>
      </c>
      <c r="P1835">
        <f t="shared" si="142"/>
        <v>84</v>
      </c>
      <c r="Q1835" s="10" t="s">
        <v>8323</v>
      </c>
      <c r="R1835" t="s">
        <v>8324</v>
      </c>
      <c r="S1835" s="17">
        <f t="shared" si="143"/>
        <v>41303.044016203705</v>
      </c>
      <c r="T1835" s="18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6000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35</v>
      </c>
      <c r="P1836">
        <f t="shared" si="142"/>
        <v>23.28</v>
      </c>
      <c r="Q1836" s="10" t="s">
        <v>8323</v>
      </c>
      <c r="R1836" t="s">
        <v>8324</v>
      </c>
      <c r="S1836" s="17">
        <f t="shared" si="143"/>
        <v>41988.964062500003</v>
      </c>
      <c r="T1836" s="18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6000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35</v>
      </c>
      <c r="P1837">
        <f t="shared" si="142"/>
        <v>190.45</v>
      </c>
      <c r="Q1837" s="10" t="s">
        <v>8323</v>
      </c>
      <c r="R1837" t="s">
        <v>8324</v>
      </c>
      <c r="S1837" s="17">
        <f t="shared" si="143"/>
        <v>42430.702210648145</v>
      </c>
      <c r="T1837" s="18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6000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35</v>
      </c>
      <c r="P1838">
        <f t="shared" si="142"/>
        <v>38.049999999999997</v>
      </c>
      <c r="Q1838" s="10" t="s">
        <v>8323</v>
      </c>
      <c r="R1838" t="s">
        <v>8324</v>
      </c>
      <c r="S1838" s="17">
        <f t="shared" si="143"/>
        <v>41305.809363425928</v>
      </c>
      <c r="T1838" s="18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35</v>
      </c>
      <c r="P1839">
        <f t="shared" si="142"/>
        <v>69.569999999999993</v>
      </c>
      <c r="Q1839" s="10" t="s">
        <v>8323</v>
      </c>
      <c r="R1839" t="s">
        <v>8324</v>
      </c>
      <c r="S1839" s="17">
        <f t="shared" si="143"/>
        <v>40926.047858796301</v>
      </c>
      <c r="T1839" s="18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6000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35</v>
      </c>
      <c r="P1840">
        <f t="shared" si="142"/>
        <v>74.5</v>
      </c>
      <c r="Q1840" s="10" t="s">
        <v>8323</v>
      </c>
      <c r="R1840" t="s">
        <v>8324</v>
      </c>
      <c r="S1840" s="17">
        <f t="shared" si="143"/>
        <v>40788.786539351851</v>
      </c>
      <c r="T1840" s="18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6000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35</v>
      </c>
      <c r="P1841">
        <f t="shared" si="142"/>
        <v>46.27</v>
      </c>
      <c r="Q1841" s="10" t="s">
        <v>8323</v>
      </c>
      <c r="R1841" t="s">
        <v>8324</v>
      </c>
      <c r="S1841" s="17">
        <f t="shared" si="143"/>
        <v>42614.722013888888</v>
      </c>
      <c r="T1841" s="18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6000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35</v>
      </c>
      <c r="P1842">
        <f t="shared" si="142"/>
        <v>160</v>
      </c>
      <c r="Q1842" s="10" t="s">
        <v>8323</v>
      </c>
      <c r="R1842" t="s">
        <v>8324</v>
      </c>
      <c r="S1842" s="17">
        <f t="shared" si="143"/>
        <v>41382.096180555556</v>
      </c>
      <c r="T1842" s="18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6000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35</v>
      </c>
      <c r="P1843">
        <f t="shared" si="142"/>
        <v>51.9</v>
      </c>
      <c r="Q1843" s="10" t="s">
        <v>8323</v>
      </c>
      <c r="R1843" t="s">
        <v>8324</v>
      </c>
      <c r="S1843" s="17">
        <f t="shared" si="143"/>
        <v>41745.84542824074</v>
      </c>
      <c r="T1843" s="18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6000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35</v>
      </c>
      <c r="P1844">
        <f t="shared" si="142"/>
        <v>98.86</v>
      </c>
      <c r="Q1844" s="10" t="s">
        <v>8323</v>
      </c>
      <c r="R1844" t="s">
        <v>8324</v>
      </c>
      <c r="S1844" s="17">
        <f t="shared" si="143"/>
        <v>42031.631724537037</v>
      </c>
      <c r="T1844" s="18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6000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35</v>
      </c>
      <c r="P1845">
        <f t="shared" si="142"/>
        <v>15.49</v>
      </c>
      <c r="Q1845" s="10" t="s">
        <v>8323</v>
      </c>
      <c r="R1845" t="s">
        <v>8324</v>
      </c>
      <c r="S1845" s="17">
        <f t="shared" si="143"/>
        <v>40564.994837962964</v>
      </c>
      <c r="T1845" s="18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6000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35</v>
      </c>
      <c r="P1846">
        <f t="shared" si="142"/>
        <v>103.65</v>
      </c>
      <c r="Q1846" s="10" t="s">
        <v>8323</v>
      </c>
      <c r="R1846" t="s">
        <v>8324</v>
      </c>
      <c r="S1846" s="17">
        <f t="shared" si="143"/>
        <v>40666.973541666666</v>
      </c>
      <c r="T1846" s="18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6000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35</v>
      </c>
      <c r="P1847">
        <f t="shared" si="142"/>
        <v>108.97</v>
      </c>
      <c r="Q1847" s="10" t="s">
        <v>8323</v>
      </c>
      <c r="R1847" t="s">
        <v>8324</v>
      </c>
      <c r="S1847" s="17">
        <f t="shared" si="143"/>
        <v>42523.333310185189</v>
      </c>
      <c r="T1847" s="18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6000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35</v>
      </c>
      <c r="P1848">
        <f t="shared" si="142"/>
        <v>9.9</v>
      </c>
      <c r="Q1848" s="10" t="s">
        <v>8323</v>
      </c>
      <c r="R1848" t="s">
        <v>8324</v>
      </c>
      <c r="S1848" s="17">
        <f t="shared" si="143"/>
        <v>41228.650196759263</v>
      </c>
      <c r="T1848" s="18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6000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35</v>
      </c>
      <c r="P1849">
        <f t="shared" si="142"/>
        <v>54.47</v>
      </c>
      <c r="Q1849" s="10" t="s">
        <v>8323</v>
      </c>
      <c r="R1849" t="s">
        <v>8324</v>
      </c>
      <c r="S1849" s="17">
        <f t="shared" si="143"/>
        <v>42094.236481481479</v>
      </c>
      <c r="T1849" s="18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6000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34</v>
      </c>
      <c r="P1850">
        <f t="shared" si="142"/>
        <v>86.04</v>
      </c>
      <c r="Q1850" s="10" t="s">
        <v>8323</v>
      </c>
      <c r="R1850" t="s">
        <v>8324</v>
      </c>
      <c r="S1850" s="17">
        <f t="shared" si="143"/>
        <v>40691.788055555553</v>
      </c>
      <c r="T1850" s="18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6000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34</v>
      </c>
      <c r="P1851">
        <f t="shared" si="142"/>
        <v>258.13</v>
      </c>
      <c r="Q1851" s="10" t="s">
        <v>8323</v>
      </c>
      <c r="R1851" t="s">
        <v>8324</v>
      </c>
      <c r="S1851" s="17">
        <f t="shared" si="143"/>
        <v>41169.845590277779</v>
      </c>
      <c r="T1851" s="18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6000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34</v>
      </c>
      <c r="P1852">
        <f t="shared" si="142"/>
        <v>11.53</v>
      </c>
      <c r="Q1852" s="10" t="s">
        <v>8323</v>
      </c>
      <c r="R1852" t="s">
        <v>8324</v>
      </c>
      <c r="S1852" s="17">
        <f t="shared" si="143"/>
        <v>41800.959490740745</v>
      </c>
      <c r="T1852" s="18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6000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34</v>
      </c>
      <c r="P1853">
        <f t="shared" si="142"/>
        <v>79.23</v>
      </c>
      <c r="Q1853" s="10" t="s">
        <v>8323</v>
      </c>
      <c r="R1853" t="s">
        <v>8324</v>
      </c>
      <c r="S1853" s="17">
        <f t="shared" si="143"/>
        <v>41827.906689814816</v>
      </c>
      <c r="T1853" s="18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6000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34</v>
      </c>
      <c r="P1854">
        <f t="shared" si="142"/>
        <v>15.73</v>
      </c>
      <c r="Q1854" s="10" t="s">
        <v>8323</v>
      </c>
      <c r="R1854" t="s">
        <v>8324</v>
      </c>
      <c r="S1854" s="17">
        <f t="shared" si="143"/>
        <v>42081.77143518519</v>
      </c>
      <c r="T1854" s="18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6000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34</v>
      </c>
      <c r="P1855">
        <f t="shared" si="142"/>
        <v>147.07</v>
      </c>
      <c r="Q1855" s="10" t="s">
        <v>8323</v>
      </c>
      <c r="R1855" t="s">
        <v>8324</v>
      </c>
      <c r="S1855" s="17">
        <f t="shared" si="143"/>
        <v>41177.060381944444</v>
      </c>
      <c r="T1855" s="18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6000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34</v>
      </c>
      <c r="P1856">
        <f t="shared" si="142"/>
        <v>11.82</v>
      </c>
      <c r="Q1856" s="10" t="s">
        <v>8323</v>
      </c>
      <c r="R1856" t="s">
        <v>8324</v>
      </c>
      <c r="S1856" s="17">
        <f t="shared" si="143"/>
        <v>41388.021261574075</v>
      </c>
      <c r="T1856" s="18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6000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34</v>
      </c>
      <c r="P1857">
        <f t="shared" si="142"/>
        <v>10.76</v>
      </c>
      <c r="Q1857" s="10" t="s">
        <v>8323</v>
      </c>
      <c r="R1857" t="s">
        <v>8324</v>
      </c>
      <c r="S1857" s="17">
        <f t="shared" si="143"/>
        <v>41600.538657407407</v>
      </c>
      <c r="T1857" s="18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6000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34</v>
      </c>
      <c r="P1858">
        <f t="shared" si="142"/>
        <v>54.08</v>
      </c>
      <c r="Q1858" s="10" t="s">
        <v>8323</v>
      </c>
      <c r="R1858" t="s">
        <v>8324</v>
      </c>
      <c r="S1858" s="17">
        <f t="shared" si="143"/>
        <v>41817.854999999996</v>
      </c>
      <c r="T1858" s="18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6000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34</v>
      </c>
      <c r="P1859">
        <f t="shared" ref="P1859:P1922" si="147">ROUND(E1859/L1859,2)</f>
        <v>93.32</v>
      </c>
      <c r="Q1859" s="10" t="s">
        <v>8323</v>
      </c>
      <c r="R1859" t="s">
        <v>8324</v>
      </c>
      <c r="S1859" s="17">
        <f t="shared" ref="S1859:S1922" si="148">(((J1859/60)/60)/24)+DATE(1970,1,1)</f>
        <v>41864.76866898148</v>
      </c>
      <c r="T1859" s="18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6000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34</v>
      </c>
      <c r="P1860">
        <f t="shared" si="147"/>
        <v>13.78</v>
      </c>
      <c r="Q1860" s="10" t="s">
        <v>8323</v>
      </c>
      <c r="R1860" t="s">
        <v>8324</v>
      </c>
      <c r="S1860" s="17">
        <f t="shared" si="148"/>
        <v>40833.200474537036</v>
      </c>
      <c r="T1860" s="18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6000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34</v>
      </c>
      <c r="P1861">
        <f t="shared" si="147"/>
        <v>36.64</v>
      </c>
      <c r="Q1861" s="10" t="s">
        <v>8323</v>
      </c>
      <c r="R1861" t="s">
        <v>8324</v>
      </c>
      <c r="S1861" s="17">
        <f t="shared" si="148"/>
        <v>40778.770011574074</v>
      </c>
      <c r="T1861" s="18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6000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34</v>
      </c>
      <c r="P1862">
        <f t="shared" si="147"/>
        <v>107.89</v>
      </c>
      <c r="Q1862" s="10" t="s">
        <v>8323</v>
      </c>
      <c r="R1862" t="s">
        <v>8324</v>
      </c>
      <c r="S1862" s="17">
        <f t="shared" si="148"/>
        <v>41655.709305555552</v>
      </c>
      <c r="T1862" s="18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6000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34</v>
      </c>
      <c r="P1863" t="e">
        <f t="shared" si="147"/>
        <v>#DIV/0!</v>
      </c>
      <c r="Q1863" s="10" t="s">
        <v>8331</v>
      </c>
      <c r="R1863" t="s">
        <v>8333</v>
      </c>
      <c r="S1863" s="17">
        <f t="shared" si="148"/>
        <v>42000.300243055557</v>
      </c>
      <c r="T1863" s="18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6000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34</v>
      </c>
      <c r="P1864">
        <f t="shared" si="147"/>
        <v>128.13</v>
      </c>
      <c r="Q1864" s="10" t="s">
        <v>8331</v>
      </c>
      <c r="R1864" t="s">
        <v>8333</v>
      </c>
      <c r="S1864" s="17">
        <f t="shared" si="148"/>
        <v>42755.492754629624</v>
      </c>
      <c r="T1864" s="18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6000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34</v>
      </c>
      <c r="P1865">
        <f t="shared" si="147"/>
        <v>1025</v>
      </c>
      <c r="Q1865" s="10" t="s">
        <v>8331</v>
      </c>
      <c r="R1865" t="s">
        <v>8333</v>
      </c>
      <c r="S1865" s="17">
        <f t="shared" si="148"/>
        <v>41772.797280092593</v>
      </c>
      <c r="T1865" s="18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6000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34</v>
      </c>
      <c r="P1866">
        <f t="shared" si="147"/>
        <v>42.65</v>
      </c>
      <c r="Q1866" s="10" t="s">
        <v>8331</v>
      </c>
      <c r="R1866" t="s">
        <v>8333</v>
      </c>
      <c r="S1866" s="17">
        <f t="shared" si="148"/>
        <v>41733.716435185182</v>
      </c>
      <c r="T1866" s="18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6000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34</v>
      </c>
      <c r="P1867">
        <f t="shared" si="147"/>
        <v>1021</v>
      </c>
      <c r="Q1867" s="10" t="s">
        <v>8331</v>
      </c>
      <c r="R1867" t="s">
        <v>8333</v>
      </c>
      <c r="S1867" s="17">
        <f t="shared" si="148"/>
        <v>42645.367442129631</v>
      </c>
      <c r="T1867" s="18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6000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34</v>
      </c>
      <c r="P1868">
        <f t="shared" si="147"/>
        <v>1020.5</v>
      </c>
      <c r="Q1868" s="10" t="s">
        <v>8331</v>
      </c>
      <c r="R1868" t="s">
        <v>8333</v>
      </c>
      <c r="S1868" s="17">
        <f t="shared" si="148"/>
        <v>42742.246493055558</v>
      </c>
      <c r="T1868" s="18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6000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34</v>
      </c>
      <c r="P1869">
        <f t="shared" si="147"/>
        <v>2035.05</v>
      </c>
      <c r="Q1869" s="10" t="s">
        <v>8331</v>
      </c>
      <c r="R1869" t="s">
        <v>8333</v>
      </c>
      <c r="S1869" s="17">
        <f t="shared" si="148"/>
        <v>42649.924907407403</v>
      </c>
      <c r="T1869" s="18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6000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34</v>
      </c>
      <c r="P1870">
        <f t="shared" si="147"/>
        <v>119.71</v>
      </c>
      <c r="Q1870" s="10" t="s">
        <v>8331</v>
      </c>
      <c r="R1870" t="s">
        <v>8333</v>
      </c>
      <c r="S1870" s="17">
        <f t="shared" si="148"/>
        <v>42328.779224537036</v>
      </c>
      <c r="T1870" s="18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6000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34</v>
      </c>
      <c r="P1871" t="e">
        <f t="shared" si="147"/>
        <v>#DIV/0!</v>
      </c>
      <c r="Q1871" s="10" t="s">
        <v>8331</v>
      </c>
      <c r="R1871" t="s">
        <v>8333</v>
      </c>
      <c r="S1871" s="17">
        <f t="shared" si="148"/>
        <v>42709.002881944441</v>
      </c>
      <c r="T1871" s="18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6000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34</v>
      </c>
      <c r="P1872">
        <f t="shared" si="147"/>
        <v>184.82</v>
      </c>
      <c r="Q1872" s="10" t="s">
        <v>8331</v>
      </c>
      <c r="R1872" t="s">
        <v>8333</v>
      </c>
      <c r="S1872" s="17">
        <f t="shared" si="148"/>
        <v>42371.355729166666</v>
      </c>
      <c r="T1872" s="18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6000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34</v>
      </c>
      <c r="P1873">
        <f t="shared" si="147"/>
        <v>21.38</v>
      </c>
      <c r="Q1873" s="10" t="s">
        <v>8331</v>
      </c>
      <c r="R1873" t="s">
        <v>8333</v>
      </c>
      <c r="S1873" s="17">
        <f t="shared" si="148"/>
        <v>41923.783576388887</v>
      </c>
      <c r="T1873" s="18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6000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34</v>
      </c>
      <c r="P1874">
        <f t="shared" si="147"/>
        <v>156.15</v>
      </c>
      <c r="Q1874" s="10" t="s">
        <v>8331</v>
      </c>
      <c r="R1874" t="s">
        <v>8333</v>
      </c>
      <c r="S1874" s="17">
        <f t="shared" si="148"/>
        <v>42155.129652777774</v>
      </c>
      <c r="T1874" s="18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6000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34</v>
      </c>
      <c r="P1875">
        <f t="shared" si="147"/>
        <v>1015</v>
      </c>
      <c r="Q1875" s="10" t="s">
        <v>8331</v>
      </c>
      <c r="R1875" t="s">
        <v>8333</v>
      </c>
      <c r="S1875" s="17">
        <f t="shared" si="148"/>
        <v>42164.615856481483</v>
      </c>
      <c r="T1875" s="18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6000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34</v>
      </c>
      <c r="P1876">
        <f t="shared" si="147"/>
        <v>1014</v>
      </c>
      <c r="Q1876" s="10" t="s">
        <v>8331</v>
      </c>
      <c r="R1876" t="s">
        <v>8333</v>
      </c>
      <c r="S1876" s="17">
        <f t="shared" si="148"/>
        <v>42529.969131944439</v>
      </c>
      <c r="T1876" s="18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6000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34</v>
      </c>
      <c r="P1877">
        <f t="shared" si="147"/>
        <v>675.67</v>
      </c>
      <c r="Q1877" s="10" t="s">
        <v>8331</v>
      </c>
      <c r="R1877" t="s">
        <v>8333</v>
      </c>
      <c r="S1877" s="17">
        <f t="shared" si="148"/>
        <v>42528.899398148147</v>
      </c>
      <c r="T1877" s="18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6000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34</v>
      </c>
      <c r="P1878" t="e">
        <f t="shared" si="147"/>
        <v>#DIV/0!</v>
      </c>
      <c r="Q1878" s="10" t="s">
        <v>8331</v>
      </c>
      <c r="R1878" t="s">
        <v>8333</v>
      </c>
      <c r="S1878" s="17">
        <f t="shared" si="148"/>
        <v>41776.284780092588</v>
      </c>
      <c r="T1878" s="18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6000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34</v>
      </c>
      <c r="P1879" t="e">
        <f t="shared" si="147"/>
        <v>#DIV/0!</v>
      </c>
      <c r="Q1879" s="10" t="s">
        <v>8331</v>
      </c>
      <c r="R1879" t="s">
        <v>8333</v>
      </c>
      <c r="S1879" s="17">
        <f t="shared" si="148"/>
        <v>42035.029224537036</v>
      </c>
      <c r="T1879" s="18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5999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34</v>
      </c>
      <c r="P1880" t="e">
        <f t="shared" si="147"/>
        <v>#DIV/0!</v>
      </c>
      <c r="Q1880" s="10" t="s">
        <v>8331</v>
      </c>
      <c r="R1880" t="s">
        <v>8333</v>
      </c>
      <c r="S1880" s="17">
        <f t="shared" si="148"/>
        <v>41773.008738425924</v>
      </c>
      <c r="T1880" s="18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5875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34</v>
      </c>
      <c r="P1881">
        <f t="shared" si="147"/>
        <v>1012.5</v>
      </c>
      <c r="Q1881" s="10" t="s">
        <v>8331</v>
      </c>
      <c r="R1881" t="s">
        <v>8333</v>
      </c>
      <c r="S1881" s="17">
        <f t="shared" si="148"/>
        <v>42413.649641203709</v>
      </c>
      <c r="T1881" s="18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5862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35</v>
      </c>
      <c r="P1882">
        <f t="shared" si="147"/>
        <v>84.38</v>
      </c>
      <c r="Q1882" s="10" t="s">
        <v>8331</v>
      </c>
      <c r="R1882" t="s">
        <v>8333</v>
      </c>
      <c r="S1882" s="17">
        <f t="shared" si="148"/>
        <v>42430.566898148143</v>
      </c>
      <c r="T1882" s="18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5845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35</v>
      </c>
      <c r="P1883">
        <f t="shared" si="147"/>
        <v>28.86</v>
      </c>
      <c r="Q1883" s="10" t="s">
        <v>8323</v>
      </c>
      <c r="R1883" t="s">
        <v>8327</v>
      </c>
      <c r="S1883" s="17">
        <f t="shared" si="148"/>
        <v>42043.152650462958</v>
      </c>
      <c r="T1883" s="18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5800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35</v>
      </c>
      <c r="P1884">
        <f t="shared" si="147"/>
        <v>24.94</v>
      </c>
      <c r="Q1884" s="10" t="s">
        <v>8323</v>
      </c>
      <c r="R1884" t="s">
        <v>8327</v>
      </c>
      <c r="S1884" s="17">
        <f t="shared" si="148"/>
        <v>41067.949212962965</v>
      </c>
      <c r="T1884" s="18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5800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35</v>
      </c>
      <c r="P1885">
        <f t="shared" si="147"/>
        <v>63.13</v>
      </c>
      <c r="Q1885" s="10" t="s">
        <v>8323</v>
      </c>
      <c r="R1885" t="s">
        <v>8327</v>
      </c>
      <c r="S1885" s="17">
        <f t="shared" si="148"/>
        <v>40977.948009259257</v>
      </c>
      <c r="T1885" s="18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5800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35</v>
      </c>
      <c r="P1886">
        <f t="shared" si="147"/>
        <v>77.69</v>
      </c>
      <c r="Q1886" s="10" t="s">
        <v>8323</v>
      </c>
      <c r="R1886" t="s">
        <v>8327</v>
      </c>
      <c r="S1886" s="17">
        <f t="shared" si="148"/>
        <v>41205.198321759257</v>
      </c>
      <c r="T1886" s="18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5600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36</v>
      </c>
      <c r="P1887">
        <f t="shared" si="147"/>
        <v>19.239999999999998</v>
      </c>
      <c r="Q1887" s="10" t="s">
        <v>8323</v>
      </c>
      <c r="R1887" t="s">
        <v>8327</v>
      </c>
      <c r="S1887" s="17">
        <f t="shared" si="148"/>
        <v>41099.093865740739</v>
      </c>
      <c r="T1887" s="18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5555.55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36</v>
      </c>
      <c r="P1888">
        <f t="shared" si="147"/>
        <v>69.66</v>
      </c>
      <c r="Q1888" s="10" t="s">
        <v>8323</v>
      </c>
      <c r="R1888" t="s">
        <v>8327</v>
      </c>
      <c r="S1888" s="17">
        <f t="shared" si="148"/>
        <v>41925.906689814816</v>
      </c>
      <c r="T1888" s="18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5500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37</v>
      </c>
      <c r="P1889">
        <f t="shared" si="147"/>
        <v>251.88</v>
      </c>
      <c r="Q1889" s="10" t="s">
        <v>8323</v>
      </c>
      <c r="R1889" t="s">
        <v>8327</v>
      </c>
      <c r="S1889" s="17">
        <f t="shared" si="148"/>
        <v>42323.800138888888</v>
      </c>
      <c r="T1889" s="18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5500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37</v>
      </c>
      <c r="P1890">
        <f t="shared" si="147"/>
        <v>22.64</v>
      </c>
      <c r="Q1890" s="10" t="s">
        <v>8323</v>
      </c>
      <c r="R1890" t="s">
        <v>8327</v>
      </c>
      <c r="S1890" s="17">
        <f t="shared" si="148"/>
        <v>40299.239953703705</v>
      </c>
      <c r="T1890" s="18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5500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37</v>
      </c>
      <c r="P1891">
        <f t="shared" si="147"/>
        <v>45.8</v>
      </c>
      <c r="Q1891" s="10" t="s">
        <v>8323</v>
      </c>
      <c r="R1891" t="s">
        <v>8327</v>
      </c>
      <c r="S1891" s="17">
        <f t="shared" si="148"/>
        <v>41299.793356481481</v>
      </c>
      <c r="T1891" s="18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5500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37</v>
      </c>
      <c r="P1892">
        <f t="shared" si="147"/>
        <v>8.19</v>
      </c>
      <c r="Q1892" s="10" t="s">
        <v>8323</v>
      </c>
      <c r="R1892" t="s">
        <v>8327</v>
      </c>
      <c r="S1892" s="17">
        <f t="shared" si="148"/>
        <v>41228.786203703705</v>
      </c>
      <c r="T1892" s="18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5500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37</v>
      </c>
      <c r="P1893">
        <f t="shared" si="147"/>
        <v>16.79</v>
      </c>
      <c r="Q1893" s="10" t="s">
        <v>8323</v>
      </c>
      <c r="R1893" t="s">
        <v>8327</v>
      </c>
      <c r="S1893" s="17">
        <f t="shared" si="148"/>
        <v>40335.798078703701</v>
      </c>
      <c r="T1893" s="18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37</v>
      </c>
      <c r="P1894">
        <f t="shared" si="147"/>
        <v>77.44</v>
      </c>
      <c r="Q1894" s="10" t="s">
        <v>8323</v>
      </c>
      <c r="R1894" t="s">
        <v>8327</v>
      </c>
      <c r="S1894" s="17">
        <f t="shared" si="148"/>
        <v>40671.637511574074</v>
      </c>
      <c r="T1894" s="18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5500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37</v>
      </c>
      <c r="P1895">
        <f t="shared" si="147"/>
        <v>44.67</v>
      </c>
      <c r="Q1895" s="10" t="s">
        <v>8323</v>
      </c>
      <c r="R1895" t="s">
        <v>8327</v>
      </c>
      <c r="S1895" s="17">
        <f t="shared" si="148"/>
        <v>40632.94195601852</v>
      </c>
      <c r="T1895" s="18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5500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37</v>
      </c>
      <c r="P1896">
        <f t="shared" si="147"/>
        <v>100.5</v>
      </c>
      <c r="Q1896" s="10" t="s">
        <v>8323</v>
      </c>
      <c r="R1896" t="s">
        <v>8327</v>
      </c>
      <c r="S1896" s="17">
        <f t="shared" si="148"/>
        <v>40920.904895833337</v>
      </c>
      <c r="T1896" s="18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5500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36</v>
      </c>
      <c r="P1897">
        <f t="shared" si="147"/>
        <v>42.7</v>
      </c>
      <c r="Q1897" s="10" t="s">
        <v>8323</v>
      </c>
      <c r="R1897" t="s">
        <v>8327</v>
      </c>
      <c r="S1897" s="17">
        <f t="shared" si="148"/>
        <v>42267.746782407412</v>
      </c>
      <c r="T1897" s="18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5500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36</v>
      </c>
      <c r="P1898">
        <f t="shared" si="147"/>
        <v>154.22999999999999</v>
      </c>
      <c r="Q1898" s="10" t="s">
        <v>8323</v>
      </c>
      <c r="R1898" t="s">
        <v>8327</v>
      </c>
      <c r="S1898" s="17">
        <f t="shared" si="148"/>
        <v>40981.710243055553</v>
      </c>
      <c r="T1898" s="18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5500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36</v>
      </c>
      <c r="P1899">
        <f t="shared" si="147"/>
        <v>10.96</v>
      </c>
      <c r="Q1899" s="10" t="s">
        <v>8323</v>
      </c>
      <c r="R1899" t="s">
        <v>8327</v>
      </c>
      <c r="S1899" s="17">
        <f t="shared" si="148"/>
        <v>41680.583402777782</v>
      </c>
      <c r="T1899" s="18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5500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36</v>
      </c>
      <c r="P1900">
        <f t="shared" si="147"/>
        <v>95.48</v>
      </c>
      <c r="Q1900" s="10" t="s">
        <v>8323</v>
      </c>
      <c r="R1900" t="s">
        <v>8327</v>
      </c>
      <c r="S1900" s="17">
        <f t="shared" si="148"/>
        <v>42366.192974537036</v>
      </c>
      <c r="T1900" s="18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5500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36</v>
      </c>
      <c r="P1901">
        <f t="shared" si="147"/>
        <v>47.74</v>
      </c>
      <c r="Q1901" s="10" t="s">
        <v>8323</v>
      </c>
      <c r="R1901" t="s">
        <v>8327</v>
      </c>
      <c r="S1901" s="17">
        <f t="shared" si="148"/>
        <v>42058.941736111112</v>
      </c>
      <c r="T1901" s="18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5500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36</v>
      </c>
      <c r="P1902">
        <f t="shared" si="147"/>
        <v>37.11</v>
      </c>
      <c r="Q1902" s="10" t="s">
        <v>8323</v>
      </c>
      <c r="R1902" t="s">
        <v>8327</v>
      </c>
      <c r="S1902" s="17">
        <f t="shared" si="148"/>
        <v>41160.871886574074</v>
      </c>
      <c r="T1902" s="18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5500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36</v>
      </c>
      <c r="P1903">
        <f t="shared" si="147"/>
        <v>80.16</v>
      </c>
      <c r="Q1903" s="10" t="s">
        <v>8317</v>
      </c>
      <c r="R1903" t="s">
        <v>8346</v>
      </c>
      <c r="S1903" s="17">
        <f t="shared" si="148"/>
        <v>42116.54315972222</v>
      </c>
      <c r="T1903" s="18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5500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36</v>
      </c>
      <c r="P1904">
        <f t="shared" si="147"/>
        <v>667.41</v>
      </c>
      <c r="Q1904" s="10" t="s">
        <v>8317</v>
      </c>
      <c r="R1904" t="s">
        <v>8346</v>
      </c>
      <c r="S1904" s="17">
        <f t="shared" si="148"/>
        <v>42037.789895833332</v>
      </c>
      <c r="T1904" s="18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5500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36</v>
      </c>
      <c r="P1905">
        <f t="shared" si="147"/>
        <v>48.8</v>
      </c>
      <c r="Q1905" s="10" t="s">
        <v>8317</v>
      </c>
      <c r="R1905" t="s">
        <v>8346</v>
      </c>
      <c r="S1905" s="17">
        <f t="shared" si="148"/>
        <v>42702.770729166667</v>
      </c>
      <c r="T1905" s="18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5500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36</v>
      </c>
      <c r="P1906">
        <f t="shared" si="147"/>
        <v>1000.5</v>
      </c>
      <c r="Q1906" s="10" t="s">
        <v>8317</v>
      </c>
      <c r="R1906" t="s">
        <v>8346</v>
      </c>
      <c r="S1906" s="17">
        <f t="shared" si="148"/>
        <v>42326.685428240744</v>
      </c>
      <c r="T1906" s="18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5500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36</v>
      </c>
      <c r="P1907">
        <f t="shared" si="147"/>
        <v>500.17</v>
      </c>
      <c r="Q1907" s="10" t="s">
        <v>8317</v>
      </c>
      <c r="R1907" t="s">
        <v>8346</v>
      </c>
      <c r="S1907" s="17">
        <f t="shared" si="148"/>
        <v>41859.925856481481</v>
      </c>
      <c r="T1907" s="18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5500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36</v>
      </c>
      <c r="P1908">
        <f t="shared" si="147"/>
        <v>20.2</v>
      </c>
      <c r="Q1908" s="10" t="s">
        <v>8317</v>
      </c>
      <c r="R1908" t="s">
        <v>8346</v>
      </c>
      <c r="S1908" s="17">
        <f t="shared" si="148"/>
        <v>42514.671099537038</v>
      </c>
      <c r="T1908" s="18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5500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36</v>
      </c>
      <c r="P1909">
        <f t="shared" si="147"/>
        <v>500</v>
      </c>
      <c r="Q1909" s="10" t="s">
        <v>8317</v>
      </c>
      <c r="R1909" t="s">
        <v>8346</v>
      </c>
      <c r="S1909" s="17">
        <f t="shared" si="148"/>
        <v>41767.587094907409</v>
      </c>
      <c r="T1909" s="18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5500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36</v>
      </c>
      <c r="P1910">
        <f t="shared" si="147"/>
        <v>500</v>
      </c>
      <c r="Q1910" s="10" t="s">
        <v>8317</v>
      </c>
      <c r="R1910" t="s">
        <v>8346</v>
      </c>
      <c r="S1910" s="17">
        <f t="shared" si="148"/>
        <v>42703.917824074073</v>
      </c>
      <c r="T1910" s="18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5500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36</v>
      </c>
      <c r="P1911">
        <f t="shared" si="147"/>
        <v>52.63</v>
      </c>
      <c r="Q1911" s="10" t="s">
        <v>8317</v>
      </c>
      <c r="R1911" t="s">
        <v>8346</v>
      </c>
      <c r="S1911" s="17">
        <f t="shared" si="148"/>
        <v>41905.429155092592</v>
      </c>
      <c r="T1911" s="18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5500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36</v>
      </c>
      <c r="P1912">
        <f t="shared" si="147"/>
        <v>7.02</v>
      </c>
      <c r="Q1912" s="10" t="s">
        <v>8317</v>
      </c>
      <c r="R1912" t="s">
        <v>8346</v>
      </c>
      <c r="S1912" s="17">
        <f t="shared" si="148"/>
        <v>42264.963159722218</v>
      </c>
      <c r="T1912" s="18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5500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36</v>
      </c>
      <c r="P1913">
        <f t="shared" si="147"/>
        <v>2000</v>
      </c>
      <c r="Q1913" s="10" t="s">
        <v>8317</v>
      </c>
      <c r="R1913" t="s">
        <v>8346</v>
      </c>
      <c r="S1913" s="17">
        <f t="shared" si="148"/>
        <v>41830.033958333333</v>
      </c>
      <c r="T1913" s="18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5500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36</v>
      </c>
      <c r="P1914">
        <f t="shared" si="147"/>
        <v>47.62</v>
      </c>
      <c r="Q1914" s="10" t="s">
        <v>8317</v>
      </c>
      <c r="R1914" t="s">
        <v>8346</v>
      </c>
      <c r="S1914" s="17">
        <f t="shared" si="148"/>
        <v>42129.226388888885</v>
      </c>
      <c r="T1914" s="18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5500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36</v>
      </c>
      <c r="P1915">
        <f t="shared" si="147"/>
        <v>76.92</v>
      </c>
      <c r="Q1915" s="10" t="s">
        <v>8317</v>
      </c>
      <c r="R1915" t="s">
        <v>8346</v>
      </c>
      <c r="S1915" s="17">
        <f t="shared" si="148"/>
        <v>41890.511319444442</v>
      </c>
      <c r="T1915" s="18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5500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36</v>
      </c>
      <c r="P1916">
        <f t="shared" si="147"/>
        <v>1000</v>
      </c>
      <c r="Q1916" s="10" t="s">
        <v>8317</v>
      </c>
      <c r="R1916" t="s">
        <v>8346</v>
      </c>
      <c r="S1916" s="17">
        <f t="shared" si="148"/>
        <v>41929.174456018518</v>
      </c>
      <c r="T1916" s="18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36</v>
      </c>
      <c r="P1917">
        <f t="shared" si="147"/>
        <v>500</v>
      </c>
      <c r="Q1917" s="10" t="s">
        <v>8317</v>
      </c>
      <c r="R1917" t="s">
        <v>8346</v>
      </c>
      <c r="S1917" s="17">
        <f t="shared" si="148"/>
        <v>41864.04886574074</v>
      </c>
      <c r="T1917" s="18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5500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36</v>
      </c>
      <c r="P1918">
        <f t="shared" si="147"/>
        <v>333.33</v>
      </c>
      <c r="Q1918" s="10" t="s">
        <v>8317</v>
      </c>
      <c r="R1918" t="s">
        <v>8346</v>
      </c>
      <c r="S1918" s="17">
        <f t="shared" si="148"/>
        <v>42656.717303240745</v>
      </c>
      <c r="T1918" s="18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5500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36</v>
      </c>
      <c r="P1919">
        <f t="shared" si="147"/>
        <v>28.57</v>
      </c>
      <c r="Q1919" s="10" t="s">
        <v>8317</v>
      </c>
      <c r="R1919" t="s">
        <v>8346</v>
      </c>
      <c r="S1919" s="17">
        <f t="shared" si="148"/>
        <v>42746.270057870366</v>
      </c>
      <c r="T1919" s="18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5500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36</v>
      </c>
      <c r="P1920">
        <f t="shared" si="147"/>
        <v>222.22</v>
      </c>
      <c r="Q1920" s="10" t="s">
        <v>8317</v>
      </c>
      <c r="R1920" t="s">
        <v>8346</v>
      </c>
      <c r="S1920" s="17">
        <f t="shared" si="148"/>
        <v>41828.789942129632</v>
      </c>
      <c r="T1920" s="18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36</v>
      </c>
      <c r="P1921">
        <f t="shared" si="147"/>
        <v>249.13</v>
      </c>
      <c r="Q1921" s="10" t="s">
        <v>8317</v>
      </c>
      <c r="R1921" t="s">
        <v>8346</v>
      </c>
      <c r="S1921" s="17">
        <f t="shared" si="148"/>
        <v>42113.875567129624</v>
      </c>
      <c r="T1921" s="18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5500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36</v>
      </c>
      <c r="P1922">
        <f t="shared" si="147"/>
        <v>18.93</v>
      </c>
      <c r="Q1922" s="10" t="s">
        <v>8317</v>
      </c>
      <c r="R1922" t="s">
        <v>8346</v>
      </c>
      <c r="S1922" s="17">
        <f t="shared" si="148"/>
        <v>42270.875706018516</v>
      </c>
      <c r="T1922" s="18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5500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36</v>
      </c>
      <c r="P1923">
        <f t="shared" ref="P1923:P1986" si="152">ROUND(E1923/L1923,2)</f>
        <v>52.16</v>
      </c>
      <c r="Q1923" s="10" t="s">
        <v>8323</v>
      </c>
      <c r="R1923" t="s">
        <v>8327</v>
      </c>
      <c r="S1923" s="17">
        <f t="shared" ref="S1923:S1986" si="153">(((J1923/60)/60)/24)+DATE(1970,1,1)</f>
        <v>41074.221562500003</v>
      </c>
      <c r="T1923" s="18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5494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36</v>
      </c>
      <c r="P1924">
        <f t="shared" si="152"/>
        <v>30.75</v>
      </c>
      <c r="Q1924" s="10" t="s">
        <v>8323</v>
      </c>
      <c r="R1924" t="s">
        <v>8327</v>
      </c>
      <c r="S1924" s="17">
        <f t="shared" si="153"/>
        <v>41590.255868055552</v>
      </c>
      <c r="T1924" s="18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5400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36</v>
      </c>
      <c r="P1925">
        <f t="shared" si="152"/>
        <v>151.31</v>
      </c>
      <c r="Q1925" s="10" t="s">
        <v>8323</v>
      </c>
      <c r="R1925" t="s">
        <v>8327</v>
      </c>
      <c r="S1925" s="17">
        <f t="shared" si="153"/>
        <v>40772.848749999997</v>
      </c>
      <c r="T1925" s="18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5400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36</v>
      </c>
      <c r="P1926">
        <f t="shared" si="152"/>
        <v>59.24</v>
      </c>
      <c r="Q1926" s="10" t="s">
        <v>8323</v>
      </c>
      <c r="R1926" t="s">
        <v>8327</v>
      </c>
      <c r="S1926" s="17">
        <f t="shared" si="153"/>
        <v>41626.761053240742</v>
      </c>
      <c r="T1926" s="18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5250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37</v>
      </c>
      <c r="P1927">
        <f t="shared" si="152"/>
        <v>37.5</v>
      </c>
      <c r="Q1927" s="10" t="s">
        <v>8323</v>
      </c>
      <c r="R1927" t="s">
        <v>8327</v>
      </c>
      <c r="S1927" s="17">
        <f t="shared" si="153"/>
        <v>41535.90148148148</v>
      </c>
      <c r="T1927" s="18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5250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37</v>
      </c>
      <c r="P1928">
        <f t="shared" si="152"/>
        <v>18.14</v>
      </c>
      <c r="Q1928" s="10" t="s">
        <v>8323</v>
      </c>
      <c r="R1928" t="s">
        <v>8327</v>
      </c>
      <c r="S1928" s="17">
        <f t="shared" si="153"/>
        <v>40456.954351851848</v>
      </c>
      <c r="T1928" s="18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5200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37</v>
      </c>
      <c r="P1929">
        <f t="shared" si="152"/>
        <v>176.36</v>
      </c>
      <c r="Q1929" s="10" t="s">
        <v>8323</v>
      </c>
      <c r="R1929" t="s">
        <v>8327</v>
      </c>
      <c r="S1929" s="17">
        <f t="shared" si="153"/>
        <v>40960.861562500002</v>
      </c>
      <c r="T1929" s="18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5105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38</v>
      </c>
      <c r="P1930">
        <f t="shared" si="152"/>
        <v>56.97</v>
      </c>
      <c r="Q1930" s="10" t="s">
        <v>8323</v>
      </c>
      <c r="R1930" t="s">
        <v>8327</v>
      </c>
      <c r="S1930" s="17">
        <f t="shared" si="153"/>
        <v>41371.648078703707</v>
      </c>
      <c r="T1930" s="18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5050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38</v>
      </c>
      <c r="P1931">
        <f t="shared" si="152"/>
        <v>25.6</v>
      </c>
      <c r="Q1931" s="10" t="s">
        <v>8323</v>
      </c>
      <c r="R1931" t="s">
        <v>8327</v>
      </c>
      <c r="S1931" s="17">
        <f t="shared" si="153"/>
        <v>40687.021597222221</v>
      </c>
      <c r="T1931" s="18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5000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38</v>
      </c>
      <c r="P1932">
        <f t="shared" si="152"/>
        <v>73.849999999999994</v>
      </c>
      <c r="Q1932" s="10" t="s">
        <v>8323</v>
      </c>
      <c r="R1932" t="s">
        <v>8327</v>
      </c>
      <c r="S1932" s="17">
        <f t="shared" si="153"/>
        <v>41402.558819444443</v>
      </c>
      <c r="T1932" s="18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5000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38</v>
      </c>
      <c r="P1933">
        <f t="shared" si="152"/>
        <v>38.36</v>
      </c>
      <c r="Q1933" s="10" t="s">
        <v>8323</v>
      </c>
      <c r="R1933" t="s">
        <v>8327</v>
      </c>
      <c r="S1933" s="17">
        <f t="shared" si="153"/>
        <v>41037.892465277779</v>
      </c>
      <c r="T1933" s="18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38</v>
      </c>
      <c r="P1934">
        <f t="shared" si="152"/>
        <v>23.91</v>
      </c>
      <c r="Q1934" s="10" t="s">
        <v>8323</v>
      </c>
      <c r="R1934" t="s">
        <v>8327</v>
      </c>
      <c r="S1934" s="17">
        <f t="shared" si="153"/>
        <v>40911.809872685182</v>
      </c>
      <c r="T1934" s="18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5000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38</v>
      </c>
      <c r="P1935">
        <f t="shared" si="152"/>
        <v>17.36</v>
      </c>
      <c r="Q1935" s="10" t="s">
        <v>8323</v>
      </c>
      <c r="R1935" t="s">
        <v>8327</v>
      </c>
      <c r="S1935" s="17">
        <f t="shared" si="153"/>
        <v>41879.130868055552</v>
      </c>
      <c r="T1935" s="18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38</v>
      </c>
      <c r="P1936">
        <f t="shared" si="152"/>
        <v>24.78</v>
      </c>
      <c r="Q1936" s="10" t="s">
        <v>8323</v>
      </c>
      <c r="R1936" t="s">
        <v>8327</v>
      </c>
      <c r="S1936" s="17">
        <f t="shared" si="153"/>
        <v>40865.867141203707</v>
      </c>
      <c r="T1936" s="18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5000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38</v>
      </c>
      <c r="P1937">
        <f t="shared" si="152"/>
        <v>37.94</v>
      </c>
      <c r="Q1937" s="10" t="s">
        <v>8323</v>
      </c>
      <c r="R1937" t="s">
        <v>8327</v>
      </c>
      <c r="S1937" s="17">
        <f t="shared" si="153"/>
        <v>41773.932534722226</v>
      </c>
      <c r="T1937" s="18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5000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38</v>
      </c>
      <c r="P1938">
        <f t="shared" si="152"/>
        <v>13.02</v>
      </c>
      <c r="Q1938" s="10" t="s">
        <v>8323</v>
      </c>
      <c r="R1938" t="s">
        <v>8327</v>
      </c>
      <c r="S1938" s="17">
        <f t="shared" si="153"/>
        <v>40852.889699074076</v>
      </c>
      <c r="T1938" s="18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38</v>
      </c>
      <c r="P1939">
        <f t="shared" si="152"/>
        <v>64.97</v>
      </c>
      <c r="Q1939" s="10" t="s">
        <v>8323</v>
      </c>
      <c r="R1939" t="s">
        <v>8327</v>
      </c>
      <c r="S1939" s="17">
        <f t="shared" si="153"/>
        <v>41059.118993055556</v>
      </c>
      <c r="T1939" s="18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38</v>
      </c>
      <c r="P1940">
        <f t="shared" si="152"/>
        <v>16.52</v>
      </c>
      <c r="Q1940" s="10" t="s">
        <v>8323</v>
      </c>
      <c r="R1940" t="s">
        <v>8327</v>
      </c>
      <c r="S1940" s="17">
        <f t="shared" si="153"/>
        <v>41426.259618055556</v>
      </c>
      <c r="T1940" s="18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5000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38</v>
      </c>
      <c r="P1941">
        <f t="shared" si="152"/>
        <v>19.55</v>
      </c>
      <c r="Q1941" s="10" t="s">
        <v>8323</v>
      </c>
      <c r="R1941" t="s">
        <v>8327</v>
      </c>
      <c r="S1941" s="17">
        <f t="shared" si="153"/>
        <v>41313.985046296293</v>
      </c>
      <c r="T1941" s="18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5000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38</v>
      </c>
      <c r="P1942">
        <f t="shared" si="152"/>
        <v>60.55</v>
      </c>
      <c r="Q1942" s="10" t="s">
        <v>8323</v>
      </c>
      <c r="R1942" t="s">
        <v>8327</v>
      </c>
      <c r="S1942" s="17">
        <f t="shared" si="153"/>
        <v>40670.507326388892</v>
      </c>
      <c r="T1942" s="18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5000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38</v>
      </c>
      <c r="P1943">
        <f t="shared" si="152"/>
        <v>0.38</v>
      </c>
      <c r="Q1943" s="10" t="s">
        <v>8317</v>
      </c>
      <c r="R1943" t="s">
        <v>8347</v>
      </c>
      <c r="S1943" s="17">
        <f t="shared" si="153"/>
        <v>41744.290868055556</v>
      </c>
      <c r="T1943" s="18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38</v>
      </c>
      <c r="P1944">
        <f t="shared" si="152"/>
        <v>19.75</v>
      </c>
      <c r="Q1944" s="10" t="s">
        <v>8317</v>
      </c>
      <c r="R1944" t="s">
        <v>8347</v>
      </c>
      <c r="S1944" s="17">
        <f t="shared" si="153"/>
        <v>40638.828009259261</v>
      </c>
      <c r="T1944" s="18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37</v>
      </c>
      <c r="P1945">
        <f t="shared" si="152"/>
        <v>0.76</v>
      </c>
      <c r="Q1945" s="10" t="s">
        <v>8317</v>
      </c>
      <c r="R1945" t="s">
        <v>8347</v>
      </c>
      <c r="S1945" s="17">
        <f t="shared" si="153"/>
        <v>42548.269861111112</v>
      </c>
      <c r="T1945" s="18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5000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37</v>
      </c>
      <c r="P1946">
        <f t="shared" si="152"/>
        <v>1.05</v>
      </c>
      <c r="Q1946" s="10" t="s">
        <v>8317</v>
      </c>
      <c r="R1946" t="s">
        <v>8347</v>
      </c>
      <c r="S1946" s="17">
        <f t="shared" si="153"/>
        <v>41730.584374999999</v>
      </c>
      <c r="T1946" s="18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5000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37</v>
      </c>
      <c r="P1947">
        <f t="shared" si="152"/>
        <v>2.75</v>
      </c>
      <c r="Q1947" s="10" t="s">
        <v>8317</v>
      </c>
      <c r="R1947" t="s">
        <v>8347</v>
      </c>
      <c r="S1947" s="17">
        <f t="shared" si="153"/>
        <v>42157.251828703709</v>
      </c>
      <c r="T1947" s="18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5000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37</v>
      </c>
      <c r="P1948">
        <f t="shared" si="152"/>
        <v>26.67</v>
      </c>
      <c r="Q1948" s="10" t="s">
        <v>8317</v>
      </c>
      <c r="R1948" t="s">
        <v>8347</v>
      </c>
      <c r="S1948" s="17">
        <f t="shared" si="153"/>
        <v>41689.150011574071</v>
      </c>
      <c r="T1948" s="18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37</v>
      </c>
      <c r="P1949">
        <f t="shared" si="152"/>
        <v>81.17</v>
      </c>
      <c r="Q1949" s="10" t="s">
        <v>8317</v>
      </c>
      <c r="R1949" t="s">
        <v>8347</v>
      </c>
      <c r="S1949" s="17">
        <f t="shared" si="153"/>
        <v>40102.918055555558</v>
      </c>
      <c r="T1949" s="18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5000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37</v>
      </c>
      <c r="P1950">
        <f t="shared" si="152"/>
        <v>0.44</v>
      </c>
      <c r="Q1950" s="10" t="s">
        <v>8317</v>
      </c>
      <c r="R1950" t="s">
        <v>8347</v>
      </c>
      <c r="S1950" s="17">
        <f t="shared" si="153"/>
        <v>42473.604270833333</v>
      </c>
      <c r="T1950" s="18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37</v>
      </c>
      <c r="P1951">
        <f t="shared" si="152"/>
        <v>1.97</v>
      </c>
      <c r="Q1951" s="10" t="s">
        <v>8317</v>
      </c>
      <c r="R1951" t="s">
        <v>8347</v>
      </c>
      <c r="S1951" s="17">
        <f t="shared" si="153"/>
        <v>41800.423043981478</v>
      </c>
      <c r="T1951" s="18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37</v>
      </c>
      <c r="P1952">
        <f t="shared" si="152"/>
        <v>0.99</v>
      </c>
      <c r="Q1952" s="10" t="s">
        <v>8317</v>
      </c>
      <c r="R1952" t="s">
        <v>8347</v>
      </c>
      <c r="S1952" s="17">
        <f t="shared" si="153"/>
        <v>40624.181400462963</v>
      </c>
      <c r="T1952" s="18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37</v>
      </c>
      <c r="P1953">
        <f t="shared" si="152"/>
        <v>2.23</v>
      </c>
      <c r="Q1953" s="10" t="s">
        <v>8317</v>
      </c>
      <c r="R1953" t="s">
        <v>8347</v>
      </c>
      <c r="S1953" s="17">
        <f t="shared" si="153"/>
        <v>42651.420567129629</v>
      </c>
      <c r="T1953" s="18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37</v>
      </c>
      <c r="P1954">
        <f t="shared" si="152"/>
        <v>2.72</v>
      </c>
      <c r="Q1954" s="10" t="s">
        <v>8317</v>
      </c>
      <c r="R1954" t="s">
        <v>8347</v>
      </c>
      <c r="S1954" s="17">
        <f t="shared" si="153"/>
        <v>41526.60665509259</v>
      </c>
      <c r="T1954" s="18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37</v>
      </c>
      <c r="P1955">
        <f t="shared" si="152"/>
        <v>12.52</v>
      </c>
      <c r="Q1955" s="10" t="s">
        <v>8317</v>
      </c>
      <c r="R1955" t="s">
        <v>8347</v>
      </c>
      <c r="S1955" s="17">
        <f t="shared" si="153"/>
        <v>40941.199826388889</v>
      </c>
      <c r="T1955" s="18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37</v>
      </c>
      <c r="P1956">
        <f t="shared" si="152"/>
        <v>4.43</v>
      </c>
      <c r="Q1956" s="10" t="s">
        <v>8317</v>
      </c>
      <c r="R1956" t="s">
        <v>8347</v>
      </c>
      <c r="S1956" s="17">
        <f t="shared" si="153"/>
        <v>42394.580740740741</v>
      </c>
      <c r="T1956" s="18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37</v>
      </c>
      <c r="P1957">
        <f t="shared" si="152"/>
        <v>6.33</v>
      </c>
      <c r="Q1957" s="10" t="s">
        <v>8317</v>
      </c>
      <c r="R1957" t="s">
        <v>8347</v>
      </c>
      <c r="S1957" s="17">
        <f t="shared" si="153"/>
        <v>41020.271770833337</v>
      </c>
      <c r="T1957" s="18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5000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37</v>
      </c>
      <c r="P1958">
        <f t="shared" si="152"/>
        <v>5.0199999999999996</v>
      </c>
      <c r="Q1958" s="10" t="s">
        <v>8317</v>
      </c>
      <c r="R1958" t="s">
        <v>8347</v>
      </c>
      <c r="S1958" s="17">
        <f t="shared" si="153"/>
        <v>42067.923668981486</v>
      </c>
      <c r="T1958" s="18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5000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37</v>
      </c>
      <c r="P1959">
        <f t="shared" si="152"/>
        <v>2.77</v>
      </c>
      <c r="Q1959" s="10" t="s">
        <v>8317</v>
      </c>
      <c r="R1959" t="s">
        <v>8347</v>
      </c>
      <c r="S1959" s="17">
        <f t="shared" si="153"/>
        <v>41179.098530092589</v>
      </c>
      <c r="T1959" s="18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5000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37</v>
      </c>
      <c r="P1960">
        <f t="shared" si="152"/>
        <v>1.35</v>
      </c>
      <c r="Q1960" s="10" t="s">
        <v>8317</v>
      </c>
      <c r="R1960" t="s">
        <v>8347</v>
      </c>
      <c r="S1960" s="17">
        <f t="shared" si="153"/>
        <v>41326.987974537034</v>
      </c>
      <c r="T1960" s="18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5000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37</v>
      </c>
      <c r="P1961">
        <f t="shared" si="152"/>
        <v>4.3099999999999996</v>
      </c>
      <c r="Q1961" s="10" t="s">
        <v>8317</v>
      </c>
      <c r="R1961" t="s">
        <v>8347</v>
      </c>
      <c r="S1961" s="17">
        <f t="shared" si="153"/>
        <v>41871.845601851855</v>
      </c>
      <c r="T1961" s="18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5000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37</v>
      </c>
      <c r="P1962">
        <f t="shared" si="152"/>
        <v>55.33</v>
      </c>
      <c r="Q1962" s="10" t="s">
        <v>8317</v>
      </c>
      <c r="R1962" t="s">
        <v>8347</v>
      </c>
      <c r="S1962" s="17">
        <f t="shared" si="153"/>
        <v>41964.362743055557</v>
      </c>
      <c r="T1962" s="18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5000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37</v>
      </c>
      <c r="P1963">
        <f t="shared" si="152"/>
        <v>1.1200000000000001</v>
      </c>
      <c r="Q1963" s="10" t="s">
        <v>8317</v>
      </c>
      <c r="R1963" t="s">
        <v>8347</v>
      </c>
      <c r="S1963" s="17">
        <f t="shared" si="153"/>
        <v>41148.194641203707</v>
      </c>
      <c r="T1963" s="18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5000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36</v>
      </c>
      <c r="P1964">
        <f t="shared" si="152"/>
        <v>5.95</v>
      </c>
      <c r="Q1964" s="10" t="s">
        <v>8317</v>
      </c>
      <c r="R1964" t="s">
        <v>8347</v>
      </c>
      <c r="S1964" s="17">
        <f t="shared" si="153"/>
        <v>41742.780509259261</v>
      </c>
      <c r="T1964" s="18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5000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36</v>
      </c>
      <c r="P1965">
        <f t="shared" si="152"/>
        <v>8.8800000000000008</v>
      </c>
      <c r="Q1965" s="10" t="s">
        <v>8317</v>
      </c>
      <c r="R1965" t="s">
        <v>8347</v>
      </c>
      <c r="S1965" s="17">
        <f t="shared" si="153"/>
        <v>41863.429791666669</v>
      </c>
      <c r="T1965" s="18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5000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36</v>
      </c>
      <c r="P1966">
        <f t="shared" si="152"/>
        <v>1.41</v>
      </c>
      <c r="Q1966" s="10" t="s">
        <v>8317</v>
      </c>
      <c r="R1966" t="s">
        <v>8347</v>
      </c>
      <c r="S1966" s="17">
        <f t="shared" si="153"/>
        <v>42452.272824074069</v>
      </c>
      <c r="T1966" s="18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36</v>
      </c>
      <c r="P1967">
        <f t="shared" si="152"/>
        <v>17.52</v>
      </c>
      <c r="Q1967" s="10" t="s">
        <v>8317</v>
      </c>
      <c r="R1967" t="s">
        <v>8347</v>
      </c>
      <c r="S1967" s="17">
        <f t="shared" si="153"/>
        <v>40898.089236111111</v>
      </c>
      <c r="T1967" s="18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5000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36</v>
      </c>
      <c r="P1968">
        <f t="shared" si="152"/>
        <v>1.19</v>
      </c>
      <c r="Q1968" s="10" t="s">
        <v>8317</v>
      </c>
      <c r="R1968" t="s">
        <v>8347</v>
      </c>
      <c r="S1968" s="17">
        <f t="shared" si="153"/>
        <v>41835.540486111109</v>
      </c>
      <c r="T1968" s="18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5000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36</v>
      </c>
      <c r="P1969">
        <f t="shared" si="152"/>
        <v>4.4400000000000004</v>
      </c>
      <c r="Q1969" s="10" t="s">
        <v>8317</v>
      </c>
      <c r="R1969" t="s">
        <v>8347</v>
      </c>
      <c r="S1969" s="17">
        <f t="shared" si="153"/>
        <v>41730.663530092592</v>
      </c>
      <c r="T1969" s="18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36</v>
      </c>
      <c r="P1970">
        <f t="shared" si="152"/>
        <v>3.53</v>
      </c>
      <c r="Q1970" s="10" t="s">
        <v>8317</v>
      </c>
      <c r="R1970" t="s">
        <v>8347</v>
      </c>
      <c r="S1970" s="17">
        <f t="shared" si="153"/>
        <v>42676.586979166663</v>
      </c>
      <c r="T1970" s="18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5000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36</v>
      </c>
      <c r="P1971">
        <f t="shared" si="152"/>
        <v>0.95</v>
      </c>
      <c r="Q1971" s="10" t="s">
        <v>8317</v>
      </c>
      <c r="R1971" t="s">
        <v>8347</v>
      </c>
      <c r="S1971" s="17">
        <f t="shared" si="153"/>
        <v>42557.792453703703</v>
      </c>
      <c r="T1971" s="18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36</v>
      </c>
      <c r="P1972">
        <f t="shared" si="152"/>
        <v>2.5499999999999998</v>
      </c>
      <c r="Q1972" s="10" t="s">
        <v>8317</v>
      </c>
      <c r="R1972" t="s">
        <v>8347</v>
      </c>
      <c r="S1972" s="17">
        <f t="shared" si="153"/>
        <v>41324.193298611113</v>
      </c>
      <c r="T1972" s="18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5000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36</v>
      </c>
      <c r="P1973">
        <f t="shared" si="152"/>
        <v>0.46</v>
      </c>
      <c r="Q1973" s="10" t="s">
        <v>8317</v>
      </c>
      <c r="R1973" t="s">
        <v>8347</v>
      </c>
      <c r="S1973" s="17">
        <f t="shared" si="153"/>
        <v>41561.500706018516</v>
      </c>
      <c r="T1973" s="18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5000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36</v>
      </c>
      <c r="P1974">
        <f t="shared" si="152"/>
        <v>7.5</v>
      </c>
      <c r="Q1974" s="10" t="s">
        <v>8317</v>
      </c>
      <c r="R1974" t="s">
        <v>8347</v>
      </c>
      <c r="S1974" s="17">
        <f t="shared" si="153"/>
        <v>41201.012083333335</v>
      </c>
      <c r="T1974" s="18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36</v>
      </c>
      <c r="P1975">
        <f t="shared" si="152"/>
        <v>0.87</v>
      </c>
      <c r="Q1975" s="10" t="s">
        <v>8317</v>
      </c>
      <c r="R1975" t="s">
        <v>8347</v>
      </c>
      <c r="S1975" s="17">
        <f t="shared" si="153"/>
        <v>42549.722962962958</v>
      </c>
      <c r="T1975" s="18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36</v>
      </c>
      <c r="P1976">
        <f t="shared" si="152"/>
        <v>4.43</v>
      </c>
      <c r="Q1976" s="10" t="s">
        <v>8317</v>
      </c>
      <c r="R1976" t="s">
        <v>8347</v>
      </c>
      <c r="S1976" s="17">
        <f t="shared" si="153"/>
        <v>41445.334131944444</v>
      </c>
      <c r="T1976" s="18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5000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36</v>
      </c>
      <c r="P1977">
        <f t="shared" si="152"/>
        <v>7.02</v>
      </c>
      <c r="Q1977" s="10" t="s">
        <v>8317</v>
      </c>
      <c r="R1977" t="s">
        <v>8347</v>
      </c>
      <c r="S1977" s="17">
        <f t="shared" si="153"/>
        <v>41313.755219907405</v>
      </c>
      <c r="T1977" s="18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5000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36</v>
      </c>
      <c r="P1978">
        <f t="shared" si="152"/>
        <v>3.75</v>
      </c>
      <c r="Q1978" s="10" t="s">
        <v>8317</v>
      </c>
      <c r="R1978" t="s">
        <v>8347</v>
      </c>
      <c r="S1978" s="17">
        <f t="shared" si="153"/>
        <v>41438.899594907409</v>
      </c>
      <c r="T1978" s="18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36</v>
      </c>
      <c r="P1979">
        <f t="shared" si="152"/>
        <v>2.16</v>
      </c>
      <c r="Q1979" s="10" t="s">
        <v>8317</v>
      </c>
      <c r="R1979" t="s">
        <v>8347</v>
      </c>
      <c r="S1979" s="17">
        <f t="shared" si="153"/>
        <v>42311.216898148152</v>
      </c>
      <c r="T1979" s="18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36</v>
      </c>
      <c r="P1980">
        <f t="shared" si="152"/>
        <v>4.57</v>
      </c>
      <c r="Q1980" s="10" t="s">
        <v>8317</v>
      </c>
      <c r="R1980" t="s">
        <v>8347</v>
      </c>
      <c r="S1980" s="17">
        <f t="shared" si="153"/>
        <v>41039.225601851853</v>
      </c>
      <c r="T1980" s="18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35</v>
      </c>
      <c r="P1981">
        <f t="shared" si="152"/>
        <v>2.1800000000000002</v>
      </c>
      <c r="Q1981" s="10" t="s">
        <v>8317</v>
      </c>
      <c r="R1981" t="s">
        <v>8347</v>
      </c>
      <c r="S1981" s="17">
        <f t="shared" si="153"/>
        <v>42290.460023148145</v>
      </c>
      <c r="T1981" s="18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</v>
      </c>
      <c r="P1982">
        <f t="shared" si="152"/>
        <v>0.91</v>
      </c>
      <c r="Q1982" s="10" t="s">
        <v>8317</v>
      </c>
      <c r="R1982" t="s">
        <v>8347</v>
      </c>
      <c r="S1982" s="17">
        <f t="shared" si="153"/>
        <v>42423.542384259257</v>
      </c>
      <c r="T1982" s="18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35</v>
      </c>
      <c r="P1983">
        <f t="shared" si="152"/>
        <v>147.25</v>
      </c>
      <c r="Q1983" s="10" t="s">
        <v>8336</v>
      </c>
      <c r="R1983" t="s">
        <v>8348</v>
      </c>
      <c r="S1983" s="17">
        <f t="shared" si="153"/>
        <v>41799.725289351853</v>
      </c>
      <c r="T1983" s="18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5000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35</v>
      </c>
      <c r="P1984" t="e">
        <f t="shared" si="152"/>
        <v>#DIV/0!</v>
      </c>
      <c r="Q1984" s="10" t="s">
        <v>8336</v>
      </c>
      <c r="R1984" t="s">
        <v>8348</v>
      </c>
      <c r="S1984" s="17">
        <f t="shared" si="153"/>
        <v>42678.586655092593</v>
      </c>
      <c r="T1984" s="18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35</v>
      </c>
      <c r="P1985">
        <f t="shared" si="152"/>
        <v>110.13</v>
      </c>
      <c r="Q1985" s="10" t="s">
        <v>8336</v>
      </c>
      <c r="R1985" t="s">
        <v>8348</v>
      </c>
      <c r="S1985" s="17">
        <f t="shared" si="153"/>
        <v>42593.011782407411</v>
      </c>
      <c r="T1985" s="18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35</v>
      </c>
      <c r="P1986">
        <f t="shared" si="152"/>
        <v>251.14</v>
      </c>
      <c r="Q1986" s="10" t="s">
        <v>8336</v>
      </c>
      <c r="R1986" t="s">
        <v>8348</v>
      </c>
      <c r="S1986" s="17">
        <f t="shared" si="153"/>
        <v>41913.790289351848</v>
      </c>
      <c r="T1986" s="18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5000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35</v>
      </c>
      <c r="P1987">
        <f t="shared" ref="P1987:P2050" si="157">ROUND(E1987/L1987,2)</f>
        <v>438.75</v>
      </c>
      <c r="Q1987" s="10" t="s">
        <v>8336</v>
      </c>
      <c r="R1987" t="s">
        <v>8348</v>
      </c>
      <c r="S1987" s="17">
        <f t="shared" ref="S1987:S2050" si="158">(((J1987/60)/60)/24)+DATE(1970,1,1)</f>
        <v>42555.698738425926</v>
      </c>
      <c r="T1987" s="18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5000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35</v>
      </c>
      <c r="P1988">
        <f t="shared" si="157"/>
        <v>1751</v>
      </c>
      <c r="Q1988" s="10" t="s">
        <v>8336</v>
      </c>
      <c r="R1988" t="s">
        <v>8348</v>
      </c>
      <c r="S1988" s="17">
        <f t="shared" si="158"/>
        <v>42413.433831018512</v>
      </c>
      <c r="T1988" s="18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5000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35</v>
      </c>
      <c r="P1989">
        <f t="shared" si="157"/>
        <v>62.5</v>
      </c>
      <c r="Q1989" s="10" t="s">
        <v>8336</v>
      </c>
      <c r="R1989" t="s">
        <v>8348</v>
      </c>
      <c r="S1989" s="17">
        <f t="shared" si="158"/>
        <v>42034.639768518522</v>
      </c>
      <c r="T1989" s="18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5000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35</v>
      </c>
      <c r="P1990">
        <f t="shared" si="157"/>
        <v>1748</v>
      </c>
      <c r="Q1990" s="10" t="s">
        <v>8336</v>
      </c>
      <c r="R1990" t="s">
        <v>8348</v>
      </c>
      <c r="S1990" s="17">
        <f t="shared" si="158"/>
        <v>42206.763217592597</v>
      </c>
      <c r="T1990" s="18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35</v>
      </c>
      <c r="P1991">
        <f t="shared" si="157"/>
        <v>1742</v>
      </c>
      <c r="Q1991" s="10" t="s">
        <v>8336</v>
      </c>
      <c r="R1991" t="s">
        <v>8348</v>
      </c>
      <c r="S1991" s="17">
        <f t="shared" si="158"/>
        <v>42685.680648148147</v>
      </c>
      <c r="T1991" s="18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5000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35</v>
      </c>
      <c r="P1992">
        <f t="shared" si="157"/>
        <v>347.8</v>
      </c>
      <c r="Q1992" s="10" t="s">
        <v>8336</v>
      </c>
      <c r="R1992" t="s">
        <v>8348</v>
      </c>
      <c r="S1992" s="17">
        <f t="shared" si="158"/>
        <v>42398.195972222224</v>
      </c>
      <c r="T1992" s="18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5000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35</v>
      </c>
      <c r="P1993">
        <f t="shared" si="157"/>
        <v>576.02</v>
      </c>
      <c r="Q1993" s="10" t="s">
        <v>8336</v>
      </c>
      <c r="R1993" t="s">
        <v>8348</v>
      </c>
      <c r="S1993" s="17">
        <f t="shared" si="158"/>
        <v>42167.89335648148</v>
      </c>
      <c r="T1993" s="18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5000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34</v>
      </c>
      <c r="P1994">
        <f t="shared" si="157"/>
        <v>860</v>
      </c>
      <c r="Q1994" s="10" t="s">
        <v>8336</v>
      </c>
      <c r="R1994" t="s">
        <v>8348</v>
      </c>
      <c r="S1994" s="17">
        <f t="shared" si="158"/>
        <v>42023.143414351856</v>
      </c>
      <c r="T1994" s="18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34</v>
      </c>
      <c r="P1995" t="e">
        <f t="shared" si="157"/>
        <v>#DIV/0!</v>
      </c>
      <c r="Q1995" s="10" t="s">
        <v>8336</v>
      </c>
      <c r="R1995" t="s">
        <v>8348</v>
      </c>
      <c r="S1995" s="17">
        <f t="shared" si="158"/>
        <v>42329.58839120371</v>
      </c>
      <c r="T1995" s="18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5000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34</v>
      </c>
      <c r="P1996" t="e">
        <f t="shared" si="157"/>
        <v>#DIV/0!</v>
      </c>
      <c r="Q1996" s="10" t="s">
        <v>8336</v>
      </c>
      <c r="R1996" t="s">
        <v>8348</v>
      </c>
      <c r="S1996" s="17">
        <f t="shared" si="158"/>
        <v>42651.006273148145</v>
      </c>
      <c r="T1996" s="18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5000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34</v>
      </c>
      <c r="P1997">
        <f t="shared" si="157"/>
        <v>569</v>
      </c>
      <c r="Q1997" s="10" t="s">
        <v>8336</v>
      </c>
      <c r="R1997" t="s">
        <v>8348</v>
      </c>
      <c r="S1997" s="17">
        <f t="shared" si="158"/>
        <v>42181.902037037042</v>
      </c>
      <c r="T1997" s="18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5000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34</v>
      </c>
      <c r="P1998" t="e">
        <f t="shared" si="157"/>
        <v>#DIV/0!</v>
      </c>
      <c r="Q1998" s="10" t="s">
        <v>8336</v>
      </c>
      <c r="R1998" t="s">
        <v>8348</v>
      </c>
      <c r="S1998" s="17">
        <f t="shared" si="158"/>
        <v>41800.819571759261</v>
      </c>
      <c r="T1998" s="18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5000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34</v>
      </c>
      <c r="P1999" t="e">
        <f t="shared" si="157"/>
        <v>#DIV/0!</v>
      </c>
      <c r="Q1999" s="10" t="s">
        <v>8336</v>
      </c>
      <c r="R1999" t="s">
        <v>8348</v>
      </c>
      <c r="S1999" s="17">
        <f t="shared" si="158"/>
        <v>41847.930694444447</v>
      </c>
      <c r="T1999" s="18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5000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34</v>
      </c>
      <c r="P2000">
        <f t="shared" si="157"/>
        <v>566.66999999999996</v>
      </c>
      <c r="Q2000" s="10" t="s">
        <v>8336</v>
      </c>
      <c r="R2000" t="s">
        <v>8348</v>
      </c>
      <c r="S2000" s="17">
        <f t="shared" si="158"/>
        <v>41807.118495370371</v>
      </c>
      <c r="T2000" s="18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5000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34</v>
      </c>
      <c r="P2001">
        <f t="shared" si="157"/>
        <v>242.86</v>
      </c>
      <c r="Q2001" s="10" t="s">
        <v>8336</v>
      </c>
      <c r="R2001" t="s">
        <v>8348</v>
      </c>
      <c r="S2001" s="17">
        <f t="shared" si="158"/>
        <v>41926.482731481483</v>
      </c>
      <c r="T2001" s="18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34</v>
      </c>
      <c r="P2002">
        <f t="shared" si="157"/>
        <v>67.92</v>
      </c>
      <c r="Q2002" s="10" t="s">
        <v>8336</v>
      </c>
      <c r="R2002" t="s">
        <v>8348</v>
      </c>
      <c r="S2002" s="17">
        <f t="shared" si="158"/>
        <v>42345.951539351852</v>
      </c>
      <c r="T2002" s="18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34</v>
      </c>
      <c r="P2003">
        <f t="shared" si="157"/>
        <v>1.04</v>
      </c>
      <c r="Q2003" s="10" t="s">
        <v>8317</v>
      </c>
      <c r="R2003" t="s">
        <v>8347</v>
      </c>
      <c r="S2003" s="17">
        <f t="shared" si="158"/>
        <v>42136.209675925929</v>
      </c>
      <c r="T2003" s="18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34</v>
      </c>
      <c r="P2004">
        <f t="shared" si="157"/>
        <v>1.23</v>
      </c>
      <c r="Q2004" s="10" t="s">
        <v>8317</v>
      </c>
      <c r="R2004" t="s">
        <v>8347</v>
      </c>
      <c r="S2004" s="17">
        <f t="shared" si="158"/>
        <v>42728.71230324074</v>
      </c>
      <c r="T2004" s="18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34</v>
      </c>
      <c r="P2005">
        <f t="shared" si="157"/>
        <v>99.47</v>
      </c>
      <c r="Q2005" s="10" t="s">
        <v>8317</v>
      </c>
      <c r="R2005" t="s">
        <v>8347</v>
      </c>
      <c r="S2005" s="17">
        <f t="shared" si="158"/>
        <v>40347.125601851854</v>
      </c>
      <c r="T2005" s="18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34</v>
      </c>
      <c r="P2006">
        <f t="shared" si="157"/>
        <v>4.7699999999999996</v>
      </c>
      <c r="Q2006" s="10" t="s">
        <v>8317</v>
      </c>
      <c r="R2006" t="s">
        <v>8347</v>
      </c>
      <c r="S2006" s="17">
        <f t="shared" si="158"/>
        <v>41800.604895833334</v>
      </c>
      <c r="T2006" s="18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34</v>
      </c>
      <c r="P2007">
        <f t="shared" si="157"/>
        <v>8.83</v>
      </c>
      <c r="Q2007" s="10" t="s">
        <v>8317</v>
      </c>
      <c r="R2007" t="s">
        <v>8347</v>
      </c>
      <c r="S2007" s="17">
        <f t="shared" si="158"/>
        <v>41535.812708333331</v>
      </c>
      <c r="T2007" s="18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34</v>
      </c>
      <c r="P2008">
        <f t="shared" si="157"/>
        <v>5.56</v>
      </c>
      <c r="Q2008" s="10" t="s">
        <v>8317</v>
      </c>
      <c r="R2008" t="s">
        <v>8347</v>
      </c>
      <c r="S2008" s="17">
        <f t="shared" si="158"/>
        <v>41941.500520833331</v>
      </c>
      <c r="T2008" s="18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5000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34</v>
      </c>
      <c r="P2009">
        <f t="shared" si="157"/>
        <v>12.31</v>
      </c>
      <c r="Q2009" s="10" t="s">
        <v>8317</v>
      </c>
      <c r="R2009" t="s">
        <v>8347</v>
      </c>
      <c r="S2009" s="17">
        <f t="shared" si="158"/>
        <v>40347.837800925925</v>
      </c>
      <c r="T2009" s="18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5000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34</v>
      </c>
      <c r="P2010">
        <f t="shared" si="157"/>
        <v>40.9</v>
      </c>
      <c r="Q2010" s="10" t="s">
        <v>8317</v>
      </c>
      <c r="R2010" t="s">
        <v>8347</v>
      </c>
      <c r="S2010" s="17">
        <f t="shared" si="158"/>
        <v>40761.604421296295</v>
      </c>
      <c r="T2010" s="18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33</v>
      </c>
      <c r="P2011">
        <f t="shared" si="157"/>
        <v>4.2</v>
      </c>
      <c r="Q2011" s="10" t="s">
        <v>8317</v>
      </c>
      <c r="R2011" t="s">
        <v>8347</v>
      </c>
      <c r="S2011" s="17">
        <f t="shared" si="158"/>
        <v>42661.323414351849</v>
      </c>
      <c r="T2011" s="18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5000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33</v>
      </c>
      <c r="P2012">
        <f t="shared" si="157"/>
        <v>0.96</v>
      </c>
      <c r="Q2012" s="10" t="s">
        <v>8317</v>
      </c>
      <c r="R2012" t="s">
        <v>8347</v>
      </c>
      <c r="S2012" s="17">
        <f t="shared" si="158"/>
        <v>42570.996423611112</v>
      </c>
      <c r="T2012" s="18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33</v>
      </c>
      <c r="P2013">
        <f t="shared" si="157"/>
        <v>1.72</v>
      </c>
      <c r="Q2013" s="10" t="s">
        <v>8317</v>
      </c>
      <c r="R2013" t="s">
        <v>8347</v>
      </c>
      <c r="S2013" s="17">
        <f t="shared" si="158"/>
        <v>42347.358483796299</v>
      </c>
      <c r="T2013" s="18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33</v>
      </c>
      <c r="P2014">
        <f t="shared" si="157"/>
        <v>9.1</v>
      </c>
      <c r="Q2014" s="10" t="s">
        <v>8317</v>
      </c>
      <c r="R2014" t="s">
        <v>8347</v>
      </c>
      <c r="S2014" s="17">
        <f t="shared" si="158"/>
        <v>42010.822233796294</v>
      </c>
      <c r="T2014" s="18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33</v>
      </c>
      <c r="P2015">
        <f t="shared" si="157"/>
        <v>0.36</v>
      </c>
      <c r="Q2015" s="10" t="s">
        <v>8317</v>
      </c>
      <c r="R2015" t="s">
        <v>8347</v>
      </c>
      <c r="S2015" s="17">
        <f t="shared" si="158"/>
        <v>42499.960810185185</v>
      </c>
      <c r="T2015" s="18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33</v>
      </c>
      <c r="P2016">
        <f t="shared" si="157"/>
        <v>0.06</v>
      </c>
      <c r="Q2016" s="10" t="s">
        <v>8317</v>
      </c>
      <c r="R2016" t="s">
        <v>8347</v>
      </c>
      <c r="S2016" s="17">
        <f t="shared" si="158"/>
        <v>41324.214571759258</v>
      </c>
      <c r="T2016" s="18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33</v>
      </c>
      <c r="P2017">
        <f t="shared" si="157"/>
        <v>10.25</v>
      </c>
      <c r="Q2017" s="10" t="s">
        <v>8317</v>
      </c>
      <c r="R2017" t="s">
        <v>8347</v>
      </c>
      <c r="S2017" s="17">
        <f t="shared" si="158"/>
        <v>40765.876886574071</v>
      </c>
      <c r="T2017" s="18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33</v>
      </c>
      <c r="P2018">
        <f t="shared" si="157"/>
        <v>3.47</v>
      </c>
      <c r="Q2018" s="10" t="s">
        <v>8317</v>
      </c>
      <c r="R2018" t="s">
        <v>8347</v>
      </c>
      <c r="S2018" s="17">
        <f t="shared" si="158"/>
        <v>41312.88077546296</v>
      </c>
      <c r="T2018" s="18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33</v>
      </c>
      <c r="P2019">
        <f t="shared" si="157"/>
        <v>3.89</v>
      </c>
      <c r="Q2019" s="10" t="s">
        <v>8317</v>
      </c>
      <c r="R2019" t="s">
        <v>8347</v>
      </c>
      <c r="S2019" s="17">
        <f t="shared" si="158"/>
        <v>40961.057349537034</v>
      </c>
      <c r="T2019" s="18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33</v>
      </c>
      <c r="P2020">
        <f t="shared" si="157"/>
        <v>3.68</v>
      </c>
      <c r="Q2020" s="10" t="s">
        <v>8317</v>
      </c>
      <c r="R2020" t="s">
        <v>8347</v>
      </c>
      <c r="S2020" s="17">
        <f t="shared" si="158"/>
        <v>42199.365844907406</v>
      </c>
      <c r="T2020" s="18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5000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33</v>
      </c>
      <c r="P2021">
        <f t="shared" si="157"/>
        <v>0.93</v>
      </c>
      <c r="Q2021" s="10" t="s">
        <v>8317</v>
      </c>
      <c r="R2021" t="s">
        <v>8347</v>
      </c>
      <c r="S2021" s="17">
        <f t="shared" si="158"/>
        <v>42605.70857638889</v>
      </c>
      <c r="T2021" s="18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5000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33</v>
      </c>
      <c r="P2022">
        <f t="shared" si="157"/>
        <v>13.53</v>
      </c>
      <c r="Q2022" s="10" t="s">
        <v>8317</v>
      </c>
      <c r="R2022" t="s">
        <v>8347</v>
      </c>
      <c r="S2022" s="17">
        <f t="shared" si="158"/>
        <v>41737.097499999996</v>
      </c>
      <c r="T2022" s="18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33</v>
      </c>
      <c r="P2023">
        <f t="shared" si="157"/>
        <v>17.38</v>
      </c>
      <c r="Q2023" s="10" t="s">
        <v>8317</v>
      </c>
      <c r="R2023" t="s">
        <v>8347</v>
      </c>
      <c r="S2023" s="17">
        <f t="shared" si="158"/>
        <v>41861.070567129631</v>
      </c>
      <c r="T2023" s="18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33</v>
      </c>
      <c r="P2024">
        <f t="shared" si="157"/>
        <v>5.08</v>
      </c>
      <c r="Q2024" s="10" t="s">
        <v>8317</v>
      </c>
      <c r="R2024" t="s">
        <v>8347</v>
      </c>
      <c r="S2024" s="17">
        <f t="shared" si="158"/>
        <v>42502.569120370375</v>
      </c>
      <c r="T2024" s="18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5000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33</v>
      </c>
      <c r="P2025">
        <f t="shared" si="157"/>
        <v>4.67</v>
      </c>
      <c r="Q2025" s="10" t="s">
        <v>8317</v>
      </c>
      <c r="R2025" t="s">
        <v>8347</v>
      </c>
      <c r="S2025" s="17">
        <f t="shared" si="158"/>
        <v>42136.420752314814</v>
      </c>
      <c r="T2025" s="18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5000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33</v>
      </c>
      <c r="P2026">
        <f t="shared" si="157"/>
        <v>15.58</v>
      </c>
      <c r="Q2026" s="10" t="s">
        <v>8317</v>
      </c>
      <c r="R2026" t="s">
        <v>8347</v>
      </c>
      <c r="S2026" s="17">
        <f t="shared" si="158"/>
        <v>41099.966944444444</v>
      </c>
      <c r="T2026" s="18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5000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33</v>
      </c>
      <c r="P2027">
        <f t="shared" si="157"/>
        <v>2.2400000000000002</v>
      </c>
      <c r="Q2027" s="10" t="s">
        <v>8317</v>
      </c>
      <c r="R2027" t="s">
        <v>8347</v>
      </c>
      <c r="S2027" s="17">
        <f t="shared" si="158"/>
        <v>42136.184560185182</v>
      </c>
      <c r="T2027" s="18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33</v>
      </c>
      <c r="P2028">
        <f t="shared" si="157"/>
        <v>3.58</v>
      </c>
      <c r="Q2028" s="10" t="s">
        <v>8317</v>
      </c>
      <c r="R2028" t="s">
        <v>8347</v>
      </c>
      <c r="S2028" s="17">
        <f t="shared" si="158"/>
        <v>41704.735937500001</v>
      </c>
      <c r="T2028" s="18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5000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33</v>
      </c>
      <c r="P2029">
        <f t="shared" si="157"/>
        <v>3.01</v>
      </c>
      <c r="Q2029" s="10" t="s">
        <v>8317</v>
      </c>
      <c r="R2029" t="s">
        <v>8347</v>
      </c>
      <c r="S2029" s="17">
        <f t="shared" si="158"/>
        <v>42048.813877314817</v>
      </c>
      <c r="T2029" s="18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5000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33</v>
      </c>
      <c r="P2030">
        <f t="shared" si="157"/>
        <v>20.57</v>
      </c>
      <c r="Q2030" s="10" t="s">
        <v>8317</v>
      </c>
      <c r="R2030" t="s">
        <v>8347</v>
      </c>
      <c r="S2030" s="17">
        <f t="shared" si="158"/>
        <v>40215.919050925928</v>
      </c>
      <c r="T2030" s="18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5000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32</v>
      </c>
      <c r="P2031">
        <f t="shared" si="157"/>
        <v>17.27</v>
      </c>
      <c r="Q2031" s="10" t="s">
        <v>8317</v>
      </c>
      <c r="R2031" t="s">
        <v>8347</v>
      </c>
      <c r="S2031" s="17">
        <f t="shared" si="158"/>
        <v>41848.021770833337</v>
      </c>
      <c r="T2031" s="18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5000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32</v>
      </c>
      <c r="P2032">
        <f t="shared" si="157"/>
        <v>2.59</v>
      </c>
      <c r="Q2032" s="10" t="s">
        <v>8317</v>
      </c>
      <c r="R2032" t="s">
        <v>8347</v>
      </c>
      <c r="S2032" s="17">
        <f t="shared" si="158"/>
        <v>41212.996481481481</v>
      </c>
      <c r="T2032" s="18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32</v>
      </c>
      <c r="P2033">
        <f t="shared" si="157"/>
        <v>3.18</v>
      </c>
      <c r="Q2033" s="10" t="s">
        <v>8317</v>
      </c>
      <c r="R2033" t="s">
        <v>8347</v>
      </c>
      <c r="S2033" s="17">
        <f t="shared" si="158"/>
        <v>41975.329317129625</v>
      </c>
      <c r="T2033" s="18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32</v>
      </c>
      <c r="P2034">
        <f t="shared" si="157"/>
        <v>3.04</v>
      </c>
      <c r="Q2034" s="10" t="s">
        <v>8317</v>
      </c>
      <c r="R2034" t="s">
        <v>8347</v>
      </c>
      <c r="S2034" s="17">
        <f t="shared" si="158"/>
        <v>42689.565671296295</v>
      </c>
      <c r="T2034" s="18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32</v>
      </c>
      <c r="P2035">
        <f t="shared" si="157"/>
        <v>10.220000000000001</v>
      </c>
      <c r="Q2035" s="10" t="s">
        <v>8317</v>
      </c>
      <c r="R2035" t="s">
        <v>8347</v>
      </c>
      <c r="S2035" s="17">
        <f t="shared" si="158"/>
        <v>41725.082384259258</v>
      </c>
      <c r="T2035" s="18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32</v>
      </c>
      <c r="P2036">
        <f t="shared" si="157"/>
        <v>3.17</v>
      </c>
      <c r="Q2036" s="10" t="s">
        <v>8317</v>
      </c>
      <c r="R2036" t="s">
        <v>8347</v>
      </c>
      <c r="S2036" s="17">
        <f t="shared" si="158"/>
        <v>42076.130011574074</v>
      </c>
      <c r="T2036" s="18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32</v>
      </c>
      <c r="P2037">
        <f t="shared" si="157"/>
        <v>2.5</v>
      </c>
      <c r="Q2037" s="10" t="s">
        <v>8317</v>
      </c>
      <c r="R2037" t="s">
        <v>8347</v>
      </c>
      <c r="S2037" s="17">
        <f t="shared" si="158"/>
        <v>42311.625081018516</v>
      </c>
      <c r="T2037" s="18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5000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32</v>
      </c>
      <c r="P2038">
        <f t="shared" si="157"/>
        <v>1.89</v>
      </c>
      <c r="Q2038" s="10" t="s">
        <v>8317</v>
      </c>
      <c r="R2038" t="s">
        <v>8347</v>
      </c>
      <c r="S2038" s="17">
        <f t="shared" si="158"/>
        <v>41738.864803240744</v>
      </c>
      <c r="T2038" s="18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32</v>
      </c>
      <c r="P2039">
        <f t="shared" si="157"/>
        <v>3.74</v>
      </c>
      <c r="Q2039" s="10" t="s">
        <v>8317</v>
      </c>
      <c r="R2039" t="s">
        <v>8347</v>
      </c>
      <c r="S2039" s="17">
        <f t="shared" si="158"/>
        <v>41578.210104166668</v>
      </c>
      <c r="T2039" s="18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5000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32</v>
      </c>
      <c r="P2040">
        <f t="shared" si="157"/>
        <v>7.85</v>
      </c>
      <c r="Q2040" s="10" t="s">
        <v>8317</v>
      </c>
      <c r="R2040" t="s">
        <v>8347</v>
      </c>
      <c r="S2040" s="17">
        <f t="shared" si="158"/>
        <v>41424.27107638889</v>
      </c>
      <c r="T2040" s="18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32</v>
      </c>
      <c r="P2041">
        <f t="shared" si="157"/>
        <v>4.21</v>
      </c>
      <c r="Q2041" s="10" t="s">
        <v>8317</v>
      </c>
      <c r="R2041" t="s">
        <v>8347</v>
      </c>
      <c r="S2041" s="17">
        <f t="shared" si="158"/>
        <v>42675.438946759255</v>
      </c>
      <c r="T2041" s="18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32</v>
      </c>
      <c r="P2042">
        <f t="shared" si="157"/>
        <v>5.87</v>
      </c>
      <c r="Q2042" s="10" t="s">
        <v>8317</v>
      </c>
      <c r="R2042" t="s">
        <v>8347</v>
      </c>
      <c r="S2042" s="17">
        <f t="shared" si="158"/>
        <v>41578.927118055559</v>
      </c>
      <c r="T2042" s="18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32</v>
      </c>
      <c r="P2043">
        <f t="shared" si="157"/>
        <v>13.23</v>
      </c>
      <c r="Q2043" s="10" t="s">
        <v>8317</v>
      </c>
      <c r="R2043" t="s">
        <v>8347</v>
      </c>
      <c r="S2043" s="17">
        <f t="shared" si="158"/>
        <v>42654.525775462964</v>
      </c>
      <c r="T2043" s="18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5000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32</v>
      </c>
      <c r="P2044">
        <f t="shared" si="157"/>
        <v>11.29</v>
      </c>
      <c r="Q2044" s="10" t="s">
        <v>8317</v>
      </c>
      <c r="R2044" t="s">
        <v>8347</v>
      </c>
      <c r="S2044" s="17">
        <f t="shared" si="158"/>
        <v>42331.708032407405</v>
      </c>
      <c r="T2044" s="18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5000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32</v>
      </c>
      <c r="P2045">
        <f t="shared" si="157"/>
        <v>8.17</v>
      </c>
      <c r="Q2045" s="10" t="s">
        <v>8317</v>
      </c>
      <c r="R2045" t="s">
        <v>8347</v>
      </c>
      <c r="S2045" s="17">
        <f t="shared" si="158"/>
        <v>42661.176817129628</v>
      </c>
      <c r="T2045" s="18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32</v>
      </c>
      <c r="P2046">
        <f t="shared" si="157"/>
        <v>8.76</v>
      </c>
      <c r="Q2046" s="10" t="s">
        <v>8317</v>
      </c>
      <c r="R2046" t="s">
        <v>8347</v>
      </c>
      <c r="S2046" s="17">
        <f t="shared" si="158"/>
        <v>42138.684189814812</v>
      </c>
      <c r="T2046" s="18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32</v>
      </c>
      <c r="P2047">
        <f t="shared" si="157"/>
        <v>5.99</v>
      </c>
      <c r="Q2047" s="10" t="s">
        <v>8317</v>
      </c>
      <c r="R2047" t="s">
        <v>8347</v>
      </c>
      <c r="S2047" s="17">
        <f t="shared" si="158"/>
        <v>41069.088506944441</v>
      </c>
      <c r="T2047" s="18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5000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32</v>
      </c>
      <c r="P2048">
        <f t="shared" si="157"/>
        <v>7.26</v>
      </c>
      <c r="Q2048" s="10" t="s">
        <v>8317</v>
      </c>
      <c r="R2048" t="s">
        <v>8347</v>
      </c>
      <c r="S2048" s="17">
        <f t="shared" si="158"/>
        <v>41387.171805555554</v>
      </c>
      <c r="T2048" s="18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5000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32</v>
      </c>
      <c r="P2049">
        <f t="shared" si="157"/>
        <v>3.56</v>
      </c>
      <c r="Q2049" s="10" t="s">
        <v>8317</v>
      </c>
      <c r="R2049" t="s">
        <v>8347</v>
      </c>
      <c r="S2049" s="17">
        <f t="shared" si="158"/>
        <v>42081.903587962966</v>
      </c>
      <c r="T2049" s="18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32</v>
      </c>
      <c r="P2050">
        <f t="shared" si="157"/>
        <v>1.1499999999999999</v>
      </c>
      <c r="Q2050" s="10" t="s">
        <v>8317</v>
      </c>
      <c r="R2050" t="s">
        <v>8347</v>
      </c>
      <c r="S2050" s="17">
        <f t="shared" si="158"/>
        <v>41387.651516203703</v>
      </c>
      <c r="T2050" s="18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31</v>
      </c>
      <c r="P2051">
        <f t="shared" ref="P2051:P2114" si="162">ROUND(E2051/L2051,2)</f>
        <v>2.12</v>
      </c>
      <c r="Q2051" s="10" t="s">
        <v>8317</v>
      </c>
      <c r="R2051" t="s">
        <v>8347</v>
      </c>
      <c r="S2051" s="17">
        <f t="shared" ref="S2051:S2114" si="163">(((J2051/60)/60)/24)+DATE(1970,1,1)</f>
        <v>41575.527349537035</v>
      </c>
      <c r="T2051" s="18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5000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31</v>
      </c>
      <c r="P2052">
        <f t="shared" si="162"/>
        <v>9.24</v>
      </c>
      <c r="Q2052" s="10" t="s">
        <v>8317</v>
      </c>
      <c r="R2052" t="s">
        <v>8347</v>
      </c>
      <c r="S2052" s="17">
        <f t="shared" si="163"/>
        <v>42115.071504629625</v>
      </c>
      <c r="T2052" s="18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5000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31</v>
      </c>
      <c r="P2053">
        <f t="shared" si="162"/>
        <v>6.49</v>
      </c>
      <c r="Q2053" s="10" t="s">
        <v>8317</v>
      </c>
      <c r="R2053" t="s">
        <v>8347</v>
      </c>
      <c r="S2053" s="17">
        <f t="shared" si="163"/>
        <v>41604.022418981483</v>
      </c>
      <c r="T2053" s="18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31</v>
      </c>
      <c r="P2054">
        <f t="shared" si="162"/>
        <v>2.9</v>
      </c>
      <c r="Q2054" s="10" t="s">
        <v>8317</v>
      </c>
      <c r="R2054" t="s">
        <v>8347</v>
      </c>
      <c r="S2054" s="17">
        <f t="shared" si="163"/>
        <v>42375.08394675926</v>
      </c>
      <c r="T2054" s="18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31</v>
      </c>
      <c r="P2055">
        <f t="shared" si="162"/>
        <v>12.98</v>
      </c>
      <c r="Q2055" s="10" t="s">
        <v>8317</v>
      </c>
      <c r="R2055" t="s">
        <v>8347</v>
      </c>
      <c r="S2055" s="17">
        <f t="shared" si="163"/>
        <v>42303.617488425924</v>
      </c>
      <c r="T2055" s="18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31</v>
      </c>
      <c r="P2056">
        <f t="shared" si="162"/>
        <v>2.52</v>
      </c>
      <c r="Q2056" s="10" t="s">
        <v>8317</v>
      </c>
      <c r="R2056" t="s">
        <v>8347</v>
      </c>
      <c r="S2056" s="17">
        <f t="shared" si="163"/>
        <v>41731.520949074074</v>
      </c>
      <c r="T2056" s="18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5000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31</v>
      </c>
      <c r="P2057">
        <f t="shared" si="162"/>
        <v>15.5</v>
      </c>
      <c r="Q2057" s="10" t="s">
        <v>8317</v>
      </c>
      <c r="R2057" t="s">
        <v>8347</v>
      </c>
      <c r="S2057" s="17">
        <f t="shared" si="163"/>
        <v>41946.674108796295</v>
      </c>
      <c r="T2057" s="18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31</v>
      </c>
      <c r="P2058">
        <f t="shared" si="162"/>
        <v>2.82</v>
      </c>
      <c r="Q2058" s="10" t="s">
        <v>8317</v>
      </c>
      <c r="R2058" t="s">
        <v>8347</v>
      </c>
      <c r="S2058" s="17">
        <f t="shared" si="163"/>
        <v>41351.76090277778</v>
      </c>
      <c r="T2058" s="18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31</v>
      </c>
      <c r="P2059">
        <f t="shared" si="162"/>
        <v>2.34</v>
      </c>
      <c r="Q2059" s="10" t="s">
        <v>8317</v>
      </c>
      <c r="R2059" t="s">
        <v>8347</v>
      </c>
      <c r="S2059" s="17">
        <f t="shared" si="163"/>
        <v>42396.494583333333</v>
      </c>
      <c r="T2059" s="18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5000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31</v>
      </c>
      <c r="P2060">
        <f t="shared" si="162"/>
        <v>3.8</v>
      </c>
      <c r="Q2060" s="10" t="s">
        <v>8317</v>
      </c>
      <c r="R2060" t="s">
        <v>8347</v>
      </c>
      <c r="S2060" s="17">
        <f t="shared" si="163"/>
        <v>42026.370717592596</v>
      </c>
      <c r="T2060" s="18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5000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31</v>
      </c>
      <c r="P2061">
        <f t="shared" si="162"/>
        <v>4.1500000000000004</v>
      </c>
      <c r="Q2061" s="10" t="s">
        <v>8317</v>
      </c>
      <c r="R2061" t="s">
        <v>8347</v>
      </c>
      <c r="S2061" s="17">
        <f t="shared" si="163"/>
        <v>42361.602476851855</v>
      </c>
      <c r="T2061" s="18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31</v>
      </c>
      <c r="P2062">
        <f t="shared" si="162"/>
        <v>1.1399999999999999</v>
      </c>
      <c r="Q2062" s="10" t="s">
        <v>8317</v>
      </c>
      <c r="R2062" t="s">
        <v>8347</v>
      </c>
      <c r="S2062" s="17">
        <f t="shared" si="163"/>
        <v>41783.642939814818</v>
      </c>
      <c r="T2062" s="18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31</v>
      </c>
      <c r="P2063">
        <f t="shared" si="162"/>
        <v>44.43</v>
      </c>
      <c r="Q2063" s="10" t="s">
        <v>8317</v>
      </c>
      <c r="R2063" t="s">
        <v>8347</v>
      </c>
      <c r="S2063" s="17">
        <f t="shared" si="163"/>
        <v>42705.764513888891</v>
      </c>
      <c r="T2063" s="18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5000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31</v>
      </c>
      <c r="P2064">
        <f t="shared" si="162"/>
        <v>7.65</v>
      </c>
      <c r="Q2064" s="10" t="s">
        <v>8317</v>
      </c>
      <c r="R2064" t="s">
        <v>8347</v>
      </c>
      <c r="S2064" s="17">
        <f t="shared" si="163"/>
        <v>42423.3830787037</v>
      </c>
      <c r="T2064" s="18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5000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31</v>
      </c>
      <c r="P2065">
        <f t="shared" si="162"/>
        <v>31.63</v>
      </c>
      <c r="Q2065" s="10" t="s">
        <v>8317</v>
      </c>
      <c r="R2065" t="s">
        <v>8347</v>
      </c>
      <c r="S2065" s="17">
        <f t="shared" si="163"/>
        <v>42472.73265046296</v>
      </c>
      <c r="T2065" s="18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5000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31</v>
      </c>
      <c r="P2066">
        <f t="shared" si="162"/>
        <v>0.27</v>
      </c>
      <c r="Q2066" s="10" t="s">
        <v>8317</v>
      </c>
      <c r="R2066" t="s">
        <v>8347</v>
      </c>
      <c r="S2066" s="17">
        <f t="shared" si="163"/>
        <v>41389.364849537036</v>
      </c>
      <c r="T2066" s="18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5000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31</v>
      </c>
      <c r="P2067">
        <f t="shared" si="162"/>
        <v>0.99</v>
      </c>
      <c r="Q2067" s="10" t="s">
        <v>8317</v>
      </c>
      <c r="R2067" t="s">
        <v>8347</v>
      </c>
      <c r="S2067" s="17">
        <f t="shared" si="163"/>
        <v>41603.333668981482</v>
      </c>
      <c r="T2067" s="18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5000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31</v>
      </c>
      <c r="P2068">
        <f t="shared" si="162"/>
        <v>23.75</v>
      </c>
      <c r="Q2068" s="10" t="s">
        <v>8317</v>
      </c>
      <c r="R2068" t="s">
        <v>8347</v>
      </c>
      <c r="S2068" s="17">
        <f t="shared" si="163"/>
        <v>41844.771793981483</v>
      </c>
      <c r="T2068" s="18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5000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31</v>
      </c>
      <c r="P2069">
        <f t="shared" si="162"/>
        <v>153.80000000000001</v>
      </c>
      <c r="Q2069" s="10" t="s">
        <v>8317</v>
      </c>
      <c r="R2069" t="s">
        <v>8347</v>
      </c>
      <c r="S2069" s="17">
        <f t="shared" si="163"/>
        <v>42115.853888888887</v>
      </c>
      <c r="T2069" s="18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31</v>
      </c>
      <c r="P2070">
        <f t="shared" si="162"/>
        <v>20.22</v>
      </c>
      <c r="Q2070" s="10" t="s">
        <v>8317</v>
      </c>
      <c r="R2070" t="s">
        <v>8347</v>
      </c>
      <c r="S2070" s="17">
        <f t="shared" si="163"/>
        <v>42633.841608796298</v>
      </c>
      <c r="T2070" s="18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31</v>
      </c>
      <c r="P2071">
        <f t="shared" si="162"/>
        <v>5.84</v>
      </c>
      <c r="Q2071" s="10" t="s">
        <v>8317</v>
      </c>
      <c r="R2071" t="s">
        <v>8347</v>
      </c>
      <c r="S2071" s="17">
        <f t="shared" si="163"/>
        <v>42340.972118055557</v>
      </c>
      <c r="T2071" s="18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</v>
      </c>
      <c r="P2072">
        <f t="shared" si="162"/>
        <v>1</v>
      </c>
      <c r="Q2072" s="10" t="s">
        <v>8317</v>
      </c>
      <c r="R2072" t="s">
        <v>8347</v>
      </c>
      <c r="S2072" s="17">
        <f t="shared" si="163"/>
        <v>42519.6565162037</v>
      </c>
      <c r="T2072" s="18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31</v>
      </c>
      <c r="P2073">
        <f t="shared" si="162"/>
        <v>5.52</v>
      </c>
      <c r="Q2073" s="10" t="s">
        <v>8317</v>
      </c>
      <c r="R2073" t="s">
        <v>8347</v>
      </c>
      <c r="S2073" s="17">
        <f t="shared" si="163"/>
        <v>42600.278749999998</v>
      </c>
      <c r="T2073" s="18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31</v>
      </c>
      <c r="P2074">
        <f t="shared" si="162"/>
        <v>4.38</v>
      </c>
      <c r="Q2074" s="10" t="s">
        <v>8317</v>
      </c>
      <c r="R2074" t="s">
        <v>8347</v>
      </c>
      <c r="S2074" s="17">
        <f t="shared" si="163"/>
        <v>42467.581388888888</v>
      </c>
      <c r="T2074" s="18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5000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31</v>
      </c>
      <c r="P2075">
        <f t="shared" si="162"/>
        <v>3.26</v>
      </c>
      <c r="Q2075" s="10" t="s">
        <v>8317</v>
      </c>
      <c r="R2075" t="s">
        <v>8347</v>
      </c>
      <c r="S2075" s="17">
        <f t="shared" si="163"/>
        <v>42087.668032407411</v>
      </c>
      <c r="T2075" s="18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31</v>
      </c>
      <c r="P2076">
        <f t="shared" si="162"/>
        <v>510.67</v>
      </c>
      <c r="Q2076" s="10" t="s">
        <v>8317</v>
      </c>
      <c r="R2076" t="s">
        <v>8347</v>
      </c>
      <c r="S2076" s="17">
        <f t="shared" si="163"/>
        <v>42466.826180555552</v>
      </c>
      <c r="T2076" s="18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5000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31</v>
      </c>
      <c r="P2077">
        <f t="shared" si="162"/>
        <v>0.19</v>
      </c>
      <c r="Q2077" s="10" t="s">
        <v>8317</v>
      </c>
      <c r="R2077" t="s">
        <v>8347</v>
      </c>
      <c r="S2077" s="17">
        <f t="shared" si="163"/>
        <v>41450.681574074071</v>
      </c>
      <c r="T2077" s="18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5000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31</v>
      </c>
      <c r="P2078">
        <f t="shared" si="162"/>
        <v>0.18</v>
      </c>
      <c r="Q2078" s="10" t="s">
        <v>8317</v>
      </c>
      <c r="R2078" t="s">
        <v>8347</v>
      </c>
      <c r="S2078" s="17">
        <f t="shared" si="163"/>
        <v>41803.880659722221</v>
      </c>
      <c r="T2078" s="18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31</v>
      </c>
      <c r="P2079">
        <f t="shared" si="162"/>
        <v>8.1199999999999992</v>
      </c>
      <c r="Q2079" s="10" t="s">
        <v>8317</v>
      </c>
      <c r="R2079" t="s">
        <v>8347</v>
      </c>
      <c r="S2079" s="17">
        <f t="shared" si="163"/>
        <v>42103.042546296296</v>
      </c>
      <c r="T2079" s="18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5000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31</v>
      </c>
      <c r="P2080">
        <f t="shared" si="162"/>
        <v>31.77</v>
      </c>
      <c r="Q2080" s="10" t="s">
        <v>8317</v>
      </c>
      <c r="R2080" t="s">
        <v>8347</v>
      </c>
      <c r="S2080" s="17">
        <f t="shared" si="163"/>
        <v>42692.771493055552</v>
      </c>
      <c r="T2080" s="18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5000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30</v>
      </c>
      <c r="P2081">
        <f t="shared" si="162"/>
        <v>2.5099999999999998</v>
      </c>
      <c r="Q2081" s="10" t="s">
        <v>8317</v>
      </c>
      <c r="R2081" t="s">
        <v>8347</v>
      </c>
      <c r="S2081" s="17">
        <f t="shared" si="163"/>
        <v>42150.71056712963</v>
      </c>
      <c r="T2081" s="18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5000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30</v>
      </c>
      <c r="P2082">
        <f t="shared" si="162"/>
        <v>30.42</v>
      </c>
      <c r="Q2082" s="10" t="s">
        <v>8317</v>
      </c>
      <c r="R2082" t="s">
        <v>8347</v>
      </c>
      <c r="S2082" s="17">
        <f t="shared" si="163"/>
        <v>42289.957175925927</v>
      </c>
      <c r="T2082" s="18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30</v>
      </c>
      <c r="P2083">
        <f t="shared" si="162"/>
        <v>27.64</v>
      </c>
      <c r="Q2083" s="10" t="s">
        <v>8323</v>
      </c>
      <c r="R2083" t="s">
        <v>8327</v>
      </c>
      <c r="S2083" s="17">
        <f t="shared" si="163"/>
        <v>41004.156886574077</v>
      </c>
      <c r="T2083" s="18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5000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30</v>
      </c>
      <c r="P2084">
        <f t="shared" si="162"/>
        <v>39.950000000000003</v>
      </c>
      <c r="Q2084" s="10" t="s">
        <v>8323</v>
      </c>
      <c r="R2084" t="s">
        <v>8327</v>
      </c>
      <c r="S2084" s="17">
        <f t="shared" si="163"/>
        <v>40811.120324074072</v>
      </c>
      <c r="T2084" s="18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30</v>
      </c>
      <c r="P2085">
        <f t="shared" si="162"/>
        <v>60.6</v>
      </c>
      <c r="Q2085" s="10" t="s">
        <v>8323</v>
      </c>
      <c r="R2085" t="s">
        <v>8327</v>
      </c>
      <c r="S2085" s="17">
        <f t="shared" si="163"/>
        <v>41034.72216435185</v>
      </c>
      <c r="T2085" s="18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30</v>
      </c>
      <c r="P2086">
        <f t="shared" si="162"/>
        <v>32.85</v>
      </c>
      <c r="Q2086" s="10" t="s">
        <v>8323</v>
      </c>
      <c r="R2086" t="s">
        <v>8327</v>
      </c>
      <c r="S2086" s="17">
        <f t="shared" si="163"/>
        <v>41731.833124999997</v>
      </c>
      <c r="T2086" s="18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5000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30</v>
      </c>
      <c r="P2087">
        <f t="shared" si="162"/>
        <v>18.190000000000001</v>
      </c>
      <c r="Q2087" s="10" t="s">
        <v>8323</v>
      </c>
      <c r="R2087" t="s">
        <v>8327</v>
      </c>
      <c r="S2087" s="17">
        <f t="shared" si="163"/>
        <v>41075.835497685184</v>
      </c>
      <c r="T2087" s="18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5000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30</v>
      </c>
      <c r="P2088">
        <f t="shared" si="162"/>
        <v>43.14</v>
      </c>
      <c r="Q2088" s="10" t="s">
        <v>8323</v>
      </c>
      <c r="R2088" t="s">
        <v>8327</v>
      </c>
      <c r="S2088" s="17">
        <f t="shared" si="163"/>
        <v>40860.67050925926</v>
      </c>
      <c r="T2088" s="18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5000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30</v>
      </c>
      <c r="P2089">
        <f t="shared" si="162"/>
        <v>60.4</v>
      </c>
      <c r="Q2089" s="10" t="s">
        <v>8323</v>
      </c>
      <c r="R2089" t="s">
        <v>8327</v>
      </c>
      <c r="S2089" s="17">
        <f t="shared" si="163"/>
        <v>40764.204375000001</v>
      </c>
      <c r="T2089" s="18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30</v>
      </c>
      <c r="P2090">
        <f t="shared" si="162"/>
        <v>20.13</v>
      </c>
      <c r="Q2090" s="10" t="s">
        <v>8323</v>
      </c>
      <c r="R2090" t="s">
        <v>8327</v>
      </c>
      <c r="S2090" s="17">
        <f t="shared" si="163"/>
        <v>40395.714722222219</v>
      </c>
      <c r="T2090" s="18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5000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30</v>
      </c>
      <c r="P2091">
        <f t="shared" si="162"/>
        <v>24.29</v>
      </c>
      <c r="Q2091" s="10" t="s">
        <v>8323</v>
      </c>
      <c r="R2091" t="s">
        <v>8327</v>
      </c>
      <c r="S2091" s="17">
        <f t="shared" si="163"/>
        <v>41453.076319444444</v>
      </c>
      <c r="T2091" s="18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5000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30</v>
      </c>
      <c r="P2092">
        <f t="shared" si="162"/>
        <v>9.41</v>
      </c>
      <c r="Q2092" s="10" t="s">
        <v>8323</v>
      </c>
      <c r="R2092" t="s">
        <v>8327</v>
      </c>
      <c r="S2092" s="17">
        <f t="shared" si="163"/>
        <v>41299.381423611114</v>
      </c>
      <c r="T2092" s="18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5000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30</v>
      </c>
      <c r="P2093">
        <f t="shared" si="162"/>
        <v>6.12</v>
      </c>
      <c r="Q2093" s="10" t="s">
        <v>8323</v>
      </c>
      <c r="R2093" t="s">
        <v>8327</v>
      </c>
      <c r="S2093" s="17">
        <f t="shared" si="163"/>
        <v>40555.322662037033</v>
      </c>
      <c r="T2093" s="18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30</v>
      </c>
      <c r="P2094">
        <f t="shared" si="162"/>
        <v>27.33</v>
      </c>
      <c r="Q2094" s="10" t="s">
        <v>8323</v>
      </c>
      <c r="R2094" t="s">
        <v>8327</v>
      </c>
      <c r="S2094" s="17">
        <f t="shared" si="163"/>
        <v>40763.707546296297</v>
      </c>
      <c r="T2094" s="18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30</v>
      </c>
      <c r="P2095">
        <f t="shared" si="162"/>
        <v>65.33</v>
      </c>
      <c r="Q2095" s="10" t="s">
        <v>8323</v>
      </c>
      <c r="R2095" t="s">
        <v>8327</v>
      </c>
      <c r="S2095" s="17">
        <f t="shared" si="163"/>
        <v>41205.854537037041</v>
      </c>
      <c r="T2095" s="18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30</v>
      </c>
      <c r="P2096">
        <f t="shared" si="162"/>
        <v>20.85</v>
      </c>
      <c r="Q2096" s="10" t="s">
        <v>8323</v>
      </c>
      <c r="R2096" t="s">
        <v>8327</v>
      </c>
      <c r="S2096" s="17">
        <f t="shared" si="163"/>
        <v>40939.02002314815</v>
      </c>
      <c r="T2096" s="18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30</v>
      </c>
      <c r="P2097">
        <f t="shared" si="162"/>
        <v>68.22</v>
      </c>
      <c r="Q2097" s="10" t="s">
        <v>8323</v>
      </c>
      <c r="R2097" t="s">
        <v>8327</v>
      </c>
      <c r="S2097" s="17">
        <f t="shared" si="163"/>
        <v>40758.733483796292</v>
      </c>
      <c r="T2097" s="18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5000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30</v>
      </c>
      <c r="P2098">
        <f t="shared" si="162"/>
        <v>107.16</v>
      </c>
      <c r="Q2098" s="10" t="s">
        <v>8323</v>
      </c>
      <c r="R2098" t="s">
        <v>8327</v>
      </c>
      <c r="S2098" s="17">
        <f t="shared" si="163"/>
        <v>41192.758506944447</v>
      </c>
      <c r="T2098" s="18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5000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30</v>
      </c>
      <c r="P2099">
        <f t="shared" si="162"/>
        <v>39.47</v>
      </c>
      <c r="Q2099" s="10" t="s">
        <v>8323</v>
      </c>
      <c r="R2099" t="s">
        <v>8327</v>
      </c>
      <c r="S2099" s="17">
        <f t="shared" si="163"/>
        <v>40818.58489583333</v>
      </c>
      <c r="T2099" s="18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30</v>
      </c>
      <c r="P2100">
        <f t="shared" si="162"/>
        <v>46.88</v>
      </c>
      <c r="Q2100" s="10" t="s">
        <v>8323</v>
      </c>
      <c r="R2100" t="s">
        <v>8327</v>
      </c>
      <c r="S2100" s="17">
        <f t="shared" si="163"/>
        <v>40946.11383101852</v>
      </c>
      <c r="T2100" s="18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5000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30</v>
      </c>
      <c r="P2101">
        <f t="shared" si="162"/>
        <v>23.81</v>
      </c>
      <c r="Q2101" s="10" t="s">
        <v>8323</v>
      </c>
      <c r="R2101" t="s">
        <v>8327</v>
      </c>
      <c r="S2101" s="17">
        <f t="shared" si="163"/>
        <v>42173.746342592596</v>
      </c>
      <c r="T2101" s="18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5000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30</v>
      </c>
      <c r="P2102">
        <f t="shared" si="162"/>
        <v>55.56</v>
      </c>
      <c r="Q2102" s="10" t="s">
        <v>8323</v>
      </c>
      <c r="R2102" t="s">
        <v>8327</v>
      </c>
      <c r="S2102" s="17">
        <f t="shared" si="163"/>
        <v>41074.834965277776</v>
      </c>
      <c r="T2102" s="18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5000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30</v>
      </c>
      <c r="P2103">
        <f t="shared" si="162"/>
        <v>34.090000000000003</v>
      </c>
      <c r="Q2103" s="10" t="s">
        <v>8323</v>
      </c>
      <c r="R2103" t="s">
        <v>8327</v>
      </c>
      <c r="S2103" s="17">
        <f t="shared" si="163"/>
        <v>40892.149467592593</v>
      </c>
      <c r="T2103" s="18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5000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30</v>
      </c>
      <c r="P2104">
        <f t="shared" si="162"/>
        <v>39.47</v>
      </c>
      <c r="Q2104" s="10" t="s">
        <v>8323</v>
      </c>
      <c r="R2104" t="s">
        <v>8327</v>
      </c>
      <c r="S2104" s="17">
        <f t="shared" si="163"/>
        <v>40638.868611111109</v>
      </c>
      <c r="T2104" s="18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30</v>
      </c>
      <c r="P2105">
        <f t="shared" si="162"/>
        <v>13.04</v>
      </c>
      <c r="Q2105" s="10" t="s">
        <v>8323</v>
      </c>
      <c r="R2105" t="s">
        <v>8327</v>
      </c>
      <c r="S2105" s="17">
        <f t="shared" si="163"/>
        <v>41192.754942129628</v>
      </c>
      <c r="T2105" s="18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5000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30</v>
      </c>
      <c r="P2106">
        <f t="shared" si="162"/>
        <v>40.54</v>
      </c>
      <c r="Q2106" s="10" t="s">
        <v>8323</v>
      </c>
      <c r="R2106" t="s">
        <v>8327</v>
      </c>
      <c r="S2106" s="17">
        <f t="shared" si="163"/>
        <v>41394.074467592596</v>
      </c>
      <c r="T2106" s="18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5000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30</v>
      </c>
      <c r="P2107">
        <f t="shared" si="162"/>
        <v>15.08</v>
      </c>
      <c r="Q2107" s="10" t="s">
        <v>8323</v>
      </c>
      <c r="R2107" t="s">
        <v>8327</v>
      </c>
      <c r="S2107" s="17">
        <f t="shared" si="163"/>
        <v>41951.788807870369</v>
      </c>
      <c r="T2107" s="18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5000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30</v>
      </c>
      <c r="P2108">
        <f t="shared" si="162"/>
        <v>33.770000000000003</v>
      </c>
      <c r="Q2108" s="10" t="s">
        <v>8323</v>
      </c>
      <c r="R2108" t="s">
        <v>8327</v>
      </c>
      <c r="S2108" s="17">
        <f t="shared" si="163"/>
        <v>41270.21497685185</v>
      </c>
      <c r="T2108" s="18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30</v>
      </c>
      <c r="P2109">
        <f t="shared" si="162"/>
        <v>25.6</v>
      </c>
      <c r="Q2109" s="10" t="s">
        <v>8323</v>
      </c>
      <c r="R2109" t="s">
        <v>8327</v>
      </c>
      <c r="S2109" s="17">
        <f t="shared" si="163"/>
        <v>41934.71056712963</v>
      </c>
      <c r="T2109" s="18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5000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29</v>
      </c>
      <c r="P2110">
        <f t="shared" si="162"/>
        <v>7.7</v>
      </c>
      <c r="Q2110" s="10" t="s">
        <v>8323</v>
      </c>
      <c r="R2110" t="s">
        <v>8327</v>
      </c>
      <c r="S2110" s="17">
        <f t="shared" si="163"/>
        <v>41135.175694444442</v>
      </c>
      <c r="T2110" s="18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29</v>
      </c>
      <c r="P2111">
        <f t="shared" si="162"/>
        <v>36.65</v>
      </c>
      <c r="Q2111" s="10" t="s">
        <v>8323</v>
      </c>
      <c r="R2111" t="s">
        <v>8327</v>
      </c>
      <c r="S2111" s="17">
        <f t="shared" si="163"/>
        <v>42160.708530092597</v>
      </c>
      <c r="T2111" s="18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5000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29</v>
      </c>
      <c r="P2112">
        <f t="shared" si="162"/>
        <v>38.549999999999997</v>
      </c>
      <c r="Q2112" s="10" t="s">
        <v>8323</v>
      </c>
      <c r="R2112" t="s">
        <v>8327</v>
      </c>
      <c r="S2112" s="17">
        <f t="shared" si="163"/>
        <v>41759.670937499999</v>
      </c>
      <c r="T2112" s="18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5000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29</v>
      </c>
      <c r="P2113">
        <f t="shared" si="162"/>
        <v>37.56</v>
      </c>
      <c r="Q2113" s="10" t="s">
        <v>8323</v>
      </c>
      <c r="R2113" t="s">
        <v>8327</v>
      </c>
      <c r="S2113" s="17">
        <f t="shared" si="163"/>
        <v>40703.197048611109</v>
      </c>
      <c r="T2113" s="18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5000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29</v>
      </c>
      <c r="P2114">
        <f t="shared" si="162"/>
        <v>133.18</v>
      </c>
      <c r="Q2114" s="10" t="s">
        <v>8323</v>
      </c>
      <c r="R2114" t="s">
        <v>8327</v>
      </c>
      <c r="S2114" s="17">
        <f t="shared" si="163"/>
        <v>41365.928159722222</v>
      </c>
      <c r="T2114" s="18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5000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29</v>
      </c>
      <c r="P2115">
        <f t="shared" ref="P2115:P2178" si="167">ROUND(E2115/L2115,2)</f>
        <v>13.65</v>
      </c>
      <c r="Q2115" s="10" t="s">
        <v>8323</v>
      </c>
      <c r="R2115" t="s">
        <v>8327</v>
      </c>
      <c r="S2115" s="17">
        <f t="shared" ref="S2115:S2178" si="168">(((J2115/60)/60)/24)+DATE(1970,1,1)</f>
        <v>41870.86546296296</v>
      </c>
      <c r="T2115" s="18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29</v>
      </c>
      <c r="P2116">
        <f t="shared" si="167"/>
        <v>9.93</v>
      </c>
      <c r="Q2116" s="10" t="s">
        <v>8323</v>
      </c>
      <c r="R2116" t="s">
        <v>8327</v>
      </c>
      <c r="S2116" s="17">
        <f t="shared" si="168"/>
        <v>40458.815625000003</v>
      </c>
      <c r="T2116" s="18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5000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29</v>
      </c>
      <c r="P2117">
        <f t="shared" si="167"/>
        <v>40.42</v>
      </c>
      <c r="Q2117" s="10" t="s">
        <v>8323</v>
      </c>
      <c r="R2117" t="s">
        <v>8327</v>
      </c>
      <c r="S2117" s="17">
        <f t="shared" si="168"/>
        <v>40564.081030092595</v>
      </c>
      <c r="T2117" s="18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5000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29</v>
      </c>
      <c r="P2118">
        <f t="shared" si="167"/>
        <v>15.82</v>
      </c>
      <c r="Q2118" s="10" t="s">
        <v>8323</v>
      </c>
      <c r="R2118" t="s">
        <v>8327</v>
      </c>
      <c r="S2118" s="17">
        <f t="shared" si="168"/>
        <v>41136.777812500004</v>
      </c>
      <c r="T2118" s="18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29</v>
      </c>
      <c r="P2119">
        <f t="shared" si="167"/>
        <v>41.29</v>
      </c>
      <c r="Q2119" s="10" t="s">
        <v>8323</v>
      </c>
      <c r="R2119" t="s">
        <v>8327</v>
      </c>
      <c r="S2119" s="17">
        <f t="shared" si="168"/>
        <v>42290.059594907405</v>
      </c>
      <c r="T2119" s="18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5000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29</v>
      </c>
      <c r="P2120">
        <f t="shared" si="167"/>
        <v>84.59</v>
      </c>
      <c r="Q2120" s="10" t="s">
        <v>8323</v>
      </c>
      <c r="R2120" t="s">
        <v>8327</v>
      </c>
      <c r="S2120" s="17">
        <f t="shared" si="168"/>
        <v>40718.839537037034</v>
      </c>
      <c r="T2120" s="18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5000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29</v>
      </c>
      <c r="P2121">
        <f t="shared" si="167"/>
        <v>65.319999999999993</v>
      </c>
      <c r="Q2121" s="10" t="s">
        <v>8323</v>
      </c>
      <c r="R2121" t="s">
        <v>8327</v>
      </c>
      <c r="S2121" s="17">
        <f t="shared" si="168"/>
        <v>41107.130150462966</v>
      </c>
      <c r="T2121" s="18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29</v>
      </c>
      <c r="P2122">
        <f t="shared" si="167"/>
        <v>20.81</v>
      </c>
      <c r="Q2122" s="10" t="s">
        <v>8323</v>
      </c>
      <c r="R2122" t="s">
        <v>8327</v>
      </c>
      <c r="S2122" s="17">
        <f t="shared" si="168"/>
        <v>41591.964537037034</v>
      </c>
      <c r="T2122" s="18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29</v>
      </c>
      <c r="P2123">
        <f t="shared" si="167"/>
        <v>143.4</v>
      </c>
      <c r="Q2123" s="10" t="s">
        <v>8331</v>
      </c>
      <c r="R2123" t="s">
        <v>8332</v>
      </c>
      <c r="S2123" s="17">
        <f t="shared" si="168"/>
        <v>42716.7424537037</v>
      </c>
      <c r="T2123" s="18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5000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29</v>
      </c>
      <c r="P2124">
        <f t="shared" si="167"/>
        <v>477</v>
      </c>
      <c r="Q2124" s="10" t="s">
        <v>8331</v>
      </c>
      <c r="R2124" t="s">
        <v>8332</v>
      </c>
      <c r="S2124" s="17">
        <f t="shared" si="168"/>
        <v>42712.300567129627</v>
      </c>
      <c r="T2124" s="18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29</v>
      </c>
      <c r="P2125">
        <f t="shared" si="167"/>
        <v>286.01</v>
      </c>
      <c r="Q2125" s="10" t="s">
        <v>8331</v>
      </c>
      <c r="R2125" t="s">
        <v>8332</v>
      </c>
      <c r="S2125" s="17">
        <f t="shared" si="168"/>
        <v>40198.424849537041</v>
      </c>
      <c r="T2125" s="18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28</v>
      </c>
      <c r="P2126">
        <f t="shared" si="167"/>
        <v>283.8</v>
      </c>
      <c r="Q2126" s="10" t="s">
        <v>8331</v>
      </c>
      <c r="R2126" t="s">
        <v>8332</v>
      </c>
      <c r="S2126" s="17">
        <f t="shared" si="168"/>
        <v>40464.028182870366</v>
      </c>
      <c r="T2126" s="18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28</v>
      </c>
      <c r="P2127">
        <f t="shared" si="167"/>
        <v>52.48</v>
      </c>
      <c r="Q2127" s="10" t="s">
        <v>8331</v>
      </c>
      <c r="R2127" t="s">
        <v>8332</v>
      </c>
      <c r="S2127" s="17">
        <f t="shared" si="168"/>
        <v>42191.023530092592</v>
      </c>
      <c r="T2127" s="18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28</v>
      </c>
      <c r="P2128">
        <f t="shared" si="167"/>
        <v>708</v>
      </c>
      <c r="Q2128" s="10" t="s">
        <v>8331</v>
      </c>
      <c r="R2128" t="s">
        <v>8332</v>
      </c>
      <c r="S2128" s="17">
        <f t="shared" si="168"/>
        <v>41951.973229166666</v>
      </c>
      <c r="T2128" s="18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5000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28</v>
      </c>
      <c r="P2129">
        <f t="shared" si="167"/>
        <v>5.97</v>
      </c>
      <c r="Q2129" s="10" t="s">
        <v>8331</v>
      </c>
      <c r="R2129" t="s">
        <v>8332</v>
      </c>
      <c r="S2129" s="17">
        <f t="shared" si="168"/>
        <v>42045.50535879629</v>
      </c>
      <c r="T2129" s="18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28</v>
      </c>
      <c r="P2130">
        <f t="shared" si="167"/>
        <v>1405</v>
      </c>
      <c r="Q2130" s="10" t="s">
        <v>8331</v>
      </c>
      <c r="R2130" t="s">
        <v>8332</v>
      </c>
      <c r="S2130" s="17">
        <f t="shared" si="168"/>
        <v>41843.772789351853</v>
      </c>
      <c r="T2130" s="18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28</v>
      </c>
      <c r="P2131">
        <f t="shared" si="167"/>
        <v>117.08</v>
      </c>
      <c r="Q2131" s="10" t="s">
        <v>8331</v>
      </c>
      <c r="R2131" t="s">
        <v>8332</v>
      </c>
      <c r="S2131" s="17">
        <f t="shared" si="168"/>
        <v>42409.024305555555</v>
      </c>
      <c r="T2131" s="18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28</v>
      </c>
      <c r="P2132">
        <f t="shared" si="167"/>
        <v>350.5</v>
      </c>
      <c r="Q2132" s="10" t="s">
        <v>8331</v>
      </c>
      <c r="R2132" t="s">
        <v>8332</v>
      </c>
      <c r="S2132" s="17">
        <f t="shared" si="168"/>
        <v>41832.086377314816</v>
      </c>
      <c r="T2132" s="18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28</v>
      </c>
      <c r="P2133">
        <f t="shared" si="167"/>
        <v>466.67</v>
      </c>
      <c r="Q2133" s="10" t="s">
        <v>8331</v>
      </c>
      <c r="R2133" t="s">
        <v>8332</v>
      </c>
      <c r="S2133" s="17">
        <f t="shared" si="168"/>
        <v>42167.207071759258</v>
      </c>
      <c r="T2133" s="18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28</v>
      </c>
      <c r="P2134">
        <f t="shared" si="167"/>
        <v>14.12</v>
      </c>
      <c r="Q2134" s="10" t="s">
        <v>8331</v>
      </c>
      <c r="R2134" t="s">
        <v>8332</v>
      </c>
      <c r="S2134" s="17">
        <f t="shared" si="168"/>
        <v>41643.487175925926</v>
      </c>
      <c r="T2134" s="18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28</v>
      </c>
      <c r="P2135">
        <f t="shared" si="167"/>
        <v>465</v>
      </c>
      <c r="Q2135" s="10" t="s">
        <v>8331</v>
      </c>
      <c r="R2135" t="s">
        <v>8332</v>
      </c>
      <c r="S2135" s="17">
        <f t="shared" si="168"/>
        <v>40619.097210648149</v>
      </c>
      <c r="T2135" s="18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5000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28</v>
      </c>
      <c r="P2136">
        <f t="shared" si="167"/>
        <v>465</v>
      </c>
      <c r="Q2136" s="10" t="s">
        <v>8331</v>
      </c>
      <c r="R2136" t="s">
        <v>8332</v>
      </c>
      <c r="S2136" s="17">
        <f t="shared" si="168"/>
        <v>41361.886469907404</v>
      </c>
      <c r="T2136" s="18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28</v>
      </c>
      <c r="P2137">
        <f t="shared" si="167"/>
        <v>63.23</v>
      </c>
      <c r="Q2137" s="10" t="s">
        <v>8331</v>
      </c>
      <c r="R2137" t="s">
        <v>8332</v>
      </c>
      <c r="S2137" s="17">
        <f t="shared" si="168"/>
        <v>41156.963344907403</v>
      </c>
      <c r="T2137" s="18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5000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28</v>
      </c>
      <c r="P2138">
        <f t="shared" si="167"/>
        <v>347.5</v>
      </c>
      <c r="Q2138" s="10" t="s">
        <v>8331</v>
      </c>
      <c r="R2138" t="s">
        <v>8332</v>
      </c>
      <c r="S2138" s="17">
        <f t="shared" si="168"/>
        <v>41536.509097222224</v>
      </c>
      <c r="T2138" s="18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2.6</v>
      </c>
      <c r="Q2139" s="10" t="s">
        <v>8331</v>
      </c>
      <c r="R2139" t="s">
        <v>8332</v>
      </c>
      <c r="S2139" s="17">
        <f t="shared" si="168"/>
        <v>41948.771168981482</v>
      </c>
      <c r="T2139" s="18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28</v>
      </c>
      <c r="P2140">
        <f t="shared" si="167"/>
        <v>115.58</v>
      </c>
      <c r="Q2140" s="10" t="s">
        <v>8331</v>
      </c>
      <c r="R2140" t="s">
        <v>8332</v>
      </c>
      <c r="S2140" s="17">
        <f t="shared" si="168"/>
        <v>41557.013182870374</v>
      </c>
      <c r="T2140" s="18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5000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28</v>
      </c>
      <c r="P2141">
        <f t="shared" si="167"/>
        <v>24.71</v>
      </c>
      <c r="Q2141" s="10" t="s">
        <v>8331</v>
      </c>
      <c r="R2141" t="s">
        <v>8332</v>
      </c>
      <c r="S2141" s="17">
        <f t="shared" si="168"/>
        <v>42647.750092592592</v>
      </c>
      <c r="T2141" s="18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28</v>
      </c>
      <c r="P2142">
        <f t="shared" si="167"/>
        <v>125.64</v>
      </c>
      <c r="Q2142" s="10" t="s">
        <v>8331</v>
      </c>
      <c r="R2142" t="s">
        <v>8332</v>
      </c>
      <c r="S2142" s="17">
        <f t="shared" si="168"/>
        <v>41255.833611111113</v>
      </c>
      <c r="T2142" s="18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28</v>
      </c>
      <c r="P2143" t="e">
        <f t="shared" si="167"/>
        <v>#DIV/0!</v>
      </c>
      <c r="Q2143" s="10" t="s">
        <v>8331</v>
      </c>
      <c r="R2143" t="s">
        <v>8332</v>
      </c>
      <c r="S2143" s="17">
        <f t="shared" si="168"/>
        <v>41927.235636574071</v>
      </c>
      <c r="T2143" s="18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5000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27</v>
      </c>
      <c r="P2144">
        <f t="shared" si="167"/>
        <v>114.51</v>
      </c>
      <c r="Q2144" s="10" t="s">
        <v>8331</v>
      </c>
      <c r="R2144" t="s">
        <v>8332</v>
      </c>
      <c r="S2144" s="17">
        <f t="shared" si="168"/>
        <v>42340.701504629629</v>
      </c>
      <c r="T2144" s="18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5000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27</v>
      </c>
      <c r="P2145">
        <f t="shared" si="167"/>
        <v>274.64999999999998</v>
      </c>
      <c r="Q2145" s="10" t="s">
        <v>8331</v>
      </c>
      <c r="R2145" t="s">
        <v>8332</v>
      </c>
      <c r="S2145" s="17">
        <f t="shared" si="168"/>
        <v>40332.886712962965</v>
      </c>
      <c r="T2145" s="18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5000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27</v>
      </c>
      <c r="P2146">
        <f t="shared" si="167"/>
        <v>57.08</v>
      </c>
      <c r="Q2146" s="10" t="s">
        <v>8331</v>
      </c>
      <c r="R2146" t="s">
        <v>8332</v>
      </c>
      <c r="S2146" s="17">
        <f t="shared" si="168"/>
        <v>41499.546759259261</v>
      </c>
      <c r="T2146" s="18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27</v>
      </c>
      <c r="P2147">
        <f t="shared" si="167"/>
        <v>15.36</v>
      </c>
      <c r="Q2147" s="10" t="s">
        <v>8331</v>
      </c>
      <c r="R2147" t="s">
        <v>8332</v>
      </c>
      <c r="S2147" s="17">
        <f t="shared" si="168"/>
        <v>41575.237430555557</v>
      </c>
      <c r="T2147" s="18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27</v>
      </c>
      <c r="P2148">
        <f t="shared" si="167"/>
        <v>1366</v>
      </c>
      <c r="Q2148" s="10" t="s">
        <v>8331</v>
      </c>
      <c r="R2148" t="s">
        <v>8332</v>
      </c>
      <c r="S2148" s="17">
        <f t="shared" si="168"/>
        <v>42397.679513888885</v>
      </c>
      <c r="T2148" s="18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27</v>
      </c>
      <c r="P2149">
        <f t="shared" si="167"/>
        <v>24.84</v>
      </c>
      <c r="Q2149" s="10" t="s">
        <v>8331</v>
      </c>
      <c r="R2149" t="s">
        <v>8332</v>
      </c>
      <c r="S2149" s="17">
        <f t="shared" si="168"/>
        <v>41927.295694444445</v>
      </c>
      <c r="T2149" s="18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5000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27</v>
      </c>
      <c r="P2150">
        <f t="shared" si="167"/>
        <v>682.5</v>
      </c>
      <c r="Q2150" s="10" t="s">
        <v>8331</v>
      </c>
      <c r="R2150" t="s">
        <v>8332</v>
      </c>
      <c r="S2150" s="17">
        <f t="shared" si="168"/>
        <v>42066.733587962968</v>
      </c>
      <c r="T2150" s="18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5000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27</v>
      </c>
      <c r="P2151" t="e">
        <f t="shared" si="167"/>
        <v>#DIV/0!</v>
      </c>
      <c r="Q2151" s="10" t="s">
        <v>8331</v>
      </c>
      <c r="R2151" t="s">
        <v>8332</v>
      </c>
      <c r="S2151" s="17">
        <f t="shared" si="168"/>
        <v>40355.024953703702</v>
      </c>
      <c r="T2151" s="18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27</v>
      </c>
      <c r="P2152">
        <f t="shared" si="167"/>
        <v>340.5</v>
      </c>
      <c r="Q2152" s="10" t="s">
        <v>8331</v>
      </c>
      <c r="R2152" t="s">
        <v>8332</v>
      </c>
      <c r="S2152" s="17">
        <f t="shared" si="168"/>
        <v>42534.284710648149</v>
      </c>
      <c r="T2152" s="18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27</v>
      </c>
      <c r="P2153">
        <f t="shared" si="167"/>
        <v>226.83</v>
      </c>
      <c r="Q2153" s="10" t="s">
        <v>8331</v>
      </c>
      <c r="R2153" t="s">
        <v>8332</v>
      </c>
      <c r="S2153" s="17">
        <f t="shared" si="168"/>
        <v>42520.847384259265</v>
      </c>
      <c r="T2153" s="18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5000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27</v>
      </c>
      <c r="P2154">
        <f t="shared" si="167"/>
        <v>340</v>
      </c>
      <c r="Q2154" s="10" t="s">
        <v>8331</v>
      </c>
      <c r="R2154" t="s">
        <v>8332</v>
      </c>
      <c r="S2154" s="17">
        <f t="shared" si="168"/>
        <v>41683.832280092596</v>
      </c>
      <c r="T2154" s="18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5000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27</v>
      </c>
      <c r="P2155">
        <f t="shared" si="167"/>
        <v>340</v>
      </c>
      <c r="Q2155" s="10" t="s">
        <v>8331</v>
      </c>
      <c r="R2155" t="s">
        <v>8332</v>
      </c>
      <c r="S2155" s="17">
        <f t="shared" si="168"/>
        <v>41974.911087962959</v>
      </c>
      <c r="T2155" s="18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5000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27</v>
      </c>
      <c r="P2156">
        <f t="shared" si="167"/>
        <v>675.5</v>
      </c>
      <c r="Q2156" s="10" t="s">
        <v>8331</v>
      </c>
      <c r="R2156" t="s">
        <v>8332</v>
      </c>
      <c r="S2156" s="17">
        <f t="shared" si="168"/>
        <v>41647.632256944446</v>
      </c>
      <c r="T2156" s="18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27</v>
      </c>
      <c r="P2157">
        <f t="shared" si="167"/>
        <v>270.2</v>
      </c>
      <c r="Q2157" s="10" t="s">
        <v>8331</v>
      </c>
      <c r="R2157" t="s">
        <v>8332</v>
      </c>
      <c r="S2157" s="17">
        <f t="shared" si="168"/>
        <v>42430.747511574074</v>
      </c>
      <c r="T2157" s="18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27</v>
      </c>
      <c r="P2158">
        <f t="shared" si="167"/>
        <v>16.28</v>
      </c>
      <c r="Q2158" s="10" t="s">
        <v>8331</v>
      </c>
      <c r="R2158" t="s">
        <v>8332</v>
      </c>
      <c r="S2158" s="17">
        <f t="shared" si="168"/>
        <v>41488.85423611111</v>
      </c>
      <c r="T2158" s="18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27</v>
      </c>
      <c r="P2159">
        <f t="shared" si="167"/>
        <v>23.62</v>
      </c>
      <c r="Q2159" s="10" t="s">
        <v>8331</v>
      </c>
      <c r="R2159" t="s">
        <v>8332</v>
      </c>
      <c r="S2159" s="17">
        <f t="shared" si="168"/>
        <v>42694.98128472222</v>
      </c>
      <c r="T2159" s="18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27</v>
      </c>
      <c r="P2160">
        <f t="shared" si="167"/>
        <v>4.32</v>
      </c>
      <c r="Q2160" s="10" t="s">
        <v>8331</v>
      </c>
      <c r="R2160" t="s">
        <v>8332</v>
      </c>
      <c r="S2160" s="17">
        <f t="shared" si="168"/>
        <v>41264.853865740741</v>
      </c>
      <c r="T2160" s="18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5000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27</v>
      </c>
      <c r="P2161">
        <f t="shared" si="167"/>
        <v>671.01</v>
      </c>
      <c r="Q2161" s="10" t="s">
        <v>8331</v>
      </c>
      <c r="R2161" t="s">
        <v>8332</v>
      </c>
      <c r="S2161" s="17">
        <f t="shared" si="168"/>
        <v>40710.731180555551</v>
      </c>
      <c r="T2161" s="18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5000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27</v>
      </c>
      <c r="P2162">
        <f t="shared" si="167"/>
        <v>83.5</v>
      </c>
      <c r="Q2162" s="10" t="s">
        <v>8331</v>
      </c>
      <c r="R2162" t="s">
        <v>8332</v>
      </c>
      <c r="S2162" s="17">
        <f t="shared" si="168"/>
        <v>41018.711863425924</v>
      </c>
      <c r="T2162" s="18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5000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27</v>
      </c>
      <c r="P2163">
        <f t="shared" si="167"/>
        <v>102.69</v>
      </c>
      <c r="Q2163" s="10" t="s">
        <v>8323</v>
      </c>
      <c r="R2163" t="s">
        <v>8324</v>
      </c>
      <c r="S2163" s="17">
        <f t="shared" si="168"/>
        <v>42240.852534722217</v>
      </c>
      <c r="T2163" s="18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5000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27</v>
      </c>
      <c r="P2164">
        <f t="shared" si="167"/>
        <v>22.98</v>
      </c>
      <c r="Q2164" s="10" t="s">
        <v>8323</v>
      </c>
      <c r="R2164" t="s">
        <v>8324</v>
      </c>
      <c r="S2164" s="17">
        <f t="shared" si="168"/>
        <v>41813.766099537039</v>
      </c>
      <c r="T2164" s="18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5000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27</v>
      </c>
      <c r="P2165">
        <f t="shared" si="167"/>
        <v>30.27</v>
      </c>
      <c r="Q2165" s="10" t="s">
        <v>8323</v>
      </c>
      <c r="R2165" t="s">
        <v>8324</v>
      </c>
      <c r="S2165" s="17">
        <f t="shared" si="168"/>
        <v>42111.899537037039</v>
      </c>
      <c r="T2165" s="18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27</v>
      </c>
      <c r="P2166">
        <f t="shared" si="167"/>
        <v>16.02</v>
      </c>
      <c r="Q2166" s="10" t="s">
        <v>8323</v>
      </c>
      <c r="R2166" t="s">
        <v>8324</v>
      </c>
      <c r="S2166" s="17">
        <f t="shared" si="168"/>
        <v>42515.71775462963</v>
      </c>
      <c r="T2166" s="18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5000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27</v>
      </c>
      <c r="P2167">
        <f t="shared" si="167"/>
        <v>11.37</v>
      </c>
      <c r="Q2167" s="10" t="s">
        <v>8323</v>
      </c>
      <c r="R2167" t="s">
        <v>8324</v>
      </c>
      <c r="S2167" s="17">
        <f t="shared" si="168"/>
        <v>42438.667071759264</v>
      </c>
      <c r="T2167" s="18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5000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27</v>
      </c>
      <c r="P2168">
        <f t="shared" si="167"/>
        <v>41.56</v>
      </c>
      <c r="Q2168" s="10" t="s">
        <v>8323</v>
      </c>
      <c r="R2168" t="s">
        <v>8324</v>
      </c>
      <c r="S2168" s="17">
        <f t="shared" si="168"/>
        <v>41933.838171296295</v>
      </c>
      <c r="T2168" s="18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5000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27</v>
      </c>
      <c r="P2169">
        <f t="shared" si="167"/>
        <v>166</v>
      </c>
      <c r="Q2169" s="10" t="s">
        <v>8323</v>
      </c>
      <c r="R2169" t="s">
        <v>8324</v>
      </c>
      <c r="S2169" s="17">
        <f t="shared" si="168"/>
        <v>41153.066400462965</v>
      </c>
      <c r="T2169" s="18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27</v>
      </c>
      <c r="P2170">
        <f t="shared" si="167"/>
        <v>3.9</v>
      </c>
      <c r="Q2170" s="10" t="s">
        <v>8323</v>
      </c>
      <c r="R2170" t="s">
        <v>8324</v>
      </c>
      <c r="S2170" s="17">
        <f t="shared" si="168"/>
        <v>42745.600243055553</v>
      </c>
      <c r="T2170" s="18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5000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26</v>
      </c>
      <c r="P2171">
        <f t="shared" si="167"/>
        <v>188.86</v>
      </c>
      <c r="Q2171" s="10" t="s">
        <v>8323</v>
      </c>
      <c r="R2171" t="s">
        <v>8324</v>
      </c>
      <c r="S2171" s="17">
        <f t="shared" si="168"/>
        <v>42793.700821759259</v>
      </c>
      <c r="T2171" s="18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26</v>
      </c>
      <c r="P2172">
        <f t="shared" si="167"/>
        <v>69.42</v>
      </c>
      <c r="Q2172" s="10" t="s">
        <v>8323</v>
      </c>
      <c r="R2172" t="s">
        <v>8324</v>
      </c>
      <c r="S2172" s="17">
        <f t="shared" si="168"/>
        <v>42198.750254629631</v>
      </c>
      <c r="T2172" s="18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26</v>
      </c>
      <c r="P2173">
        <f t="shared" si="167"/>
        <v>28</v>
      </c>
      <c r="Q2173" s="10" t="s">
        <v>8323</v>
      </c>
      <c r="R2173" t="s">
        <v>8324</v>
      </c>
      <c r="S2173" s="17">
        <f t="shared" si="168"/>
        <v>42141.95711805555</v>
      </c>
      <c r="T2173" s="18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5000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26</v>
      </c>
      <c r="P2174">
        <f t="shared" si="167"/>
        <v>101.15</v>
      </c>
      <c r="Q2174" s="10" t="s">
        <v>8323</v>
      </c>
      <c r="R2174" t="s">
        <v>8324</v>
      </c>
      <c r="S2174" s="17">
        <f t="shared" si="168"/>
        <v>42082.580092592587</v>
      </c>
      <c r="T2174" s="18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26</v>
      </c>
      <c r="P2175">
        <f t="shared" si="167"/>
        <v>14.58</v>
      </c>
      <c r="Q2175" s="10" t="s">
        <v>8323</v>
      </c>
      <c r="R2175" t="s">
        <v>8324</v>
      </c>
      <c r="S2175" s="17">
        <f t="shared" si="168"/>
        <v>41495.692627314813</v>
      </c>
      <c r="T2175" s="18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5000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26</v>
      </c>
      <c r="P2176">
        <f t="shared" si="167"/>
        <v>20.73</v>
      </c>
      <c r="Q2176" s="10" t="s">
        <v>8323</v>
      </c>
      <c r="R2176" t="s">
        <v>8324</v>
      </c>
      <c r="S2176" s="17">
        <f t="shared" si="168"/>
        <v>42465.542905092589</v>
      </c>
      <c r="T2176" s="18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5000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26</v>
      </c>
      <c r="P2177">
        <f t="shared" si="167"/>
        <v>50.19</v>
      </c>
      <c r="Q2177" s="10" t="s">
        <v>8323</v>
      </c>
      <c r="R2177" t="s">
        <v>8324</v>
      </c>
      <c r="S2177" s="17">
        <f t="shared" si="168"/>
        <v>42565.009097222224</v>
      </c>
      <c r="T2177" s="18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26</v>
      </c>
      <c r="P2178">
        <f t="shared" si="167"/>
        <v>18.34</v>
      </c>
      <c r="Q2178" s="10" t="s">
        <v>8323</v>
      </c>
      <c r="R2178" t="s">
        <v>8324</v>
      </c>
      <c r="S2178" s="17">
        <f t="shared" si="168"/>
        <v>42096.633206018523</v>
      </c>
      <c r="T2178" s="18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26</v>
      </c>
      <c r="P2179">
        <f t="shared" ref="P2179:P2242" si="172">ROUND(E2179/L2179,2)</f>
        <v>34.24</v>
      </c>
      <c r="Q2179" s="10" t="s">
        <v>8323</v>
      </c>
      <c r="R2179" t="s">
        <v>8324</v>
      </c>
      <c r="S2179" s="17">
        <f t="shared" ref="S2179:S2242" si="173">(((J2179/60)/60)/24)+DATE(1970,1,1)</f>
        <v>42502.250775462962</v>
      </c>
      <c r="T2179" s="18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26</v>
      </c>
      <c r="P2180">
        <f t="shared" si="172"/>
        <v>1.51</v>
      </c>
      <c r="Q2180" s="10" t="s">
        <v>8323</v>
      </c>
      <c r="R2180" t="s">
        <v>8324</v>
      </c>
      <c r="S2180" s="17">
        <f t="shared" si="173"/>
        <v>42723.63653935185</v>
      </c>
      <c r="T2180" s="18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26</v>
      </c>
      <c r="P2181">
        <f t="shared" si="172"/>
        <v>61.9</v>
      </c>
      <c r="Q2181" s="10" t="s">
        <v>8323</v>
      </c>
      <c r="R2181" t="s">
        <v>8324</v>
      </c>
      <c r="S2181" s="17">
        <f t="shared" si="173"/>
        <v>42075.171203703707</v>
      </c>
      <c r="T2181" s="18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26</v>
      </c>
      <c r="P2182">
        <f t="shared" si="172"/>
        <v>16.63</v>
      </c>
      <c r="Q2182" s="10" t="s">
        <v>8323</v>
      </c>
      <c r="R2182" t="s">
        <v>8324</v>
      </c>
      <c r="S2182" s="17">
        <f t="shared" si="173"/>
        <v>42279.669768518521</v>
      </c>
      <c r="T2182" s="18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5000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26</v>
      </c>
      <c r="P2183">
        <f t="shared" si="172"/>
        <v>24.45</v>
      </c>
      <c r="Q2183" s="10" t="s">
        <v>8331</v>
      </c>
      <c r="R2183" t="s">
        <v>8349</v>
      </c>
      <c r="S2183" s="17">
        <f t="shared" si="173"/>
        <v>42773.005243055552</v>
      </c>
      <c r="T2183" s="18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5000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26</v>
      </c>
      <c r="P2184">
        <f t="shared" si="172"/>
        <v>3.64</v>
      </c>
      <c r="Q2184" s="10" t="s">
        <v>8331</v>
      </c>
      <c r="R2184" t="s">
        <v>8349</v>
      </c>
      <c r="S2184" s="17">
        <f t="shared" si="173"/>
        <v>41879.900752314818</v>
      </c>
      <c r="T2184" s="18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5000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26</v>
      </c>
      <c r="P2185">
        <f t="shared" si="172"/>
        <v>4.63</v>
      </c>
      <c r="Q2185" s="10" t="s">
        <v>8331</v>
      </c>
      <c r="R2185" t="s">
        <v>8349</v>
      </c>
      <c r="S2185" s="17">
        <f t="shared" si="173"/>
        <v>42745.365474537044</v>
      </c>
      <c r="T2185" s="18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5000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26</v>
      </c>
      <c r="P2186">
        <f t="shared" si="172"/>
        <v>4.8499999999999996</v>
      </c>
      <c r="Q2186" s="10" t="s">
        <v>8331</v>
      </c>
      <c r="R2186" t="s">
        <v>8349</v>
      </c>
      <c r="S2186" s="17">
        <f t="shared" si="173"/>
        <v>42380.690289351856</v>
      </c>
      <c r="T2186" s="18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26</v>
      </c>
      <c r="P2187">
        <f t="shared" si="172"/>
        <v>2.06</v>
      </c>
      <c r="Q2187" s="10" t="s">
        <v>8331</v>
      </c>
      <c r="R2187" t="s">
        <v>8349</v>
      </c>
      <c r="S2187" s="17">
        <f t="shared" si="173"/>
        <v>41319.349988425929</v>
      </c>
      <c r="T2187" s="18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5000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26</v>
      </c>
      <c r="P2188">
        <f t="shared" si="172"/>
        <v>3.28</v>
      </c>
      <c r="Q2188" s="10" t="s">
        <v>8331</v>
      </c>
      <c r="R2188" t="s">
        <v>8349</v>
      </c>
      <c r="S2188" s="17">
        <f t="shared" si="173"/>
        <v>42583.615081018521</v>
      </c>
      <c r="T2188" s="18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5000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26</v>
      </c>
      <c r="P2189">
        <f t="shared" si="172"/>
        <v>0.36</v>
      </c>
      <c r="Q2189" s="10" t="s">
        <v>8331</v>
      </c>
      <c r="R2189" t="s">
        <v>8349</v>
      </c>
      <c r="S2189" s="17">
        <f t="shared" si="173"/>
        <v>42068.209097222221</v>
      </c>
      <c r="T2189" s="18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5000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26</v>
      </c>
      <c r="P2190">
        <f t="shared" si="172"/>
        <v>2.4900000000000002</v>
      </c>
      <c r="Q2190" s="10" t="s">
        <v>8331</v>
      </c>
      <c r="R2190" t="s">
        <v>8349</v>
      </c>
      <c r="S2190" s="17">
        <f t="shared" si="173"/>
        <v>42633.586122685185</v>
      </c>
      <c r="T2190" s="18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5000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26</v>
      </c>
      <c r="P2191">
        <f t="shared" si="172"/>
        <v>14.55</v>
      </c>
      <c r="Q2191" s="10" t="s">
        <v>8331</v>
      </c>
      <c r="R2191" t="s">
        <v>8349</v>
      </c>
      <c r="S2191" s="17">
        <f t="shared" si="173"/>
        <v>42467.788194444445</v>
      </c>
      <c r="T2191" s="18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5000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26</v>
      </c>
      <c r="P2192">
        <f t="shared" si="172"/>
        <v>2.38</v>
      </c>
      <c r="Q2192" s="10" t="s">
        <v>8331</v>
      </c>
      <c r="R2192" t="s">
        <v>8349</v>
      </c>
      <c r="S2192" s="17">
        <f t="shared" si="173"/>
        <v>42417.625046296293</v>
      </c>
      <c r="T2192" s="18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5000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26</v>
      </c>
      <c r="P2193">
        <f t="shared" si="172"/>
        <v>51</v>
      </c>
      <c r="Q2193" s="10" t="s">
        <v>8331</v>
      </c>
      <c r="R2193" t="s">
        <v>8349</v>
      </c>
      <c r="S2193" s="17">
        <f t="shared" si="173"/>
        <v>42768.833645833336</v>
      </c>
      <c r="T2193" s="18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5000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25</v>
      </c>
      <c r="P2194">
        <f t="shared" si="172"/>
        <v>0.39</v>
      </c>
      <c r="Q2194" s="10" t="s">
        <v>8331</v>
      </c>
      <c r="R2194" t="s">
        <v>8349</v>
      </c>
      <c r="S2194" s="17">
        <f t="shared" si="173"/>
        <v>42691.8512037037</v>
      </c>
      <c r="T2194" s="18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25</v>
      </c>
      <c r="P2195">
        <f t="shared" si="172"/>
        <v>1.42</v>
      </c>
      <c r="Q2195" s="10" t="s">
        <v>8331</v>
      </c>
      <c r="R2195" t="s">
        <v>8349</v>
      </c>
      <c r="S2195" s="17">
        <f t="shared" si="173"/>
        <v>42664.405925925923</v>
      </c>
      <c r="T2195" s="18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5000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25</v>
      </c>
      <c r="P2196">
        <f t="shared" si="172"/>
        <v>1.45</v>
      </c>
      <c r="Q2196" s="10" t="s">
        <v>8331</v>
      </c>
      <c r="R2196" t="s">
        <v>8349</v>
      </c>
      <c r="S2196" s="17">
        <f t="shared" si="173"/>
        <v>42425.757986111115</v>
      </c>
      <c r="T2196" s="18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5000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25</v>
      </c>
      <c r="P2197">
        <f t="shared" si="172"/>
        <v>11.04</v>
      </c>
      <c r="Q2197" s="10" t="s">
        <v>8331</v>
      </c>
      <c r="R2197" t="s">
        <v>8349</v>
      </c>
      <c r="S2197" s="17">
        <f t="shared" si="173"/>
        <v>42197.771990740745</v>
      </c>
      <c r="T2197" s="18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5000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25</v>
      </c>
      <c r="P2198">
        <f t="shared" si="172"/>
        <v>5.39</v>
      </c>
      <c r="Q2198" s="10" t="s">
        <v>8331</v>
      </c>
      <c r="R2198" t="s">
        <v>8349</v>
      </c>
      <c r="S2198" s="17">
        <f t="shared" si="173"/>
        <v>42675.487291666665</v>
      </c>
      <c r="T2198" s="18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5000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25</v>
      </c>
      <c r="P2199">
        <f t="shared" si="172"/>
        <v>0.28999999999999998</v>
      </c>
      <c r="Q2199" s="10" t="s">
        <v>8331</v>
      </c>
      <c r="R2199" t="s">
        <v>8349</v>
      </c>
      <c r="S2199" s="17">
        <f t="shared" si="173"/>
        <v>42033.584016203706</v>
      </c>
      <c r="T2199" s="18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5000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25</v>
      </c>
      <c r="P2200">
        <f t="shared" si="172"/>
        <v>1.94</v>
      </c>
      <c r="Q2200" s="10" t="s">
        <v>8331</v>
      </c>
      <c r="R2200" t="s">
        <v>8349</v>
      </c>
      <c r="S2200" s="17">
        <f t="shared" si="173"/>
        <v>42292.513888888891</v>
      </c>
      <c r="T2200" s="18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5000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25</v>
      </c>
      <c r="P2201">
        <f t="shared" si="172"/>
        <v>5.0199999999999996</v>
      </c>
      <c r="Q2201" s="10" t="s">
        <v>8331</v>
      </c>
      <c r="R2201" t="s">
        <v>8349</v>
      </c>
      <c r="S2201" s="17">
        <f t="shared" si="173"/>
        <v>42262.416643518518</v>
      </c>
      <c r="T2201" s="18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5000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25</v>
      </c>
      <c r="P2202">
        <f t="shared" si="172"/>
        <v>4.78</v>
      </c>
      <c r="Q2202" s="10" t="s">
        <v>8331</v>
      </c>
      <c r="R2202" t="s">
        <v>8349</v>
      </c>
      <c r="S2202" s="17">
        <f t="shared" si="173"/>
        <v>42163.625787037032</v>
      </c>
      <c r="T2202" s="18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5000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25</v>
      </c>
      <c r="P2203">
        <f t="shared" si="172"/>
        <v>44.68</v>
      </c>
      <c r="Q2203" s="10" t="s">
        <v>8323</v>
      </c>
      <c r="R2203" t="s">
        <v>8328</v>
      </c>
      <c r="S2203" s="17">
        <f t="shared" si="173"/>
        <v>41276.846817129634</v>
      </c>
      <c r="T2203" s="18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5000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25</v>
      </c>
      <c r="P2204">
        <f t="shared" si="172"/>
        <v>1.73</v>
      </c>
      <c r="Q2204" s="10" t="s">
        <v>8323</v>
      </c>
      <c r="R2204" t="s">
        <v>8328</v>
      </c>
      <c r="S2204" s="17">
        <f t="shared" si="173"/>
        <v>41184.849166666667</v>
      </c>
      <c r="T2204" s="18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5000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25</v>
      </c>
      <c r="P2205">
        <f t="shared" si="172"/>
        <v>25</v>
      </c>
      <c r="Q2205" s="10" t="s">
        <v>8323</v>
      </c>
      <c r="R2205" t="s">
        <v>8328</v>
      </c>
      <c r="S2205" s="17">
        <f t="shared" si="173"/>
        <v>42241.85974537037</v>
      </c>
      <c r="T2205" s="18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5000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25</v>
      </c>
      <c r="P2206">
        <f t="shared" si="172"/>
        <v>17.12</v>
      </c>
      <c r="Q2206" s="10" t="s">
        <v>8323</v>
      </c>
      <c r="R2206" t="s">
        <v>8328</v>
      </c>
      <c r="S2206" s="17">
        <f t="shared" si="173"/>
        <v>41312.311562499999</v>
      </c>
      <c r="T2206" s="18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5000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25</v>
      </c>
      <c r="P2207">
        <f t="shared" si="172"/>
        <v>46.15</v>
      </c>
      <c r="Q2207" s="10" t="s">
        <v>8323</v>
      </c>
      <c r="R2207" t="s">
        <v>8328</v>
      </c>
      <c r="S2207" s="17">
        <f t="shared" si="173"/>
        <v>41031.82163194444</v>
      </c>
      <c r="T2207" s="18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5000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25</v>
      </c>
      <c r="P2208">
        <f t="shared" si="172"/>
        <v>36.619999999999997</v>
      </c>
      <c r="Q2208" s="10" t="s">
        <v>8323</v>
      </c>
      <c r="R2208" t="s">
        <v>8328</v>
      </c>
      <c r="S2208" s="17">
        <f t="shared" si="173"/>
        <v>40997.257222222222</v>
      </c>
      <c r="T2208" s="18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5000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25</v>
      </c>
      <c r="P2209">
        <f t="shared" si="172"/>
        <v>177.86</v>
      </c>
      <c r="Q2209" s="10" t="s">
        <v>8323</v>
      </c>
      <c r="R2209" t="s">
        <v>8328</v>
      </c>
      <c r="S2209" s="17">
        <f t="shared" si="173"/>
        <v>41564.194131944445</v>
      </c>
      <c r="T2209" s="18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5000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25</v>
      </c>
      <c r="P2210">
        <f t="shared" si="172"/>
        <v>51.71</v>
      </c>
      <c r="Q2210" s="10" t="s">
        <v>8323</v>
      </c>
      <c r="R2210" t="s">
        <v>8328</v>
      </c>
      <c r="S2210" s="17">
        <f t="shared" si="173"/>
        <v>40946.882245370369</v>
      </c>
      <c r="T2210" s="18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25</v>
      </c>
      <c r="P2211">
        <f t="shared" si="172"/>
        <v>82.33</v>
      </c>
      <c r="Q2211" s="10" t="s">
        <v>8323</v>
      </c>
      <c r="R2211" t="s">
        <v>8328</v>
      </c>
      <c r="S2211" s="17">
        <f t="shared" si="173"/>
        <v>41732.479675925926</v>
      </c>
      <c r="T2211" s="18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5000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25</v>
      </c>
      <c r="P2212">
        <f t="shared" si="172"/>
        <v>17.010000000000002</v>
      </c>
      <c r="Q2212" s="10" t="s">
        <v>8323</v>
      </c>
      <c r="R2212" t="s">
        <v>8328</v>
      </c>
      <c r="S2212" s="17">
        <f t="shared" si="173"/>
        <v>40956.066087962965</v>
      </c>
      <c r="T2212" s="18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5000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25</v>
      </c>
      <c r="P2213">
        <f t="shared" si="172"/>
        <v>10.210000000000001</v>
      </c>
      <c r="Q2213" s="10" t="s">
        <v>8323</v>
      </c>
      <c r="R2213" t="s">
        <v>8328</v>
      </c>
      <c r="S2213" s="17">
        <f t="shared" si="173"/>
        <v>41716.785011574073</v>
      </c>
      <c r="T2213" s="18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5000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25</v>
      </c>
      <c r="P2214">
        <f t="shared" si="172"/>
        <v>9.9600000000000009</v>
      </c>
      <c r="Q2214" s="10" t="s">
        <v>8323</v>
      </c>
      <c r="R2214" t="s">
        <v>8328</v>
      </c>
      <c r="S2214" s="17">
        <f t="shared" si="173"/>
        <v>41548.747418981482</v>
      </c>
      <c r="T2214" s="18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24</v>
      </c>
      <c r="P2215">
        <f t="shared" si="172"/>
        <v>1224</v>
      </c>
      <c r="Q2215" s="10" t="s">
        <v>8323</v>
      </c>
      <c r="R2215" t="s">
        <v>8328</v>
      </c>
      <c r="S2215" s="17">
        <f t="shared" si="173"/>
        <v>42109.826145833329</v>
      </c>
      <c r="T2215" s="18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5000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24</v>
      </c>
      <c r="P2216">
        <f t="shared" si="172"/>
        <v>50.83</v>
      </c>
      <c r="Q2216" s="10" t="s">
        <v>8323</v>
      </c>
      <c r="R2216" t="s">
        <v>8328</v>
      </c>
      <c r="S2216" s="17">
        <f t="shared" si="173"/>
        <v>41646.792222222226</v>
      </c>
      <c r="T2216" s="18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5000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24</v>
      </c>
      <c r="P2217">
        <f t="shared" si="172"/>
        <v>36.909999999999997</v>
      </c>
      <c r="Q2217" s="10" t="s">
        <v>8323</v>
      </c>
      <c r="R2217" t="s">
        <v>8328</v>
      </c>
      <c r="S2217" s="17">
        <f t="shared" si="173"/>
        <v>40958.717268518521</v>
      </c>
      <c r="T2217" s="18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5000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24</v>
      </c>
      <c r="P2218">
        <f t="shared" si="172"/>
        <v>87</v>
      </c>
      <c r="Q2218" s="10" t="s">
        <v>8323</v>
      </c>
      <c r="R2218" t="s">
        <v>8328</v>
      </c>
      <c r="S2218" s="17">
        <f t="shared" si="173"/>
        <v>42194.751678240747</v>
      </c>
      <c r="T2218" s="18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5000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24</v>
      </c>
      <c r="P2219">
        <f t="shared" si="172"/>
        <v>135.22</v>
      </c>
      <c r="Q2219" s="10" t="s">
        <v>8323</v>
      </c>
      <c r="R2219" t="s">
        <v>8328</v>
      </c>
      <c r="S2219" s="17">
        <f t="shared" si="173"/>
        <v>42299.776770833334</v>
      </c>
      <c r="T2219" s="18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5000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24</v>
      </c>
      <c r="P2220">
        <f t="shared" si="172"/>
        <v>16.010000000000002</v>
      </c>
      <c r="Q2220" s="10" t="s">
        <v>8323</v>
      </c>
      <c r="R2220" t="s">
        <v>8328</v>
      </c>
      <c r="S2220" s="17">
        <f t="shared" si="173"/>
        <v>41127.812303240738</v>
      </c>
      <c r="T2220" s="18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5000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24</v>
      </c>
      <c r="P2221">
        <f t="shared" si="172"/>
        <v>64</v>
      </c>
      <c r="Q2221" s="10" t="s">
        <v>8323</v>
      </c>
      <c r="R2221" t="s">
        <v>8328</v>
      </c>
      <c r="S2221" s="17">
        <f t="shared" si="173"/>
        <v>42205.718888888892</v>
      </c>
      <c r="T2221" s="18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5000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24</v>
      </c>
      <c r="P2222">
        <f t="shared" si="172"/>
        <v>17.61</v>
      </c>
      <c r="Q2222" s="10" t="s">
        <v>8323</v>
      </c>
      <c r="R2222" t="s">
        <v>8328</v>
      </c>
      <c r="S2222" s="17">
        <f t="shared" si="173"/>
        <v>41452.060601851852</v>
      </c>
      <c r="T2222" s="18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5000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24</v>
      </c>
      <c r="P2223">
        <f t="shared" si="172"/>
        <v>5.51</v>
      </c>
      <c r="Q2223" s="10" t="s">
        <v>8331</v>
      </c>
      <c r="R2223" t="s">
        <v>8349</v>
      </c>
      <c r="S2223" s="17">
        <f t="shared" si="173"/>
        <v>42452.666770833333</v>
      </c>
      <c r="T2223" s="18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24</v>
      </c>
      <c r="P2224">
        <f t="shared" si="172"/>
        <v>40.03</v>
      </c>
      <c r="Q2224" s="10" t="s">
        <v>8331</v>
      </c>
      <c r="R2224" t="s">
        <v>8349</v>
      </c>
      <c r="S2224" s="17">
        <f t="shared" si="173"/>
        <v>40906.787581018521</v>
      </c>
      <c r="T2224" s="18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5000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24</v>
      </c>
      <c r="P2225">
        <f t="shared" si="172"/>
        <v>12</v>
      </c>
      <c r="Q2225" s="10" t="s">
        <v>8331</v>
      </c>
      <c r="R2225" t="s">
        <v>8349</v>
      </c>
      <c r="S2225" s="17">
        <f t="shared" si="173"/>
        <v>42152.640833333338</v>
      </c>
      <c r="T2225" s="18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5000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</v>
      </c>
      <c r="P2226">
        <f t="shared" si="172"/>
        <v>4.05</v>
      </c>
      <c r="Q2226" s="10" t="s">
        <v>8331</v>
      </c>
      <c r="R2226" t="s">
        <v>8349</v>
      </c>
      <c r="S2226" s="17">
        <f t="shared" si="173"/>
        <v>42644.667534722219</v>
      </c>
      <c r="T2226" s="18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5000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24</v>
      </c>
      <c r="P2227">
        <f t="shared" si="172"/>
        <v>1</v>
      </c>
      <c r="Q2227" s="10" t="s">
        <v>8331</v>
      </c>
      <c r="R2227" t="s">
        <v>8349</v>
      </c>
      <c r="S2227" s="17">
        <f t="shared" si="173"/>
        <v>41873.79184027778</v>
      </c>
      <c r="T2227" s="18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5000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24</v>
      </c>
      <c r="P2228">
        <f t="shared" si="172"/>
        <v>3.74</v>
      </c>
      <c r="Q2228" s="10" t="s">
        <v>8331</v>
      </c>
      <c r="R2228" t="s">
        <v>8349</v>
      </c>
      <c r="S2228" s="17">
        <f t="shared" si="173"/>
        <v>42381.79886574074</v>
      </c>
      <c r="T2228" s="18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5000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24</v>
      </c>
      <c r="P2229">
        <f t="shared" si="172"/>
        <v>3.99</v>
      </c>
      <c r="Q2229" s="10" t="s">
        <v>8331</v>
      </c>
      <c r="R2229" t="s">
        <v>8349</v>
      </c>
      <c r="S2229" s="17">
        <f t="shared" si="173"/>
        <v>41561.807349537034</v>
      </c>
      <c r="T2229" s="18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4999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24</v>
      </c>
      <c r="P2230">
        <f t="shared" si="172"/>
        <v>8.33</v>
      </c>
      <c r="Q2230" s="10" t="s">
        <v>8331</v>
      </c>
      <c r="R2230" t="s">
        <v>8349</v>
      </c>
      <c r="S2230" s="17">
        <f t="shared" si="173"/>
        <v>42202.278194444443</v>
      </c>
      <c r="T2230" s="18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4950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24</v>
      </c>
      <c r="P2231">
        <f t="shared" si="172"/>
        <v>2.23</v>
      </c>
      <c r="Q2231" s="10" t="s">
        <v>8331</v>
      </c>
      <c r="R2231" t="s">
        <v>8349</v>
      </c>
      <c r="S2231" s="17">
        <f t="shared" si="173"/>
        <v>41484.664247685185</v>
      </c>
      <c r="T2231" s="18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4900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24</v>
      </c>
      <c r="P2232">
        <f t="shared" si="172"/>
        <v>2.4</v>
      </c>
      <c r="Q2232" s="10" t="s">
        <v>8331</v>
      </c>
      <c r="R2232" t="s">
        <v>8349</v>
      </c>
      <c r="S2232" s="17">
        <f t="shared" si="173"/>
        <v>41724.881099537037</v>
      </c>
      <c r="T2232" s="18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4900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24</v>
      </c>
      <c r="P2233">
        <f t="shared" si="172"/>
        <v>1.08</v>
      </c>
      <c r="Q2233" s="10" t="s">
        <v>8331</v>
      </c>
      <c r="R2233" t="s">
        <v>8349</v>
      </c>
      <c r="S2233" s="17">
        <f t="shared" si="173"/>
        <v>41423.910891203705</v>
      </c>
      <c r="T2233" s="18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4900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24</v>
      </c>
      <c r="P2234">
        <f t="shared" si="172"/>
        <v>1.2</v>
      </c>
      <c r="Q2234" s="10" t="s">
        <v>8331</v>
      </c>
      <c r="R2234" t="s">
        <v>8349</v>
      </c>
      <c r="S2234" s="17">
        <f t="shared" si="173"/>
        <v>41806.794074074074</v>
      </c>
      <c r="T2234" s="18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4800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25</v>
      </c>
      <c r="P2235">
        <f t="shared" si="172"/>
        <v>3.03</v>
      </c>
      <c r="Q2235" s="10" t="s">
        <v>8331</v>
      </c>
      <c r="R2235" t="s">
        <v>8349</v>
      </c>
      <c r="S2235" s="17">
        <f t="shared" si="173"/>
        <v>42331.378923611104</v>
      </c>
      <c r="T2235" s="18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4800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25</v>
      </c>
      <c r="P2236">
        <f t="shared" si="172"/>
        <v>42.32</v>
      </c>
      <c r="Q2236" s="10" t="s">
        <v>8331</v>
      </c>
      <c r="R2236" t="s">
        <v>8349</v>
      </c>
      <c r="S2236" s="17">
        <f t="shared" si="173"/>
        <v>42710.824618055558</v>
      </c>
      <c r="T2236" s="18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4800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25</v>
      </c>
      <c r="P2237">
        <f t="shared" si="172"/>
        <v>8.0500000000000007</v>
      </c>
      <c r="Q2237" s="10" t="s">
        <v>8331</v>
      </c>
      <c r="R2237" t="s">
        <v>8349</v>
      </c>
      <c r="S2237" s="17">
        <f t="shared" si="173"/>
        <v>42062.022118055553</v>
      </c>
      <c r="T2237" s="18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4700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25</v>
      </c>
      <c r="P2238">
        <f t="shared" si="172"/>
        <v>1.74</v>
      </c>
      <c r="Q2238" s="10" t="s">
        <v>8331</v>
      </c>
      <c r="R2238" t="s">
        <v>8349</v>
      </c>
      <c r="S2238" s="17">
        <f t="shared" si="173"/>
        <v>42371.617164351846</v>
      </c>
      <c r="T2238" s="18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4600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26</v>
      </c>
      <c r="P2239">
        <f t="shared" si="172"/>
        <v>1.2</v>
      </c>
      <c r="Q2239" s="10" t="s">
        <v>8331</v>
      </c>
      <c r="R2239" t="s">
        <v>8349</v>
      </c>
      <c r="S2239" s="17">
        <f t="shared" si="173"/>
        <v>41915.003275462965</v>
      </c>
      <c r="T2239" s="18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4600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26</v>
      </c>
      <c r="P2240">
        <f t="shared" si="172"/>
        <v>14.87</v>
      </c>
      <c r="Q2240" s="10" t="s">
        <v>8331</v>
      </c>
      <c r="R2240" t="s">
        <v>8349</v>
      </c>
      <c r="S2240" s="17">
        <f t="shared" si="173"/>
        <v>42774.621712962966</v>
      </c>
      <c r="T2240" s="18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4600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26</v>
      </c>
      <c r="P2241">
        <f t="shared" si="172"/>
        <v>2.76</v>
      </c>
      <c r="Q2241" s="10" t="s">
        <v>8331</v>
      </c>
      <c r="R2241" t="s">
        <v>8349</v>
      </c>
      <c r="S2241" s="17">
        <f t="shared" si="173"/>
        <v>41572.958495370374</v>
      </c>
      <c r="T2241" s="18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4589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25</v>
      </c>
      <c r="P2242">
        <f t="shared" si="172"/>
        <v>12.19</v>
      </c>
      <c r="Q2242" s="10" t="s">
        <v>8331</v>
      </c>
      <c r="R2242" t="s">
        <v>8349</v>
      </c>
      <c r="S2242" s="17">
        <f t="shared" si="173"/>
        <v>42452.825740740736</v>
      </c>
      <c r="T2242" s="18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4575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26</v>
      </c>
      <c r="P2243">
        <f t="shared" ref="P2243:P2306" si="177">ROUND(E2243/L2243,2)</f>
        <v>7.17</v>
      </c>
      <c r="Q2243" s="10" t="s">
        <v>8331</v>
      </c>
      <c r="R2243" t="s">
        <v>8349</v>
      </c>
      <c r="S2243" s="17">
        <f t="shared" ref="S2243:S2306" si="178">(((J2243/60)/60)/24)+DATE(1970,1,1)</f>
        <v>42766.827546296292</v>
      </c>
      <c r="T2243" s="18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4500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26</v>
      </c>
      <c r="P2244">
        <f t="shared" si="177"/>
        <v>0.46</v>
      </c>
      <c r="Q2244" s="10" t="s">
        <v>8331</v>
      </c>
      <c r="R2244" t="s">
        <v>8349</v>
      </c>
      <c r="S2244" s="17">
        <f t="shared" si="178"/>
        <v>41569.575613425928</v>
      </c>
      <c r="T2244" s="18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4500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26</v>
      </c>
      <c r="P2245">
        <f t="shared" si="177"/>
        <v>0.56999999999999995</v>
      </c>
      <c r="Q2245" s="10" t="s">
        <v>8331</v>
      </c>
      <c r="R2245" t="s">
        <v>8349</v>
      </c>
      <c r="S2245" s="17">
        <f t="shared" si="178"/>
        <v>42800.751041666663</v>
      </c>
      <c r="T2245" s="18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4500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26</v>
      </c>
      <c r="P2246">
        <f t="shared" si="177"/>
        <v>3.99</v>
      </c>
      <c r="Q2246" s="10" t="s">
        <v>8331</v>
      </c>
      <c r="R2246" t="s">
        <v>8349</v>
      </c>
      <c r="S2246" s="17">
        <f t="shared" si="178"/>
        <v>42647.818819444445</v>
      </c>
      <c r="T2246" s="18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4500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</v>
      </c>
      <c r="P2247">
        <f t="shared" si="177"/>
        <v>0.57999999999999996</v>
      </c>
      <c r="Q2247" s="10" t="s">
        <v>8331</v>
      </c>
      <c r="R2247" t="s">
        <v>8349</v>
      </c>
      <c r="S2247" s="17">
        <f t="shared" si="178"/>
        <v>41660.708530092597</v>
      </c>
      <c r="T2247" s="18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4500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26</v>
      </c>
      <c r="P2248">
        <f t="shared" si="177"/>
        <v>20.18</v>
      </c>
      <c r="Q2248" s="10" t="s">
        <v>8331</v>
      </c>
      <c r="R2248" t="s">
        <v>8349</v>
      </c>
      <c r="S2248" s="17">
        <f t="shared" si="178"/>
        <v>42221.79178240741</v>
      </c>
      <c r="T2248" s="18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4500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26</v>
      </c>
      <c r="P2249">
        <f t="shared" si="177"/>
        <v>3.03</v>
      </c>
      <c r="Q2249" s="10" t="s">
        <v>8331</v>
      </c>
      <c r="R2249" t="s">
        <v>8349</v>
      </c>
      <c r="S2249" s="17">
        <f t="shared" si="178"/>
        <v>42200.666261574079</v>
      </c>
      <c r="T2249" s="18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4500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26</v>
      </c>
      <c r="P2250">
        <f t="shared" si="177"/>
        <v>8.9700000000000006</v>
      </c>
      <c r="Q2250" s="10" t="s">
        <v>8331</v>
      </c>
      <c r="R2250" t="s">
        <v>8349</v>
      </c>
      <c r="S2250" s="17">
        <f t="shared" si="178"/>
        <v>42688.875902777778</v>
      </c>
      <c r="T2250" s="18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4500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25</v>
      </c>
      <c r="P2251">
        <f t="shared" si="177"/>
        <v>6.37</v>
      </c>
      <c r="Q2251" s="10" t="s">
        <v>8331</v>
      </c>
      <c r="R2251" t="s">
        <v>8349</v>
      </c>
      <c r="S2251" s="17">
        <f t="shared" si="178"/>
        <v>41336.703298611108</v>
      </c>
      <c r="T2251" s="18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4500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25</v>
      </c>
      <c r="P2252">
        <f t="shared" si="177"/>
        <v>2.0099999999999998</v>
      </c>
      <c r="Q2252" s="10" t="s">
        <v>8331</v>
      </c>
      <c r="R2252" t="s">
        <v>8349</v>
      </c>
      <c r="S2252" s="17">
        <f t="shared" si="178"/>
        <v>42677.005474537036</v>
      </c>
      <c r="T2252" s="18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4500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25</v>
      </c>
      <c r="P2253">
        <f t="shared" si="177"/>
        <v>2.39</v>
      </c>
      <c r="Q2253" s="10" t="s">
        <v>8331</v>
      </c>
      <c r="R2253" t="s">
        <v>8349</v>
      </c>
      <c r="S2253" s="17">
        <f t="shared" si="178"/>
        <v>41846.34579861111</v>
      </c>
      <c r="T2253" s="18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4500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25</v>
      </c>
      <c r="P2254">
        <f t="shared" si="177"/>
        <v>4.5999999999999996</v>
      </c>
      <c r="Q2254" s="10" t="s">
        <v>8331</v>
      </c>
      <c r="R2254" t="s">
        <v>8349</v>
      </c>
      <c r="S2254" s="17">
        <f t="shared" si="178"/>
        <v>42573.327986111108</v>
      </c>
      <c r="T2254" s="18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4500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25</v>
      </c>
      <c r="P2255">
        <f t="shared" si="177"/>
        <v>13.63</v>
      </c>
      <c r="Q2255" s="10" t="s">
        <v>8331</v>
      </c>
      <c r="R2255" t="s">
        <v>8349</v>
      </c>
      <c r="S2255" s="17">
        <f t="shared" si="178"/>
        <v>42296.631331018521</v>
      </c>
      <c r="T2255" s="18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4500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25</v>
      </c>
      <c r="P2256">
        <f t="shared" si="177"/>
        <v>5.8</v>
      </c>
      <c r="Q2256" s="10" t="s">
        <v>8331</v>
      </c>
      <c r="R2256" t="s">
        <v>8349</v>
      </c>
      <c r="S2256" s="17">
        <f t="shared" si="178"/>
        <v>42752.647777777776</v>
      </c>
      <c r="T2256" s="18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4500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25</v>
      </c>
      <c r="P2257">
        <f t="shared" si="177"/>
        <v>4.21</v>
      </c>
      <c r="Q2257" s="10" t="s">
        <v>8331</v>
      </c>
      <c r="R2257" t="s">
        <v>8349</v>
      </c>
      <c r="S2257" s="17">
        <f t="shared" si="178"/>
        <v>42467.951979166668</v>
      </c>
      <c r="T2257" s="18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4500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25</v>
      </c>
      <c r="P2258">
        <f t="shared" si="177"/>
        <v>22.8</v>
      </c>
      <c r="Q2258" s="10" t="s">
        <v>8331</v>
      </c>
      <c r="R2258" t="s">
        <v>8349</v>
      </c>
      <c r="S2258" s="17">
        <f t="shared" si="178"/>
        <v>42682.451921296291</v>
      </c>
      <c r="T2258" s="18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4500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25</v>
      </c>
      <c r="P2259">
        <f t="shared" si="177"/>
        <v>6.72</v>
      </c>
      <c r="Q2259" s="10" t="s">
        <v>8331</v>
      </c>
      <c r="R2259" t="s">
        <v>8349</v>
      </c>
      <c r="S2259" s="17">
        <f t="shared" si="178"/>
        <v>42505.936678240745</v>
      </c>
      <c r="T2259" s="18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4500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25</v>
      </c>
      <c r="P2260">
        <f t="shared" si="177"/>
        <v>5.51</v>
      </c>
      <c r="Q2260" s="10" t="s">
        <v>8331</v>
      </c>
      <c r="R2260" t="s">
        <v>8349</v>
      </c>
      <c r="S2260" s="17">
        <f t="shared" si="178"/>
        <v>42136.75100694444</v>
      </c>
      <c r="T2260" s="18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4500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25</v>
      </c>
      <c r="P2261">
        <f t="shared" si="177"/>
        <v>5.49</v>
      </c>
      <c r="Q2261" s="10" t="s">
        <v>8331</v>
      </c>
      <c r="R2261" t="s">
        <v>8349</v>
      </c>
      <c r="S2261" s="17">
        <f t="shared" si="178"/>
        <v>42702.804814814815</v>
      </c>
      <c r="T2261" s="18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4500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25</v>
      </c>
      <c r="P2262">
        <f t="shared" si="177"/>
        <v>13.45</v>
      </c>
      <c r="Q2262" s="10" t="s">
        <v>8331</v>
      </c>
      <c r="R2262" t="s">
        <v>8349</v>
      </c>
      <c r="S2262" s="17">
        <f t="shared" si="178"/>
        <v>41695.016782407409</v>
      </c>
      <c r="T2262" s="18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4500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25</v>
      </c>
      <c r="P2263">
        <f t="shared" si="177"/>
        <v>5.38</v>
      </c>
      <c r="Q2263" s="10" t="s">
        <v>8331</v>
      </c>
      <c r="R2263" t="s">
        <v>8349</v>
      </c>
      <c r="S2263" s="17">
        <f t="shared" si="178"/>
        <v>42759.724768518514</v>
      </c>
      <c r="T2263" s="18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4500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25</v>
      </c>
      <c r="P2264">
        <f t="shared" si="177"/>
        <v>6.22</v>
      </c>
      <c r="Q2264" s="10" t="s">
        <v>8331</v>
      </c>
      <c r="R2264" t="s">
        <v>8349</v>
      </c>
      <c r="S2264" s="17">
        <f t="shared" si="178"/>
        <v>41926.585162037038</v>
      </c>
      <c r="T2264" s="18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4500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25</v>
      </c>
      <c r="P2265">
        <f t="shared" si="177"/>
        <v>18.77</v>
      </c>
      <c r="Q2265" s="10" t="s">
        <v>8331</v>
      </c>
      <c r="R2265" t="s">
        <v>8349</v>
      </c>
      <c r="S2265" s="17">
        <f t="shared" si="178"/>
        <v>42014.832326388889</v>
      </c>
      <c r="T2265" s="18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4500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25</v>
      </c>
      <c r="P2266">
        <f t="shared" si="177"/>
        <v>2.5299999999999998</v>
      </c>
      <c r="Q2266" s="10" t="s">
        <v>8331</v>
      </c>
      <c r="R2266" t="s">
        <v>8349</v>
      </c>
      <c r="S2266" s="17">
        <f t="shared" si="178"/>
        <v>42496.582337962958</v>
      </c>
      <c r="T2266" s="18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4500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25</v>
      </c>
      <c r="P2267">
        <f t="shared" si="177"/>
        <v>66.09</v>
      </c>
      <c r="Q2267" s="10" t="s">
        <v>8331</v>
      </c>
      <c r="R2267" t="s">
        <v>8349</v>
      </c>
      <c r="S2267" s="17">
        <f t="shared" si="178"/>
        <v>42689.853090277778</v>
      </c>
      <c r="T2267" s="18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4500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25</v>
      </c>
      <c r="P2268">
        <f t="shared" si="177"/>
        <v>5.77</v>
      </c>
      <c r="Q2268" s="10" t="s">
        <v>8331</v>
      </c>
      <c r="R2268" t="s">
        <v>8349</v>
      </c>
      <c r="S2268" s="17">
        <f t="shared" si="178"/>
        <v>42469.874907407408</v>
      </c>
      <c r="T2268" s="18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4500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25</v>
      </c>
      <c r="P2269">
        <f t="shared" si="177"/>
        <v>2.77</v>
      </c>
      <c r="Q2269" s="10" t="s">
        <v>8331</v>
      </c>
      <c r="R2269" t="s">
        <v>8349</v>
      </c>
      <c r="S2269" s="17">
        <f t="shared" si="178"/>
        <v>41968.829826388886</v>
      </c>
      <c r="T2269" s="18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4500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25</v>
      </c>
      <c r="P2270">
        <f t="shared" si="177"/>
        <v>5.75</v>
      </c>
      <c r="Q2270" s="10" t="s">
        <v>8331</v>
      </c>
      <c r="R2270" t="s">
        <v>8349</v>
      </c>
      <c r="S2270" s="17">
        <f t="shared" si="178"/>
        <v>42776.082349537035</v>
      </c>
      <c r="T2270" s="18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4500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25</v>
      </c>
      <c r="P2271">
        <f t="shared" si="177"/>
        <v>1.24</v>
      </c>
      <c r="Q2271" s="10" t="s">
        <v>8331</v>
      </c>
      <c r="R2271" t="s">
        <v>8349</v>
      </c>
      <c r="S2271" s="17">
        <f t="shared" si="178"/>
        <v>42776.704432870371</v>
      </c>
      <c r="T2271" s="18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4500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25</v>
      </c>
      <c r="P2272">
        <f t="shared" si="177"/>
        <v>0.67</v>
      </c>
      <c r="Q2272" s="10" t="s">
        <v>8331</v>
      </c>
      <c r="R2272" t="s">
        <v>8349</v>
      </c>
      <c r="S2272" s="17">
        <f t="shared" si="178"/>
        <v>42725.869363425925</v>
      </c>
      <c r="T2272" s="18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4480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25</v>
      </c>
      <c r="P2273">
        <f t="shared" si="177"/>
        <v>0.84</v>
      </c>
      <c r="Q2273" s="10" t="s">
        <v>8331</v>
      </c>
      <c r="R2273" t="s">
        <v>8349</v>
      </c>
      <c r="S2273" s="17">
        <f t="shared" si="178"/>
        <v>42684.000046296293</v>
      </c>
      <c r="T2273" s="18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4444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25</v>
      </c>
      <c r="P2274">
        <f t="shared" si="177"/>
        <v>1.17</v>
      </c>
      <c r="Q2274" s="10" t="s">
        <v>8331</v>
      </c>
      <c r="R2274" t="s">
        <v>8349</v>
      </c>
      <c r="S2274" s="17">
        <f t="shared" si="178"/>
        <v>42315.699490740735</v>
      </c>
      <c r="T2274" s="18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4400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25</v>
      </c>
      <c r="P2275">
        <f t="shared" si="177"/>
        <v>7.52</v>
      </c>
      <c r="Q2275" s="10" t="s">
        <v>8331</v>
      </c>
      <c r="R2275" t="s">
        <v>8349</v>
      </c>
      <c r="S2275" s="17">
        <f t="shared" si="178"/>
        <v>42781.549097222218</v>
      </c>
      <c r="T2275" s="18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4400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25</v>
      </c>
      <c r="P2276">
        <f t="shared" si="177"/>
        <v>11.16</v>
      </c>
      <c r="Q2276" s="10" t="s">
        <v>8331</v>
      </c>
      <c r="R2276" t="s">
        <v>8349</v>
      </c>
      <c r="S2276" s="17">
        <f t="shared" si="178"/>
        <v>41663.500659722224</v>
      </c>
      <c r="T2276" s="18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4400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25</v>
      </c>
      <c r="P2277">
        <f t="shared" si="177"/>
        <v>13.95</v>
      </c>
      <c r="Q2277" s="10" t="s">
        <v>8331</v>
      </c>
      <c r="R2277" t="s">
        <v>8349</v>
      </c>
      <c r="S2277" s="17">
        <f t="shared" si="178"/>
        <v>41965.616655092599</v>
      </c>
      <c r="T2277" s="18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4336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25</v>
      </c>
      <c r="P2278">
        <f t="shared" si="177"/>
        <v>14.68</v>
      </c>
      <c r="Q2278" s="10" t="s">
        <v>8331</v>
      </c>
      <c r="R2278" t="s">
        <v>8349</v>
      </c>
      <c r="S2278" s="17">
        <f t="shared" si="178"/>
        <v>41614.651493055557</v>
      </c>
      <c r="T2278" s="18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4300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26</v>
      </c>
      <c r="P2279">
        <f t="shared" si="177"/>
        <v>5.32</v>
      </c>
      <c r="Q2279" s="10" t="s">
        <v>8331</v>
      </c>
      <c r="R2279" t="s">
        <v>8349</v>
      </c>
      <c r="S2279" s="17">
        <f t="shared" si="178"/>
        <v>40936.678506944445</v>
      </c>
      <c r="T2279" s="18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4300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26</v>
      </c>
      <c r="P2280">
        <f t="shared" si="177"/>
        <v>10.78</v>
      </c>
      <c r="Q2280" s="10" t="s">
        <v>8331</v>
      </c>
      <c r="R2280" t="s">
        <v>8349</v>
      </c>
      <c r="S2280" s="17">
        <f t="shared" si="178"/>
        <v>42338.709108796291</v>
      </c>
      <c r="T2280" s="18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4300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26</v>
      </c>
      <c r="P2281">
        <f t="shared" si="177"/>
        <v>34.380000000000003</v>
      </c>
      <c r="Q2281" s="10" t="s">
        <v>8331</v>
      </c>
      <c r="R2281" t="s">
        <v>8349</v>
      </c>
      <c r="S2281" s="17">
        <f t="shared" si="178"/>
        <v>42020.806701388887</v>
      </c>
      <c r="T2281" s="18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4290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26</v>
      </c>
      <c r="P2282">
        <f t="shared" si="177"/>
        <v>2.29</v>
      </c>
      <c r="Q2282" s="10" t="s">
        <v>8331</v>
      </c>
      <c r="R2282" t="s">
        <v>8349</v>
      </c>
      <c r="S2282" s="17">
        <f t="shared" si="178"/>
        <v>42234.624895833331</v>
      </c>
      <c r="T2282" s="18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4200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26</v>
      </c>
      <c r="P2283">
        <f t="shared" si="177"/>
        <v>99.73</v>
      </c>
      <c r="Q2283" s="10" t="s">
        <v>8323</v>
      </c>
      <c r="R2283" t="s">
        <v>8324</v>
      </c>
      <c r="S2283" s="17">
        <f t="shared" si="178"/>
        <v>40687.285844907405</v>
      </c>
      <c r="T2283" s="18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4200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26</v>
      </c>
      <c r="P2284">
        <f t="shared" si="177"/>
        <v>91.33</v>
      </c>
      <c r="Q2284" s="10" t="s">
        <v>8323</v>
      </c>
      <c r="R2284" t="s">
        <v>8324</v>
      </c>
      <c r="S2284" s="17">
        <f t="shared" si="178"/>
        <v>42323.17460648148</v>
      </c>
      <c r="T2284" s="18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4200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26</v>
      </c>
      <c r="P2285">
        <f t="shared" si="177"/>
        <v>22.73</v>
      </c>
      <c r="Q2285" s="10" t="s">
        <v>8323</v>
      </c>
      <c r="R2285" t="s">
        <v>8324</v>
      </c>
      <c r="S2285" s="17">
        <f t="shared" si="178"/>
        <v>40978.125046296293</v>
      </c>
      <c r="T2285" s="18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4200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26</v>
      </c>
      <c r="P2286">
        <f t="shared" si="177"/>
        <v>18.47</v>
      </c>
      <c r="Q2286" s="10" t="s">
        <v>8323</v>
      </c>
      <c r="R2286" t="s">
        <v>8324</v>
      </c>
      <c r="S2286" s="17">
        <f t="shared" si="178"/>
        <v>40585.796817129631</v>
      </c>
      <c r="T2286" s="18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4200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26</v>
      </c>
      <c r="P2287">
        <f t="shared" si="177"/>
        <v>13.77</v>
      </c>
      <c r="Q2287" s="10" t="s">
        <v>8323</v>
      </c>
      <c r="R2287" t="s">
        <v>8324</v>
      </c>
      <c r="S2287" s="17">
        <f t="shared" si="178"/>
        <v>41059.185682870368</v>
      </c>
      <c r="T2287" s="18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4190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26</v>
      </c>
      <c r="P2288">
        <f t="shared" si="177"/>
        <v>77.319999999999993</v>
      </c>
      <c r="Q2288" s="10" t="s">
        <v>8323</v>
      </c>
      <c r="R2288" t="s">
        <v>8324</v>
      </c>
      <c r="S2288" s="17">
        <f t="shared" si="178"/>
        <v>41494.963587962964</v>
      </c>
      <c r="T2288" s="18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4100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26</v>
      </c>
      <c r="P2289">
        <f t="shared" si="177"/>
        <v>10.210000000000001</v>
      </c>
      <c r="Q2289" s="10" t="s">
        <v>8323</v>
      </c>
      <c r="R2289" t="s">
        <v>8324</v>
      </c>
      <c r="S2289" s="17">
        <f t="shared" si="178"/>
        <v>41792.667361111111</v>
      </c>
      <c r="T2289" s="18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4100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26</v>
      </c>
      <c r="P2290">
        <f t="shared" si="177"/>
        <v>43.28</v>
      </c>
      <c r="Q2290" s="10" t="s">
        <v>8323</v>
      </c>
      <c r="R2290" t="s">
        <v>8324</v>
      </c>
      <c r="S2290" s="17">
        <f t="shared" si="178"/>
        <v>41067.827418981484</v>
      </c>
      <c r="T2290" s="18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4059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27</v>
      </c>
      <c r="P2291">
        <f t="shared" si="177"/>
        <v>43.24</v>
      </c>
      <c r="Q2291" s="10" t="s">
        <v>8323</v>
      </c>
      <c r="R2291" t="s">
        <v>8324</v>
      </c>
      <c r="S2291" s="17">
        <f t="shared" si="178"/>
        <v>41571.998379629629</v>
      </c>
      <c r="T2291" s="18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4000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27</v>
      </c>
      <c r="P2292">
        <f t="shared" si="177"/>
        <v>37.24</v>
      </c>
      <c r="Q2292" s="10" t="s">
        <v>8323</v>
      </c>
      <c r="R2292" t="s">
        <v>8324</v>
      </c>
      <c r="S2292" s="17">
        <f t="shared" si="178"/>
        <v>40070.253819444442</v>
      </c>
      <c r="T2292" s="18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4000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27</v>
      </c>
      <c r="P2293">
        <f t="shared" si="177"/>
        <v>25.12</v>
      </c>
      <c r="Q2293" s="10" t="s">
        <v>8323</v>
      </c>
      <c r="R2293" t="s">
        <v>8324</v>
      </c>
      <c r="S2293" s="17">
        <f t="shared" si="178"/>
        <v>40987.977060185185</v>
      </c>
      <c r="T2293" s="18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4000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27</v>
      </c>
      <c r="P2294">
        <f t="shared" si="177"/>
        <v>23.43</v>
      </c>
      <c r="Q2294" s="10" t="s">
        <v>8323</v>
      </c>
      <c r="R2294" t="s">
        <v>8324</v>
      </c>
      <c r="S2294" s="17">
        <f t="shared" si="178"/>
        <v>40987.697638888887</v>
      </c>
      <c r="T2294" s="18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4000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27</v>
      </c>
      <c r="P2295">
        <f t="shared" si="177"/>
        <v>39.74</v>
      </c>
      <c r="Q2295" s="10" t="s">
        <v>8323</v>
      </c>
      <c r="R2295" t="s">
        <v>8324</v>
      </c>
      <c r="S2295" s="17">
        <f t="shared" si="178"/>
        <v>41151.708321759259</v>
      </c>
      <c r="T2295" s="18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4000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27</v>
      </c>
      <c r="P2296">
        <f t="shared" si="177"/>
        <v>9.57</v>
      </c>
      <c r="Q2296" s="10" t="s">
        <v>8323</v>
      </c>
      <c r="R2296" t="s">
        <v>8324</v>
      </c>
      <c r="S2296" s="17">
        <f t="shared" si="178"/>
        <v>41264.72314814815</v>
      </c>
      <c r="T2296" s="18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4000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27</v>
      </c>
      <c r="P2297">
        <f t="shared" si="177"/>
        <v>31.44</v>
      </c>
      <c r="Q2297" s="10" t="s">
        <v>8323</v>
      </c>
      <c r="R2297" t="s">
        <v>8324</v>
      </c>
      <c r="S2297" s="17">
        <f t="shared" si="178"/>
        <v>41270.954351851848</v>
      </c>
      <c r="T2297" s="18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4000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27</v>
      </c>
      <c r="P2298">
        <f t="shared" si="177"/>
        <v>7.36</v>
      </c>
      <c r="Q2298" s="10" t="s">
        <v>8323</v>
      </c>
      <c r="R2298" t="s">
        <v>8324</v>
      </c>
      <c r="S2298" s="17">
        <f t="shared" si="178"/>
        <v>40927.731782407405</v>
      </c>
      <c r="T2298" s="18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4000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27</v>
      </c>
      <c r="P2299">
        <f t="shared" si="177"/>
        <v>56.11</v>
      </c>
      <c r="Q2299" s="10" t="s">
        <v>8323</v>
      </c>
      <c r="R2299" t="s">
        <v>8324</v>
      </c>
      <c r="S2299" s="17">
        <f t="shared" si="178"/>
        <v>40948.042233796295</v>
      </c>
      <c r="T2299" s="18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4000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27</v>
      </c>
      <c r="P2300">
        <f t="shared" si="177"/>
        <v>3.7</v>
      </c>
      <c r="Q2300" s="10" t="s">
        <v>8323</v>
      </c>
      <c r="R2300" t="s">
        <v>8324</v>
      </c>
      <c r="S2300" s="17">
        <f t="shared" si="178"/>
        <v>41694.84065972222</v>
      </c>
      <c r="T2300" s="18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4000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27</v>
      </c>
      <c r="P2301">
        <f t="shared" si="177"/>
        <v>76.09</v>
      </c>
      <c r="Q2301" s="10" t="s">
        <v>8323</v>
      </c>
      <c r="R2301" t="s">
        <v>8324</v>
      </c>
      <c r="S2301" s="17">
        <f t="shared" si="178"/>
        <v>40565.032511574071</v>
      </c>
      <c r="T2301" s="18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4000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27</v>
      </c>
      <c r="P2302">
        <f t="shared" si="177"/>
        <v>152.13999999999999</v>
      </c>
      <c r="Q2302" s="10" t="s">
        <v>8323</v>
      </c>
      <c r="R2302" t="s">
        <v>8324</v>
      </c>
      <c r="S2302" s="17">
        <f t="shared" si="178"/>
        <v>41074.727037037039</v>
      </c>
      <c r="T2302" s="18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4000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27</v>
      </c>
      <c r="P2303">
        <f t="shared" si="177"/>
        <v>5.04</v>
      </c>
      <c r="Q2303" s="10" t="s">
        <v>8323</v>
      </c>
      <c r="R2303" t="s">
        <v>8327</v>
      </c>
      <c r="S2303" s="17">
        <f t="shared" si="178"/>
        <v>41416.146944444445</v>
      </c>
      <c r="T2303" s="18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4000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27</v>
      </c>
      <c r="P2304">
        <f t="shared" si="177"/>
        <v>12.51</v>
      </c>
      <c r="Q2304" s="10" t="s">
        <v>8323</v>
      </c>
      <c r="R2304" t="s">
        <v>8327</v>
      </c>
      <c r="S2304" s="17">
        <f t="shared" si="178"/>
        <v>41605.868449074071</v>
      </c>
      <c r="T2304" s="18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4000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27</v>
      </c>
      <c r="P2305">
        <f t="shared" si="177"/>
        <v>10.29</v>
      </c>
      <c r="Q2305" s="10" t="s">
        <v>8323</v>
      </c>
      <c r="R2305" t="s">
        <v>8327</v>
      </c>
      <c r="S2305" s="17">
        <f t="shared" si="178"/>
        <v>40850.111064814817</v>
      </c>
      <c r="T2305" s="18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4000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27</v>
      </c>
      <c r="P2306">
        <f t="shared" si="177"/>
        <v>9.3800000000000008</v>
      </c>
      <c r="Q2306" s="10" t="s">
        <v>8323</v>
      </c>
      <c r="R2306" t="s">
        <v>8327</v>
      </c>
      <c r="S2306" s="17">
        <f t="shared" si="178"/>
        <v>40502.815868055557</v>
      </c>
      <c r="T2306" s="18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4000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26</v>
      </c>
      <c r="P2307">
        <f t="shared" ref="P2307:P2370" si="182">ROUND(E2307/L2307,2)</f>
        <v>6.34</v>
      </c>
      <c r="Q2307" s="10" t="s">
        <v>8323</v>
      </c>
      <c r="R2307" t="s">
        <v>8327</v>
      </c>
      <c r="S2307" s="17">
        <f t="shared" ref="S2307:S2370" si="183">(((J2307/60)/60)/24)+DATE(1970,1,1)</f>
        <v>41834.695277777777</v>
      </c>
      <c r="T2307" s="18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4000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26</v>
      </c>
      <c r="P2308">
        <f t="shared" si="182"/>
        <v>14.47</v>
      </c>
      <c r="Q2308" s="10" t="s">
        <v>8323</v>
      </c>
      <c r="R2308" t="s">
        <v>8327</v>
      </c>
      <c r="S2308" s="17">
        <f t="shared" si="183"/>
        <v>40948.16815972222</v>
      </c>
      <c r="T2308" s="18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4000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26</v>
      </c>
      <c r="P2309">
        <f t="shared" si="182"/>
        <v>14.07</v>
      </c>
      <c r="Q2309" s="10" t="s">
        <v>8323</v>
      </c>
      <c r="R2309" t="s">
        <v>8327</v>
      </c>
      <c r="S2309" s="17">
        <f t="shared" si="183"/>
        <v>41004.802465277775</v>
      </c>
      <c r="T2309" s="18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4000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26</v>
      </c>
      <c r="P2310">
        <f t="shared" si="182"/>
        <v>1.72</v>
      </c>
      <c r="Q2310" s="10" t="s">
        <v>8323</v>
      </c>
      <c r="R2310" t="s">
        <v>8327</v>
      </c>
      <c r="S2310" s="17">
        <f t="shared" si="183"/>
        <v>41851.962916666671</v>
      </c>
      <c r="T2310" s="18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4000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26</v>
      </c>
      <c r="P2311">
        <f t="shared" si="182"/>
        <v>9.82</v>
      </c>
      <c r="Q2311" s="10" t="s">
        <v>8323</v>
      </c>
      <c r="R2311" t="s">
        <v>8327</v>
      </c>
      <c r="S2311" s="17">
        <f t="shared" si="183"/>
        <v>41307.987696759257</v>
      </c>
      <c r="T2311" s="18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4000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26</v>
      </c>
      <c r="P2312">
        <f t="shared" si="182"/>
        <v>0.86</v>
      </c>
      <c r="Q2312" s="10" t="s">
        <v>8323</v>
      </c>
      <c r="R2312" t="s">
        <v>8327</v>
      </c>
      <c r="S2312" s="17">
        <f t="shared" si="183"/>
        <v>41324.79415509259</v>
      </c>
      <c r="T2312" s="18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4000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26</v>
      </c>
      <c r="P2313">
        <f t="shared" si="182"/>
        <v>10.1</v>
      </c>
      <c r="Q2313" s="10" t="s">
        <v>8323</v>
      </c>
      <c r="R2313" t="s">
        <v>8327</v>
      </c>
      <c r="S2313" s="17">
        <f t="shared" si="183"/>
        <v>41736.004502314812</v>
      </c>
      <c r="T2313" s="18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4000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26</v>
      </c>
      <c r="P2314">
        <f t="shared" si="182"/>
        <v>13.29</v>
      </c>
      <c r="Q2314" s="10" t="s">
        <v>8323</v>
      </c>
      <c r="R2314" t="s">
        <v>8327</v>
      </c>
      <c r="S2314" s="17">
        <f t="shared" si="183"/>
        <v>41716.632847222223</v>
      </c>
      <c r="T2314" s="18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4000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26</v>
      </c>
      <c r="P2315">
        <f t="shared" si="182"/>
        <v>6.68</v>
      </c>
      <c r="Q2315" s="10" t="s">
        <v>8323</v>
      </c>
      <c r="R2315" t="s">
        <v>8327</v>
      </c>
      <c r="S2315" s="17">
        <f t="shared" si="183"/>
        <v>41002.958634259259</v>
      </c>
      <c r="T2315" s="18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4000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26</v>
      </c>
      <c r="P2316">
        <f t="shared" si="182"/>
        <v>20.94</v>
      </c>
      <c r="Q2316" s="10" t="s">
        <v>8323</v>
      </c>
      <c r="R2316" t="s">
        <v>8327</v>
      </c>
      <c r="S2316" s="17">
        <f t="shared" si="183"/>
        <v>41037.551585648151</v>
      </c>
      <c r="T2316" s="18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4000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26</v>
      </c>
      <c r="P2317">
        <f t="shared" si="182"/>
        <v>16.34</v>
      </c>
      <c r="Q2317" s="10" t="s">
        <v>8323</v>
      </c>
      <c r="R2317" t="s">
        <v>8327</v>
      </c>
      <c r="S2317" s="17">
        <f t="shared" si="183"/>
        <v>41004.72619212963</v>
      </c>
      <c r="T2317" s="18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4000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26</v>
      </c>
      <c r="P2318">
        <f t="shared" si="182"/>
        <v>5.22</v>
      </c>
      <c r="Q2318" s="10" t="s">
        <v>8323</v>
      </c>
      <c r="R2318" t="s">
        <v>8327</v>
      </c>
      <c r="S2318" s="17">
        <f t="shared" si="183"/>
        <v>40079.725115740745</v>
      </c>
      <c r="T2318" s="18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26</v>
      </c>
      <c r="P2319">
        <f t="shared" si="182"/>
        <v>47.33</v>
      </c>
      <c r="Q2319" s="10" t="s">
        <v>8323</v>
      </c>
      <c r="R2319" t="s">
        <v>8327</v>
      </c>
      <c r="S2319" s="17">
        <f t="shared" si="183"/>
        <v>40192.542233796295</v>
      </c>
      <c r="T2319" s="18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4000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26</v>
      </c>
      <c r="P2320">
        <f t="shared" si="182"/>
        <v>6.38</v>
      </c>
      <c r="Q2320" s="10" t="s">
        <v>8323</v>
      </c>
      <c r="R2320" t="s">
        <v>8327</v>
      </c>
      <c r="S2320" s="17">
        <f t="shared" si="183"/>
        <v>40050.643680555557</v>
      </c>
      <c r="T2320" s="18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4000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26</v>
      </c>
      <c r="P2321">
        <f t="shared" si="182"/>
        <v>13.51</v>
      </c>
      <c r="Q2321" s="10" t="s">
        <v>8323</v>
      </c>
      <c r="R2321" t="s">
        <v>8327</v>
      </c>
      <c r="S2321" s="17">
        <f t="shared" si="183"/>
        <v>41593.082002314812</v>
      </c>
      <c r="T2321" s="18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4000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26</v>
      </c>
      <c r="P2322">
        <f t="shared" si="182"/>
        <v>11.69</v>
      </c>
      <c r="Q2322" s="10" t="s">
        <v>8323</v>
      </c>
      <c r="R2322" t="s">
        <v>8327</v>
      </c>
      <c r="S2322" s="17">
        <f t="shared" si="183"/>
        <v>41696.817129629628</v>
      </c>
      <c r="T2322" s="18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4000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26</v>
      </c>
      <c r="P2323">
        <f t="shared" si="182"/>
        <v>16.25</v>
      </c>
      <c r="Q2323" s="10" t="s">
        <v>8334</v>
      </c>
      <c r="R2323" t="s">
        <v>8350</v>
      </c>
      <c r="S2323" s="17">
        <f t="shared" si="183"/>
        <v>42799.260428240741</v>
      </c>
      <c r="T2323" s="18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4000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26</v>
      </c>
      <c r="P2324">
        <f t="shared" si="182"/>
        <v>259</v>
      </c>
      <c r="Q2324" s="10" t="s">
        <v>8334</v>
      </c>
      <c r="R2324" t="s">
        <v>8350</v>
      </c>
      <c r="S2324" s="17">
        <f t="shared" si="183"/>
        <v>42804.895474537043</v>
      </c>
      <c r="T2324" s="18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4000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26</v>
      </c>
      <c r="P2325">
        <f t="shared" si="182"/>
        <v>258.75</v>
      </c>
      <c r="Q2325" s="10" t="s">
        <v>8334</v>
      </c>
      <c r="R2325" t="s">
        <v>8350</v>
      </c>
      <c r="S2325" s="17">
        <f t="shared" si="183"/>
        <v>42807.755173611105</v>
      </c>
      <c r="T2325" s="18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4000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26</v>
      </c>
      <c r="P2326">
        <f t="shared" si="182"/>
        <v>16.97</v>
      </c>
      <c r="Q2326" s="10" t="s">
        <v>8334</v>
      </c>
      <c r="R2326" t="s">
        <v>8350</v>
      </c>
      <c r="S2326" s="17">
        <f t="shared" si="183"/>
        <v>42790.885243055556</v>
      </c>
      <c r="T2326" s="18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4000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26</v>
      </c>
      <c r="P2327">
        <f t="shared" si="182"/>
        <v>147.86000000000001</v>
      </c>
      <c r="Q2327" s="10" t="s">
        <v>8334</v>
      </c>
      <c r="R2327" t="s">
        <v>8350</v>
      </c>
      <c r="S2327" s="17">
        <f t="shared" si="183"/>
        <v>42794.022349537037</v>
      </c>
      <c r="T2327" s="18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4000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26</v>
      </c>
      <c r="P2328">
        <f t="shared" si="182"/>
        <v>1035</v>
      </c>
      <c r="Q2328" s="10" t="s">
        <v>8334</v>
      </c>
      <c r="R2328" t="s">
        <v>8350</v>
      </c>
      <c r="S2328" s="17">
        <f t="shared" si="183"/>
        <v>42804.034120370372</v>
      </c>
      <c r="T2328" s="18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4000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26</v>
      </c>
      <c r="P2329">
        <f t="shared" si="182"/>
        <v>0.31</v>
      </c>
      <c r="Q2329" s="10" t="s">
        <v>8334</v>
      </c>
      <c r="R2329" t="s">
        <v>8350</v>
      </c>
      <c r="S2329" s="17">
        <f t="shared" si="183"/>
        <v>41842.917129629634</v>
      </c>
      <c r="T2329" s="18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4000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26</v>
      </c>
      <c r="P2330">
        <f t="shared" si="182"/>
        <v>1.92</v>
      </c>
      <c r="Q2330" s="10" t="s">
        <v>8334</v>
      </c>
      <c r="R2330" t="s">
        <v>8350</v>
      </c>
      <c r="S2330" s="17">
        <f t="shared" si="183"/>
        <v>42139.781678240746</v>
      </c>
      <c r="T2330" s="18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4000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26</v>
      </c>
      <c r="P2331">
        <f t="shared" si="182"/>
        <v>8.24</v>
      </c>
      <c r="Q2331" s="10" t="s">
        <v>8334</v>
      </c>
      <c r="R2331" t="s">
        <v>8350</v>
      </c>
      <c r="S2331" s="17">
        <f t="shared" si="183"/>
        <v>41807.624374999999</v>
      </c>
      <c r="T2331" s="18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4000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26</v>
      </c>
      <c r="P2332">
        <f t="shared" si="182"/>
        <v>6.29</v>
      </c>
      <c r="Q2332" s="10" t="s">
        <v>8334</v>
      </c>
      <c r="R2332" t="s">
        <v>8350</v>
      </c>
      <c r="S2332" s="17">
        <f t="shared" si="183"/>
        <v>42332.89980324074</v>
      </c>
      <c r="T2332" s="18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4000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26</v>
      </c>
      <c r="P2333">
        <f t="shared" si="182"/>
        <v>3.63</v>
      </c>
      <c r="Q2333" s="10" t="s">
        <v>8334</v>
      </c>
      <c r="R2333" t="s">
        <v>8350</v>
      </c>
      <c r="S2333" s="17">
        <f t="shared" si="183"/>
        <v>41839.005671296298</v>
      </c>
      <c r="T2333" s="18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4000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26</v>
      </c>
      <c r="P2334">
        <f t="shared" si="182"/>
        <v>2.91</v>
      </c>
      <c r="Q2334" s="10" t="s">
        <v>8334</v>
      </c>
      <c r="R2334" t="s">
        <v>8350</v>
      </c>
      <c r="S2334" s="17">
        <f t="shared" si="183"/>
        <v>42011.628136574072</v>
      </c>
      <c r="T2334" s="18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4000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26</v>
      </c>
      <c r="P2335">
        <f t="shared" si="182"/>
        <v>10.9</v>
      </c>
      <c r="Q2335" s="10" t="s">
        <v>8334</v>
      </c>
      <c r="R2335" t="s">
        <v>8350</v>
      </c>
      <c r="S2335" s="17">
        <f t="shared" si="183"/>
        <v>41767.650347222225</v>
      </c>
      <c r="T2335" s="18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26</v>
      </c>
      <c r="P2336">
        <f t="shared" si="182"/>
        <v>15.3</v>
      </c>
      <c r="Q2336" s="10" t="s">
        <v>8334</v>
      </c>
      <c r="R2336" t="s">
        <v>8350</v>
      </c>
      <c r="S2336" s="17">
        <f t="shared" si="183"/>
        <v>41918.670115740737</v>
      </c>
      <c r="T2336" s="18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4000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26</v>
      </c>
      <c r="P2337">
        <f t="shared" si="182"/>
        <v>4.6399999999999997</v>
      </c>
      <c r="Q2337" s="10" t="s">
        <v>8334</v>
      </c>
      <c r="R2337" t="s">
        <v>8350</v>
      </c>
      <c r="S2337" s="17">
        <f t="shared" si="183"/>
        <v>41771.572256944448</v>
      </c>
      <c r="T2337" s="18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4000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26</v>
      </c>
      <c r="P2338">
        <f t="shared" si="182"/>
        <v>0.47</v>
      </c>
      <c r="Q2338" s="10" t="s">
        <v>8334</v>
      </c>
      <c r="R2338" t="s">
        <v>8350</v>
      </c>
      <c r="S2338" s="17">
        <f t="shared" si="183"/>
        <v>41666.924710648149</v>
      </c>
      <c r="T2338" s="18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4000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26</v>
      </c>
      <c r="P2339">
        <f t="shared" si="182"/>
        <v>5.7</v>
      </c>
      <c r="Q2339" s="10" t="s">
        <v>8334</v>
      </c>
      <c r="R2339" t="s">
        <v>8350</v>
      </c>
      <c r="S2339" s="17">
        <f t="shared" si="183"/>
        <v>41786.640543981484</v>
      </c>
      <c r="T2339" s="18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4000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26</v>
      </c>
      <c r="P2340">
        <f t="shared" si="182"/>
        <v>8.2899999999999991</v>
      </c>
      <c r="Q2340" s="10" t="s">
        <v>8334</v>
      </c>
      <c r="R2340" t="s">
        <v>8350</v>
      </c>
      <c r="S2340" s="17">
        <f t="shared" si="183"/>
        <v>41789.896805555552</v>
      </c>
      <c r="T2340" s="18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4000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26</v>
      </c>
      <c r="P2341">
        <f t="shared" si="182"/>
        <v>0.92</v>
      </c>
      <c r="Q2341" s="10" t="s">
        <v>8334</v>
      </c>
      <c r="R2341" t="s">
        <v>8350</v>
      </c>
      <c r="S2341" s="17">
        <f t="shared" si="183"/>
        <v>42692.79987268518</v>
      </c>
      <c r="T2341" s="18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25</v>
      </c>
      <c r="P2342">
        <f t="shared" si="182"/>
        <v>2.52</v>
      </c>
      <c r="Q2342" s="10" t="s">
        <v>8334</v>
      </c>
      <c r="R2342" t="s">
        <v>8350</v>
      </c>
      <c r="S2342" s="17">
        <f t="shared" si="183"/>
        <v>42643.642800925925</v>
      </c>
      <c r="T2342" s="18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4000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25</v>
      </c>
      <c r="P2343" t="e">
        <f t="shared" si="182"/>
        <v>#DIV/0!</v>
      </c>
      <c r="Q2343" s="10" t="s">
        <v>8317</v>
      </c>
      <c r="R2343" t="s">
        <v>8318</v>
      </c>
      <c r="S2343" s="17">
        <f t="shared" si="183"/>
        <v>42167.813703703709</v>
      </c>
      <c r="T2343" s="18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4000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25</v>
      </c>
      <c r="P2344" t="e">
        <f t="shared" si="182"/>
        <v>#DIV/0!</v>
      </c>
      <c r="Q2344" s="10" t="s">
        <v>8317</v>
      </c>
      <c r="R2344" t="s">
        <v>8318</v>
      </c>
      <c r="S2344" s="17">
        <f t="shared" si="183"/>
        <v>41897.702199074076</v>
      </c>
      <c r="T2344" s="18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4000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25</v>
      </c>
      <c r="P2345">
        <f t="shared" si="182"/>
        <v>1011</v>
      </c>
      <c r="Q2345" s="10" t="s">
        <v>8317</v>
      </c>
      <c r="R2345" t="s">
        <v>8318</v>
      </c>
      <c r="S2345" s="17">
        <f t="shared" si="183"/>
        <v>42327.825289351851</v>
      </c>
      <c r="T2345" s="18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4000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25</v>
      </c>
      <c r="P2346">
        <f t="shared" si="182"/>
        <v>1010</v>
      </c>
      <c r="Q2346" s="10" t="s">
        <v>8317</v>
      </c>
      <c r="R2346" t="s">
        <v>8318</v>
      </c>
      <c r="S2346" s="17">
        <f t="shared" si="183"/>
        <v>42515.727650462963</v>
      </c>
      <c r="T2346" s="18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4000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25</v>
      </c>
      <c r="P2347" t="e">
        <f t="shared" si="182"/>
        <v>#DIV/0!</v>
      </c>
      <c r="Q2347" s="10" t="s">
        <v>8317</v>
      </c>
      <c r="R2347" t="s">
        <v>8318</v>
      </c>
      <c r="S2347" s="17">
        <f t="shared" si="183"/>
        <v>42060.001805555556</v>
      </c>
      <c r="T2347" s="18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4000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25</v>
      </c>
      <c r="P2348">
        <f t="shared" si="182"/>
        <v>335.33</v>
      </c>
      <c r="Q2348" s="10" t="s">
        <v>8317</v>
      </c>
      <c r="R2348" t="s">
        <v>8318</v>
      </c>
      <c r="S2348" s="17">
        <f t="shared" si="183"/>
        <v>42615.79896990741</v>
      </c>
      <c r="T2348" s="18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4000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25</v>
      </c>
      <c r="P2349">
        <f t="shared" si="182"/>
        <v>1005</v>
      </c>
      <c r="Q2349" s="10" t="s">
        <v>8317</v>
      </c>
      <c r="R2349" t="s">
        <v>8318</v>
      </c>
      <c r="S2349" s="17">
        <f t="shared" si="183"/>
        <v>42577.607361111113</v>
      </c>
      <c r="T2349" s="18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4000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25</v>
      </c>
      <c r="P2350">
        <f t="shared" si="182"/>
        <v>201</v>
      </c>
      <c r="Q2350" s="10" t="s">
        <v>8317</v>
      </c>
      <c r="R2350" t="s">
        <v>8318</v>
      </c>
      <c r="S2350" s="17">
        <f t="shared" si="183"/>
        <v>42360.932152777779</v>
      </c>
      <c r="T2350" s="18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4000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25</v>
      </c>
      <c r="P2351" t="e">
        <f t="shared" si="182"/>
        <v>#DIV/0!</v>
      </c>
      <c r="Q2351" s="10" t="s">
        <v>8317</v>
      </c>
      <c r="R2351" t="s">
        <v>8318</v>
      </c>
      <c r="S2351" s="17">
        <f t="shared" si="183"/>
        <v>42198.775787037041</v>
      </c>
      <c r="T2351" s="18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4000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25</v>
      </c>
      <c r="P2352" t="e">
        <f t="shared" si="182"/>
        <v>#DIV/0!</v>
      </c>
      <c r="Q2352" s="10" t="s">
        <v>8317</v>
      </c>
      <c r="R2352" t="s">
        <v>8318</v>
      </c>
      <c r="S2352" s="17">
        <f t="shared" si="183"/>
        <v>42708.842245370368</v>
      </c>
      <c r="T2352" s="18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4000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25</v>
      </c>
      <c r="P2353">
        <f t="shared" si="182"/>
        <v>143.29</v>
      </c>
      <c r="Q2353" s="10" t="s">
        <v>8317</v>
      </c>
      <c r="R2353" t="s">
        <v>8318</v>
      </c>
      <c r="S2353" s="17">
        <f t="shared" si="183"/>
        <v>42094.101145833338</v>
      </c>
      <c r="T2353" s="18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4000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25</v>
      </c>
      <c r="P2354" t="e">
        <f t="shared" si="182"/>
        <v>#DIV/0!</v>
      </c>
      <c r="Q2354" s="10" t="s">
        <v>8317</v>
      </c>
      <c r="R2354" t="s">
        <v>8318</v>
      </c>
      <c r="S2354" s="17">
        <f t="shared" si="183"/>
        <v>42101.633703703701</v>
      </c>
      <c r="T2354" s="18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4000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25</v>
      </c>
      <c r="P2355" t="e">
        <f t="shared" si="182"/>
        <v>#DIV/0!</v>
      </c>
      <c r="Q2355" s="10" t="s">
        <v>8317</v>
      </c>
      <c r="R2355" t="s">
        <v>8318</v>
      </c>
      <c r="S2355" s="17">
        <f t="shared" si="183"/>
        <v>42103.676180555558</v>
      </c>
      <c r="T2355" s="18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4000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25</v>
      </c>
      <c r="P2356">
        <f t="shared" si="182"/>
        <v>1001</v>
      </c>
      <c r="Q2356" s="10" t="s">
        <v>8317</v>
      </c>
      <c r="R2356" t="s">
        <v>8318</v>
      </c>
      <c r="S2356" s="17">
        <f t="shared" si="183"/>
        <v>41954.722916666666</v>
      </c>
      <c r="T2356" s="18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4000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25</v>
      </c>
      <c r="P2357">
        <f t="shared" si="182"/>
        <v>500.5</v>
      </c>
      <c r="Q2357" s="10" t="s">
        <v>8317</v>
      </c>
      <c r="R2357" t="s">
        <v>8318</v>
      </c>
      <c r="S2357" s="17">
        <f t="shared" si="183"/>
        <v>42096.918240740735</v>
      </c>
      <c r="T2357" s="18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4000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25</v>
      </c>
      <c r="P2358" t="e">
        <f t="shared" si="182"/>
        <v>#DIV/0!</v>
      </c>
      <c r="Q2358" s="10" t="s">
        <v>8317</v>
      </c>
      <c r="R2358" t="s">
        <v>8318</v>
      </c>
      <c r="S2358" s="17">
        <f t="shared" si="183"/>
        <v>42130.78361111111</v>
      </c>
      <c r="T2358" s="18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4000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25</v>
      </c>
      <c r="P2359" t="e">
        <f t="shared" si="182"/>
        <v>#DIV/0!</v>
      </c>
      <c r="Q2359" s="10" t="s">
        <v>8317</v>
      </c>
      <c r="R2359" t="s">
        <v>8318</v>
      </c>
      <c r="S2359" s="17">
        <f t="shared" si="183"/>
        <v>42264.620115740734</v>
      </c>
      <c r="T2359" s="18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4000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25</v>
      </c>
      <c r="P2360" t="e">
        <f t="shared" si="182"/>
        <v>#DIV/0!</v>
      </c>
      <c r="Q2360" s="10" t="s">
        <v>8317</v>
      </c>
      <c r="R2360" t="s">
        <v>8318</v>
      </c>
      <c r="S2360" s="17">
        <f t="shared" si="183"/>
        <v>41978.930972222224</v>
      </c>
      <c r="T2360" s="18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4000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25</v>
      </c>
      <c r="P2361">
        <f t="shared" si="182"/>
        <v>333.66</v>
      </c>
      <c r="Q2361" s="10" t="s">
        <v>8317</v>
      </c>
      <c r="R2361" t="s">
        <v>8318</v>
      </c>
      <c r="S2361" s="17">
        <f t="shared" si="183"/>
        <v>42159.649583333332</v>
      </c>
      <c r="T2361" s="18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4000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25</v>
      </c>
      <c r="P2362">
        <f t="shared" si="182"/>
        <v>1000.01</v>
      </c>
      <c r="Q2362" s="10" t="s">
        <v>8317</v>
      </c>
      <c r="R2362" t="s">
        <v>8318</v>
      </c>
      <c r="S2362" s="17">
        <f t="shared" si="183"/>
        <v>42377.70694444445</v>
      </c>
      <c r="T2362" s="18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4000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25</v>
      </c>
      <c r="P2363" t="e">
        <f t="shared" si="182"/>
        <v>#DIV/0!</v>
      </c>
      <c r="Q2363" s="10" t="s">
        <v>8317</v>
      </c>
      <c r="R2363" t="s">
        <v>8318</v>
      </c>
      <c r="S2363" s="17">
        <f t="shared" si="183"/>
        <v>42466.858888888892</v>
      </c>
      <c r="T2363" s="18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25</v>
      </c>
      <c r="P2364">
        <f t="shared" si="182"/>
        <v>500</v>
      </c>
      <c r="Q2364" s="10" t="s">
        <v>8317</v>
      </c>
      <c r="R2364" t="s">
        <v>8318</v>
      </c>
      <c r="S2364" s="17">
        <f t="shared" si="183"/>
        <v>41954.688310185185</v>
      </c>
      <c r="T2364" s="18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4000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25</v>
      </c>
      <c r="P2365" t="e">
        <f t="shared" si="182"/>
        <v>#DIV/0!</v>
      </c>
      <c r="Q2365" s="10" t="s">
        <v>8317</v>
      </c>
      <c r="R2365" t="s">
        <v>8318</v>
      </c>
      <c r="S2365" s="17">
        <f t="shared" si="183"/>
        <v>42322.011574074073</v>
      </c>
      <c r="T2365" s="18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4000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25</v>
      </c>
      <c r="P2366" t="e">
        <f t="shared" si="182"/>
        <v>#DIV/0!</v>
      </c>
      <c r="Q2366" s="10" t="s">
        <v>8317</v>
      </c>
      <c r="R2366" t="s">
        <v>8318</v>
      </c>
      <c r="S2366" s="17">
        <f t="shared" si="183"/>
        <v>42248.934675925921</v>
      </c>
      <c r="T2366" s="18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4000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25</v>
      </c>
      <c r="P2367" t="e">
        <f t="shared" si="182"/>
        <v>#DIV/0!</v>
      </c>
      <c r="Q2367" s="10" t="s">
        <v>8317</v>
      </c>
      <c r="R2367" t="s">
        <v>8318</v>
      </c>
      <c r="S2367" s="17">
        <f t="shared" si="183"/>
        <v>42346.736400462964</v>
      </c>
      <c r="T2367" s="18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4000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25</v>
      </c>
      <c r="P2368">
        <f t="shared" si="182"/>
        <v>37.04</v>
      </c>
      <c r="Q2368" s="10" t="s">
        <v>8317</v>
      </c>
      <c r="R2368" t="s">
        <v>8318</v>
      </c>
      <c r="S2368" s="17">
        <f t="shared" si="183"/>
        <v>42268.531631944439</v>
      </c>
      <c r="T2368" s="18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4000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25</v>
      </c>
      <c r="P2369">
        <f t="shared" si="182"/>
        <v>71.430000000000007</v>
      </c>
      <c r="Q2369" s="10" t="s">
        <v>8317</v>
      </c>
      <c r="R2369" t="s">
        <v>8318</v>
      </c>
      <c r="S2369" s="17">
        <f t="shared" si="183"/>
        <v>42425.970092592594</v>
      </c>
      <c r="T2369" s="18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25</v>
      </c>
      <c r="P2370">
        <f t="shared" si="182"/>
        <v>500</v>
      </c>
      <c r="Q2370" s="10" t="s">
        <v>8317</v>
      </c>
      <c r="R2370" t="s">
        <v>8318</v>
      </c>
      <c r="S2370" s="17">
        <f t="shared" si="183"/>
        <v>42063.721817129626</v>
      </c>
      <c r="T2370" s="18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4000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25</v>
      </c>
      <c r="P2371" t="e">
        <f t="shared" ref="P2371:P2434" si="187">ROUND(E2371/L2371,2)</f>
        <v>#DIV/0!</v>
      </c>
      <c r="Q2371" s="10" t="s">
        <v>8317</v>
      </c>
      <c r="R2371" t="s">
        <v>8318</v>
      </c>
      <c r="S2371" s="17">
        <f t="shared" ref="S2371:S2434" si="188">(((J2371/60)/60)/24)+DATE(1970,1,1)</f>
        <v>42380.812627314815</v>
      </c>
      <c r="T2371" s="18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4000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25</v>
      </c>
      <c r="P2372">
        <f t="shared" si="187"/>
        <v>250</v>
      </c>
      <c r="Q2372" s="10" t="s">
        <v>8317</v>
      </c>
      <c r="R2372" t="s">
        <v>8318</v>
      </c>
      <c r="S2372" s="17">
        <f t="shared" si="188"/>
        <v>41961.18913194444</v>
      </c>
      <c r="T2372" s="18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4000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25</v>
      </c>
      <c r="P2373" t="e">
        <f t="shared" si="187"/>
        <v>#DIV/0!</v>
      </c>
      <c r="Q2373" s="10" t="s">
        <v>8317</v>
      </c>
      <c r="R2373" t="s">
        <v>8318</v>
      </c>
      <c r="S2373" s="17">
        <f t="shared" si="188"/>
        <v>42150.777731481481</v>
      </c>
      <c r="T2373" s="18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4000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25</v>
      </c>
      <c r="P2374">
        <f t="shared" si="187"/>
        <v>166.67</v>
      </c>
      <c r="Q2374" s="10" t="s">
        <v>8317</v>
      </c>
      <c r="R2374" t="s">
        <v>8318</v>
      </c>
      <c r="S2374" s="17">
        <f t="shared" si="188"/>
        <v>42088.069108796291</v>
      </c>
      <c r="T2374" s="18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4000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25</v>
      </c>
      <c r="P2375">
        <f t="shared" si="187"/>
        <v>997</v>
      </c>
      <c r="Q2375" s="10" t="s">
        <v>8317</v>
      </c>
      <c r="R2375" t="s">
        <v>8318</v>
      </c>
      <c r="S2375" s="17">
        <f t="shared" si="188"/>
        <v>42215.662314814821</v>
      </c>
      <c r="T2375" s="18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4000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25</v>
      </c>
      <c r="P2376">
        <f t="shared" si="187"/>
        <v>995</v>
      </c>
      <c r="Q2376" s="10" t="s">
        <v>8317</v>
      </c>
      <c r="R2376" t="s">
        <v>8318</v>
      </c>
      <c r="S2376" s="17">
        <f t="shared" si="188"/>
        <v>42017.843287037031</v>
      </c>
      <c r="T2376" s="18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4000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25</v>
      </c>
      <c r="P2377" t="e">
        <f t="shared" si="187"/>
        <v>#DIV/0!</v>
      </c>
      <c r="Q2377" s="10" t="s">
        <v>8317</v>
      </c>
      <c r="R2377" t="s">
        <v>8318</v>
      </c>
      <c r="S2377" s="17">
        <f t="shared" si="188"/>
        <v>42592.836076388892</v>
      </c>
      <c r="T2377" s="18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4000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25</v>
      </c>
      <c r="P2378">
        <f t="shared" si="187"/>
        <v>246.5</v>
      </c>
      <c r="Q2378" s="10" t="s">
        <v>8317</v>
      </c>
      <c r="R2378" t="s">
        <v>8318</v>
      </c>
      <c r="S2378" s="17">
        <f t="shared" si="188"/>
        <v>42318.925532407404</v>
      </c>
      <c r="T2378" s="18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4000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25</v>
      </c>
      <c r="P2379" t="e">
        <f t="shared" si="187"/>
        <v>#DIV/0!</v>
      </c>
      <c r="Q2379" s="10" t="s">
        <v>8317</v>
      </c>
      <c r="R2379" t="s">
        <v>8318</v>
      </c>
      <c r="S2379" s="17">
        <f t="shared" si="188"/>
        <v>42669.870173611111</v>
      </c>
      <c r="T2379" s="18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4000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25</v>
      </c>
      <c r="P2380" t="e">
        <f t="shared" si="187"/>
        <v>#DIV/0!</v>
      </c>
      <c r="Q2380" s="10" t="s">
        <v>8317</v>
      </c>
      <c r="R2380" t="s">
        <v>8318</v>
      </c>
      <c r="S2380" s="17">
        <f t="shared" si="188"/>
        <v>42213.013078703705</v>
      </c>
      <c r="T2380" s="18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4000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24</v>
      </c>
      <c r="P2381" t="e">
        <f t="shared" si="187"/>
        <v>#DIV/0!</v>
      </c>
      <c r="Q2381" s="10" t="s">
        <v>8317</v>
      </c>
      <c r="R2381" t="s">
        <v>8318</v>
      </c>
      <c r="S2381" s="17">
        <f t="shared" si="188"/>
        <v>42237.016388888893</v>
      </c>
      <c r="T2381" s="18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4000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24</v>
      </c>
      <c r="P2382">
        <f t="shared" si="187"/>
        <v>325.67</v>
      </c>
      <c r="Q2382" s="10" t="s">
        <v>8317</v>
      </c>
      <c r="R2382" t="s">
        <v>8318</v>
      </c>
      <c r="S2382" s="17">
        <f t="shared" si="188"/>
        <v>42248.793310185181</v>
      </c>
      <c r="T2382" s="18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4000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24</v>
      </c>
      <c r="P2383">
        <f t="shared" si="187"/>
        <v>138.71</v>
      </c>
      <c r="Q2383" s="10" t="s">
        <v>8317</v>
      </c>
      <c r="R2383" t="s">
        <v>8318</v>
      </c>
      <c r="S2383" s="17">
        <f t="shared" si="188"/>
        <v>42074.935740740737</v>
      </c>
      <c r="T2383" s="18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4000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24</v>
      </c>
      <c r="P2384">
        <f t="shared" si="187"/>
        <v>485</v>
      </c>
      <c r="Q2384" s="10" t="s">
        <v>8317</v>
      </c>
      <c r="R2384" t="s">
        <v>8318</v>
      </c>
      <c r="S2384" s="17">
        <f t="shared" si="188"/>
        <v>42195.187534722223</v>
      </c>
      <c r="T2384" s="18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4000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24</v>
      </c>
      <c r="P2385">
        <f t="shared" si="187"/>
        <v>322</v>
      </c>
      <c r="Q2385" s="10" t="s">
        <v>8317</v>
      </c>
      <c r="R2385" t="s">
        <v>8318</v>
      </c>
      <c r="S2385" s="17">
        <f t="shared" si="188"/>
        <v>42027.056793981479</v>
      </c>
      <c r="T2385" s="18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4000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24</v>
      </c>
      <c r="P2386">
        <f t="shared" si="187"/>
        <v>119.13</v>
      </c>
      <c r="Q2386" s="10" t="s">
        <v>8317</v>
      </c>
      <c r="R2386" t="s">
        <v>8318</v>
      </c>
      <c r="S2386" s="17">
        <f t="shared" si="188"/>
        <v>41927.067627314813</v>
      </c>
      <c r="T2386" s="18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4000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24</v>
      </c>
      <c r="P2387">
        <f t="shared" si="187"/>
        <v>135.71</v>
      </c>
      <c r="Q2387" s="10" t="s">
        <v>8317</v>
      </c>
      <c r="R2387" t="s">
        <v>8318</v>
      </c>
      <c r="S2387" s="17">
        <f t="shared" si="188"/>
        <v>42191.70175925926</v>
      </c>
      <c r="T2387" s="18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4000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23</v>
      </c>
      <c r="P2388" t="e">
        <f t="shared" si="187"/>
        <v>#DIV/0!</v>
      </c>
      <c r="Q2388" s="10" t="s">
        <v>8317</v>
      </c>
      <c r="R2388" t="s">
        <v>8318</v>
      </c>
      <c r="S2388" s="17">
        <f t="shared" si="188"/>
        <v>41954.838240740741</v>
      </c>
      <c r="T2388" s="18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4000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23</v>
      </c>
      <c r="P2389">
        <f t="shared" si="187"/>
        <v>308.67</v>
      </c>
      <c r="Q2389" s="10" t="s">
        <v>8317</v>
      </c>
      <c r="R2389" t="s">
        <v>8318</v>
      </c>
      <c r="S2389" s="17">
        <f t="shared" si="188"/>
        <v>42528.626620370371</v>
      </c>
      <c r="T2389" s="18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4000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23</v>
      </c>
      <c r="P2390">
        <f t="shared" si="187"/>
        <v>115.75</v>
      </c>
      <c r="Q2390" s="10" t="s">
        <v>8317</v>
      </c>
      <c r="R2390" t="s">
        <v>8318</v>
      </c>
      <c r="S2390" s="17">
        <f t="shared" si="188"/>
        <v>41989.853692129633</v>
      </c>
      <c r="T2390" s="18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4000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23</v>
      </c>
      <c r="P2391">
        <f t="shared" si="187"/>
        <v>924</v>
      </c>
      <c r="Q2391" s="10" t="s">
        <v>8317</v>
      </c>
      <c r="R2391" t="s">
        <v>8318</v>
      </c>
      <c r="S2391" s="17">
        <f t="shared" si="188"/>
        <v>42179.653379629628</v>
      </c>
      <c r="T2391" s="18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4000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23</v>
      </c>
      <c r="P2392" t="e">
        <f t="shared" si="187"/>
        <v>#DIV/0!</v>
      </c>
      <c r="Q2392" s="10" t="s">
        <v>8317</v>
      </c>
      <c r="R2392" t="s">
        <v>8318</v>
      </c>
      <c r="S2392" s="17">
        <f t="shared" si="188"/>
        <v>41968.262314814812</v>
      </c>
      <c r="T2392" s="18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4000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23</v>
      </c>
      <c r="P2393">
        <f t="shared" si="187"/>
        <v>920</v>
      </c>
      <c r="Q2393" s="10" t="s">
        <v>8317</v>
      </c>
      <c r="R2393" t="s">
        <v>8318</v>
      </c>
      <c r="S2393" s="17">
        <f t="shared" si="188"/>
        <v>42064.794490740736</v>
      </c>
      <c r="T2393" s="18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4000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23</v>
      </c>
      <c r="P2394" t="e">
        <f t="shared" si="187"/>
        <v>#DIV/0!</v>
      </c>
      <c r="Q2394" s="10" t="s">
        <v>8317</v>
      </c>
      <c r="R2394" t="s">
        <v>8318</v>
      </c>
      <c r="S2394" s="17">
        <f t="shared" si="188"/>
        <v>42276.120636574073</v>
      </c>
      <c r="T2394" s="18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4000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23</v>
      </c>
      <c r="P2395">
        <f t="shared" si="187"/>
        <v>911</v>
      </c>
      <c r="Q2395" s="10" t="s">
        <v>8317</v>
      </c>
      <c r="R2395" t="s">
        <v>8318</v>
      </c>
      <c r="S2395" s="17">
        <f t="shared" si="188"/>
        <v>42194.648344907408</v>
      </c>
      <c r="T2395" s="18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4000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23</v>
      </c>
      <c r="P2396">
        <f t="shared" si="187"/>
        <v>455.5</v>
      </c>
      <c r="Q2396" s="10" t="s">
        <v>8317</v>
      </c>
      <c r="R2396" t="s">
        <v>8318</v>
      </c>
      <c r="S2396" s="17">
        <f t="shared" si="188"/>
        <v>42031.362187499995</v>
      </c>
      <c r="T2396" s="18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3999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23</v>
      </c>
      <c r="P2397" t="e">
        <f t="shared" si="187"/>
        <v>#DIV/0!</v>
      </c>
      <c r="Q2397" s="10" t="s">
        <v>8317</v>
      </c>
      <c r="R2397" t="s">
        <v>8318</v>
      </c>
      <c r="S2397" s="17">
        <f t="shared" si="188"/>
        <v>42717.121377314819</v>
      </c>
      <c r="T2397" s="18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3950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23</v>
      </c>
      <c r="P2398">
        <f t="shared" si="187"/>
        <v>909</v>
      </c>
      <c r="Q2398" s="10" t="s">
        <v>8317</v>
      </c>
      <c r="R2398" t="s">
        <v>8318</v>
      </c>
      <c r="S2398" s="17">
        <f t="shared" si="188"/>
        <v>42262.849050925928</v>
      </c>
      <c r="T2398" s="18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3910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23</v>
      </c>
      <c r="P2399" t="e">
        <f t="shared" si="187"/>
        <v>#DIV/0!</v>
      </c>
      <c r="Q2399" s="10" t="s">
        <v>8317</v>
      </c>
      <c r="R2399" t="s">
        <v>8318</v>
      </c>
      <c r="S2399" s="17">
        <f t="shared" si="188"/>
        <v>41976.88490740741</v>
      </c>
      <c r="T2399" s="18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3900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23</v>
      </c>
      <c r="P2400" t="e">
        <f t="shared" si="187"/>
        <v>#DIV/0!</v>
      </c>
      <c r="Q2400" s="10" t="s">
        <v>8317</v>
      </c>
      <c r="R2400" t="s">
        <v>8318</v>
      </c>
      <c r="S2400" s="17">
        <f t="shared" si="188"/>
        <v>42157.916481481487</v>
      </c>
      <c r="T2400" s="18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3900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23</v>
      </c>
      <c r="P2401" t="e">
        <f t="shared" si="187"/>
        <v>#DIV/0!</v>
      </c>
      <c r="Q2401" s="10" t="s">
        <v>8317</v>
      </c>
      <c r="R2401" t="s">
        <v>8318</v>
      </c>
      <c r="S2401" s="17">
        <f t="shared" si="188"/>
        <v>41956.853078703702</v>
      </c>
      <c r="T2401" s="18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3871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23</v>
      </c>
      <c r="P2402" t="e">
        <f t="shared" si="187"/>
        <v>#DIV/0!</v>
      </c>
      <c r="Q2402" s="10" t="s">
        <v>8317</v>
      </c>
      <c r="R2402" t="s">
        <v>8318</v>
      </c>
      <c r="S2402" s="17">
        <f t="shared" si="188"/>
        <v>42444.268101851849</v>
      </c>
      <c r="T2402" s="18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3870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23</v>
      </c>
      <c r="P2403">
        <f t="shared" si="187"/>
        <v>100.35</v>
      </c>
      <c r="Q2403" s="10" t="s">
        <v>8334</v>
      </c>
      <c r="R2403" t="s">
        <v>8335</v>
      </c>
      <c r="S2403" s="17">
        <f t="shared" si="188"/>
        <v>42374.822870370372</v>
      </c>
      <c r="T2403" s="18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3800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24</v>
      </c>
      <c r="P2404">
        <f t="shared" si="187"/>
        <v>900</v>
      </c>
      <c r="Q2404" s="10" t="s">
        <v>8334</v>
      </c>
      <c r="R2404" t="s">
        <v>8335</v>
      </c>
      <c r="S2404" s="17">
        <f t="shared" si="188"/>
        <v>42107.679756944446</v>
      </c>
      <c r="T2404" s="18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3800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24</v>
      </c>
      <c r="P2405">
        <f t="shared" si="187"/>
        <v>75</v>
      </c>
      <c r="Q2405" s="10" t="s">
        <v>8334</v>
      </c>
      <c r="R2405" t="s">
        <v>8335</v>
      </c>
      <c r="S2405" s="17">
        <f t="shared" si="188"/>
        <v>42399.882615740738</v>
      </c>
      <c r="T2405" s="18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3780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24</v>
      </c>
      <c r="P2406" t="e">
        <f t="shared" si="187"/>
        <v>#DIV/0!</v>
      </c>
      <c r="Q2406" s="10" t="s">
        <v>8334</v>
      </c>
      <c r="R2406" t="s">
        <v>8335</v>
      </c>
      <c r="S2406" s="17">
        <f t="shared" si="188"/>
        <v>42342.03943287037</v>
      </c>
      <c r="T2406" s="18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3759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24</v>
      </c>
      <c r="P2407">
        <f t="shared" si="187"/>
        <v>44.75</v>
      </c>
      <c r="Q2407" s="10" t="s">
        <v>8334</v>
      </c>
      <c r="R2407" t="s">
        <v>8335</v>
      </c>
      <c r="S2407" s="17">
        <f t="shared" si="188"/>
        <v>42595.585358796292</v>
      </c>
      <c r="T2407" s="18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3750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24</v>
      </c>
      <c r="P2408">
        <f t="shared" si="187"/>
        <v>55.94</v>
      </c>
      <c r="Q2408" s="10" t="s">
        <v>8334</v>
      </c>
      <c r="R2408" t="s">
        <v>8335</v>
      </c>
      <c r="S2408" s="17">
        <f t="shared" si="188"/>
        <v>41983.110995370371</v>
      </c>
      <c r="T2408" s="18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3750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24</v>
      </c>
      <c r="P2409">
        <f t="shared" si="187"/>
        <v>27</v>
      </c>
      <c r="Q2409" s="10" t="s">
        <v>8334</v>
      </c>
      <c r="R2409" t="s">
        <v>8335</v>
      </c>
      <c r="S2409" s="17">
        <f t="shared" si="188"/>
        <v>42082.575555555552</v>
      </c>
      <c r="T2409" s="18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3750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24</v>
      </c>
      <c r="P2410">
        <f t="shared" si="187"/>
        <v>445</v>
      </c>
      <c r="Q2410" s="10" t="s">
        <v>8334</v>
      </c>
      <c r="R2410" t="s">
        <v>8335</v>
      </c>
      <c r="S2410" s="17">
        <f t="shared" si="188"/>
        <v>41919.140706018516</v>
      </c>
      <c r="T2410" s="18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3750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24</v>
      </c>
      <c r="P2411">
        <f t="shared" si="187"/>
        <v>148.33000000000001</v>
      </c>
      <c r="Q2411" s="10" t="s">
        <v>8334</v>
      </c>
      <c r="R2411" t="s">
        <v>8335</v>
      </c>
      <c r="S2411" s="17">
        <f t="shared" si="188"/>
        <v>42204.875868055555</v>
      </c>
      <c r="T2411" s="18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3750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24</v>
      </c>
      <c r="P2412" t="e">
        <f t="shared" si="187"/>
        <v>#DIV/0!</v>
      </c>
      <c r="Q2412" s="10" t="s">
        <v>8334</v>
      </c>
      <c r="R2412" t="s">
        <v>8335</v>
      </c>
      <c r="S2412" s="17">
        <f t="shared" si="188"/>
        <v>42224.408275462964</v>
      </c>
      <c r="T2412" s="18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3750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24</v>
      </c>
      <c r="P2413">
        <f t="shared" si="187"/>
        <v>295.33</v>
      </c>
      <c r="Q2413" s="10" t="s">
        <v>8334</v>
      </c>
      <c r="R2413" t="s">
        <v>8335</v>
      </c>
      <c r="S2413" s="17">
        <f t="shared" si="188"/>
        <v>42211.732430555552</v>
      </c>
      <c r="T2413" s="18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3700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24</v>
      </c>
      <c r="P2414" t="e">
        <f t="shared" si="187"/>
        <v>#DIV/0!</v>
      </c>
      <c r="Q2414" s="10" t="s">
        <v>8334</v>
      </c>
      <c r="R2414" t="s">
        <v>8335</v>
      </c>
      <c r="S2414" s="17">
        <f t="shared" si="188"/>
        <v>42655.736956018518</v>
      </c>
      <c r="T2414" s="18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3675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24</v>
      </c>
      <c r="P2415">
        <f t="shared" si="187"/>
        <v>295</v>
      </c>
      <c r="Q2415" s="10" t="s">
        <v>8334</v>
      </c>
      <c r="R2415" t="s">
        <v>8335</v>
      </c>
      <c r="S2415" s="17">
        <f t="shared" si="188"/>
        <v>41760.10974537037</v>
      </c>
      <c r="T2415" s="18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3600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24</v>
      </c>
      <c r="P2416">
        <f t="shared" si="187"/>
        <v>67.77</v>
      </c>
      <c r="Q2416" s="10" t="s">
        <v>8334</v>
      </c>
      <c r="R2416" t="s">
        <v>8335</v>
      </c>
      <c r="S2416" s="17">
        <f t="shared" si="188"/>
        <v>42198.695138888885</v>
      </c>
      <c r="T2416" s="18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3600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24</v>
      </c>
      <c r="P2417">
        <f t="shared" si="187"/>
        <v>146.83000000000001</v>
      </c>
      <c r="Q2417" s="10" t="s">
        <v>8334</v>
      </c>
      <c r="R2417" t="s">
        <v>8335</v>
      </c>
      <c r="S2417" s="17">
        <f t="shared" si="188"/>
        <v>42536.862800925926</v>
      </c>
      <c r="T2417" s="18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3550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25</v>
      </c>
      <c r="P2418">
        <f t="shared" si="187"/>
        <v>881</v>
      </c>
      <c r="Q2418" s="10" t="s">
        <v>8334</v>
      </c>
      <c r="R2418" t="s">
        <v>8335</v>
      </c>
      <c r="S2418" s="17">
        <f t="shared" si="188"/>
        <v>42019.737766203703</v>
      </c>
      <c r="T2418" s="18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3500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25</v>
      </c>
      <c r="P2419" t="e">
        <f t="shared" si="187"/>
        <v>#DIV/0!</v>
      </c>
      <c r="Q2419" s="10" t="s">
        <v>8334</v>
      </c>
      <c r="R2419" t="s">
        <v>8335</v>
      </c>
      <c r="S2419" s="17">
        <f t="shared" si="188"/>
        <v>41831.884108796294</v>
      </c>
      <c r="T2419" s="18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3500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25</v>
      </c>
      <c r="P2420">
        <f t="shared" si="187"/>
        <v>175.8</v>
      </c>
      <c r="Q2420" s="10" t="s">
        <v>8334</v>
      </c>
      <c r="R2420" t="s">
        <v>8335</v>
      </c>
      <c r="S2420" s="17">
        <f t="shared" si="188"/>
        <v>42027.856990740736</v>
      </c>
      <c r="T2420" s="18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3500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25</v>
      </c>
      <c r="P2421" t="e">
        <f t="shared" si="187"/>
        <v>#DIV/0!</v>
      </c>
      <c r="Q2421" s="10" t="s">
        <v>8334</v>
      </c>
      <c r="R2421" t="s">
        <v>8335</v>
      </c>
      <c r="S2421" s="17">
        <f t="shared" si="188"/>
        <v>41993.738298611104</v>
      </c>
      <c r="T2421" s="18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3500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25</v>
      </c>
      <c r="P2422">
        <f t="shared" si="187"/>
        <v>24.31</v>
      </c>
      <c r="Q2422" s="10" t="s">
        <v>8334</v>
      </c>
      <c r="R2422" t="s">
        <v>8335</v>
      </c>
      <c r="S2422" s="17">
        <f t="shared" si="188"/>
        <v>41893.028877314813</v>
      </c>
      <c r="T2422" s="18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3500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25</v>
      </c>
      <c r="P2423">
        <f t="shared" si="187"/>
        <v>875</v>
      </c>
      <c r="Q2423" s="10" t="s">
        <v>8334</v>
      </c>
      <c r="R2423" t="s">
        <v>8335</v>
      </c>
      <c r="S2423" s="17">
        <f t="shared" si="188"/>
        <v>42026.687453703707</v>
      </c>
      <c r="T2423" s="18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3500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25</v>
      </c>
      <c r="P2424">
        <f t="shared" si="187"/>
        <v>872</v>
      </c>
      <c r="Q2424" s="10" t="s">
        <v>8334</v>
      </c>
      <c r="R2424" t="s">
        <v>8335</v>
      </c>
      <c r="S2424" s="17">
        <f t="shared" si="188"/>
        <v>42044.724953703699</v>
      </c>
      <c r="T2424" s="18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3500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25</v>
      </c>
      <c r="P2425">
        <f t="shared" si="187"/>
        <v>867</v>
      </c>
      <c r="Q2425" s="10" t="s">
        <v>8334</v>
      </c>
      <c r="R2425" t="s">
        <v>8335</v>
      </c>
      <c r="S2425" s="17">
        <f t="shared" si="188"/>
        <v>41974.704745370371</v>
      </c>
      <c r="T2425" s="18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3500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25</v>
      </c>
      <c r="P2426">
        <f t="shared" si="187"/>
        <v>96.11</v>
      </c>
      <c r="Q2426" s="10" t="s">
        <v>8334</v>
      </c>
      <c r="R2426" t="s">
        <v>8335</v>
      </c>
      <c r="S2426" s="17">
        <f t="shared" si="188"/>
        <v>41909.892453703702</v>
      </c>
      <c r="T2426" s="18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25</v>
      </c>
      <c r="P2427">
        <f t="shared" si="187"/>
        <v>861</v>
      </c>
      <c r="Q2427" s="10" t="s">
        <v>8334</v>
      </c>
      <c r="R2427" t="s">
        <v>8335</v>
      </c>
      <c r="S2427" s="17">
        <f t="shared" si="188"/>
        <v>42502.913761574076</v>
      </c>
      <c r="T2427" s="18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25</v>
      </c>
      <c r="P2428" t="e">
        <f t="shared" si="187"/>
        <v>#DIV/0!</v>
      </c>
      <c r="Q2428" s="10" t="s">
        <v>8334</v>
      </c>
      <c r="R2428" t="s">
        <v>8335</v>
      </c>
      <c r="S2428" s="17">
        <f t="shared" si="188"/>
        <v>42164.170046296291</v>
      </c>
      <c r="T2428" s="18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3500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25</v>
      </c>
      <c r="P2429">
        <f t="shared" si="187"/>
        <v>860</v>
      </c>
      <c r="Q2429" s="10" t="s">
        <v>8334</v>
      </c>
      <c r="R2429" t="s">
        <v>8335</v>
      </c>
      <c r="S2429" s="17">
        <f t="shared" si="188"/>
        <v>42412.318668981476</v>
      </c>
      <c r="T2429" s="18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25</v>
      </c>
      <c r="P2430">
        <f t="shared" si="187"/>
        <v>858</v>
      </c>
      <c r="Q2430" s="10" t="s">
        <v>8334</v>
      </c>
      <c r="R2430" t="s">
        <v>8335</v>
      </c>
      <c r="S2430" s="17">
        <f t="shared" si="188"/>
        <v>42045.784155092595</v>
      </c>
      <c r="T2430" s="18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3500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24</v>
      </c>
      <c r="P2431">
        <f t="shared" si="187"/>
        <v>213.75</v>
      </c>
      <c r="Q2431" s="10" t="s">
        <v>8334</v>
      </c>
      <c r="R2431" t="s">
        <v>8335</v>
      </c>
      <c r="S2431" s="17">
        <f t="shared" si="188"/>
        <v>42734.879236111112</v>
      </c>
      <c r="T2431" s="18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3500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24</v>
      </c>
      <c r="P2432">
        <f t="shared" si="187"/>
        <v>426</v>
      </c>
      <c r="Q2432" s="10" t="s">
        <v>8334</v>
      </c>
      <c r="R2432" t="s">
        <v>8335</v>
      </c>
      <c r="S2432" s="17">
        <f t="shared" si="188"/>
        <v>42382.130833333329</v>
      </c>
      <c r="T2432" s="18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3500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24</v>
      </c>
      <c r="P2433">
        <f t="shared" si="187"/>
        <v>426</v>
      </c>
      <c r="Q2433" s="10" t="s">
        <v>8334</v>
      </c>
      <c r="R2433" t="s">
        <v>8335</v>
      </c>
      <c r="S2433" s="17">
        <f t="shared" si="188"/>
        <v>42489.099687499998</v>
      </c>
      <c r="T2433" s="18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3500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24</v>
      </c>
      <c r="P2434">
        <f t="shared" si="187"/>
        <v>425</v>
      </c>
      <c r="Q2434" s="10" t="s">
        <v>8334</v>
      </c>
      <c r="R2434" t="s">
        <v>8335</v>
      </c>
      <c r="S2434" s="17">
        <f t="shared" si="188"/>
        <v>42041.218715277777</v>
      </c>
      <c r="T2434" s="18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3500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24</v>
      </c>
      <c r="P2435" t="e">
        <f t="shared" ref="P2435:P2498" si="192">ROUND(E2435/L2435,2)</f>
        <v>#DIV/0!</v>
      </c>
      <c r="Q2435" s="10" t="s">
        <v>8334</v>
      </c>
      <c r="R2435" t="s">
        <v>8335</v>
      </c>
      <c r="S2435" s="17">
        <f t="shared" ref="S2435:S2498" si="193">(((J2435/60)/60)/24)+DATE(1970,1,1)</f>
        <v>42397.89980324074</v>
      </c>
      <c r="T2435" s="18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3500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24</v>
      </c>
      <c r="P2436">
        <f t="shared" si="192"/>
        <v>425</v>
      </c>
      <c r="Q2436" s="10" t="s">
        <v>8334</v>
      </c>
      <c r="R2436" t="s">
        <v>8335</v>
      </c>
      <c r="S2436" s="17">
        <f t="shared" si="193"/>
        <v>42180.18604166666</v>
      </c>
      <c r="T2436" s="18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3500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24</v>
      </c>
      <c r="P2437">
        <f t="shared" si="192"/>
        <v>212.5</v>
      </c>
      <c r="Q2437" s="10" t="s">
        <v>8334</v>
      </c>
      <c r="R2437" t="s">
        <v>8335</v>
      </c>
      <c r="S2437" s="17">
        <f t="shared" si="193"/>
        <v>42252.277615740735</v>
      </c>
      <c r="T2437" s="18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3500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24</v>
      </c>
      <c r="P2438">
        <f t="shared" si="192"/>
        <v>425</v>
      </c>
      <c r="Q2438" s="10" t="s">
        <v>8334</v>
      </c>
      <c r="R2438" t="s">
        <v>8335</v>
      </c>
      <c r="S2438" s="17">
        <f t="shared" si="193"/>
        <v>42338.615393518514</v>
      </c>
      <c r="T2438" s="18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3500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24</v>
      </c>
      <c r="P2439" t="e">
        <f t="shared" si="192"/>
        <v>#DIV/0!</v>
      </c>
      <c r="Q2439" s="10" t="s">
        <v>8334</v>
      </c>
      <c r="R2439" t="s">
        <v>8335</v>
      </c>
      <c r="S2439" s="17">
        <f t="shared" si="193"/>
        <v>42031.965138888889</v>
      </c>
      <c r="T2439" s="18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3500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24</v>
      </c>
      <c r="P2440">
        <f t="shared" si="192"/>
        <v>838</v>
      </c>
      <c r="Q2440" s="10" t="s">
        <v>8334</v>
      </c>
      <c r="R2440" t="s">
        <v>8335</v>
      </c>
      <c r="S2440" s="17">
        <f t="shared" si="193"/>
        <v>42285.91506944444</v>
      </c>
      <c r="T2440" s="18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3500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24</v>
      </c>
      <c r="P2441" t="e">
        <f t="shared" si="192"/>
        <v>#DIV/0!</v>
      </c>
      <c r="Q2441" s="10" t="s">
        <v>8334</v>
      </c>
      <c r="R2441" t="s">
        <v>8335</v>
      </c>
      <c r="S2441" s="17">
        <f t="shared" si="193"/>
        <v>42265.818622685183</v>
      </c>
      <c r="T2441" s="18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3500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24</v>
      </c>
      <c r="P2442">
        <f t="shared" si="192"/>
        <v>417.5</v>
      </c>
      <c r="Q2442" s="10" t="s">
        <v>8334</v>
      </c>
      <c r="R2442" t="s">
        <v>8335</v>
      </c>
      <c r="S2442" s="17">
        <f t="shared" si="193"/>
        <v>42383.899456018517</v>
      </c>
      <c r="T2442" s="18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3500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24</v>
      </c>
      <c r="P2443">
        <f t="shared" si="192"/>
        <v>7.62</v>
      </c>
      <c r="Q2443" s="10" t="s">
        <v>8334</v>
      </c>
      <c r="R2443" t="s">
        <v>8350</v>
      </c>
      <c r="S2443" s="17">
        <f t="shared" si="193"/>
        <v>42187.125625000001</v>
      </c>
      <c r="T2443" s="18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3500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24</v>
      </c>
      <c r="P2444">
        <f t="shared" si="192"/>
        <v>2.2200000000000002</v>
      </c>
      <c r="Q2444" s="10" t="s">
        <v>8334</v>
      </c>
      <c r="R2444" t="s">
        <v>8350</v>
      </c>
      <c r="S2444" s="17">
        <f t="shared" si="193"/>
        <v>42052.666990740734</v>
      </c>
      <c r="T2444" s="18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3500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24</v>
      </c>
      <c r="P2445">
        <f t="shared" si="192"/>
        <v>2.65</v>
      </c>
      <c r="Q2445" s="10" t="s">
        <v>8334</v>
      </c>
      <c r="R2445" t="s">
        <v>8350</v>
      </c>
      <c r="S2445" s="17">
        <f t="shared" si="193"/>
        <v>41836.625254629631</v>
      </c>
      <c r="T2445" s="18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3500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24</v>
      </c>
      <c r="P2446">
        <f t="shared" si="192"/>
        <v>13.51</v>
      </c>
      <c r="Q2446" s="10" t="s">
        <v>8334</v>
      </c>
      <c r="R2446" t="s">
        <v>8350</v>
      </c>
      <c r="S2446" s="17">
        <f t="shared" si="193"/>
        <v>42485.754525462966</v>
      </c>
      <c r="T2446" s="18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3500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23</v>
      </c>
      <c r="P2447">
        <f t="shared" si="192"/>
        <v>7.14</v>
      </c>
      <c r="Q2447" s="10" t="s">
        <v>8334</v>
      </c>
      <c r="R2447" t="s">
        <v>8350</v>
      </c>
      <c r="S2447" s="17">
        <f t="shared" si="193"/>
        <v>42243.190057870372</v>
      </c>
      <c r="T2447" s="18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3500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23</v>
      </c>
      <c r="P2448">
        <f t="shared" si="192"/>
        <v>7.4</v>
      </c>
      <c r="Q2448" s="10" t="s">
        <v>8334</v>
      </c>
      <c r="R2448" t="s">
        <v>8350</v>
      </c>
      <c r="S2448" s="17">
        <f t="shared" si="193"/>
        <v>42670.602673611109</v>
      </c>
      <c r="T2448" s="18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3500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23</v>
      </c>
      <c r="P2449">
        <f t="shared" si="192"/>
        <v>2.4300000000000002</v>
      </c>
      <c r="Q2449" s="10" t="s">
        <v>8334</v>
      </c>
      <c r="R2449" t="s">
        <v>8350</v>
      </c>
      <c r="S2449" s="17">
        <f t="shared" si="193"/>
        <v>42654.469826388886</v>
      </c>
      <c r="T2449" s="18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3500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23</v>
      </c>
      <c r="P2450">
        <f t="shared" si="192"/>
        <v>90.56</v>
      </c>
      <c r="Q2450" s="10" t="s">
        <v>8334</v>
      </c>
      <c r="R2450" t="s">
        <v>8350</v>
      </c>
      <c r="S2450" s="17">
        <f t="shared" si="193"/>
        <v>42607.316122685181</v>
      </c>
      <c r="T2450" s="18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3500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23</v>
      </c>
      <c r="P2451">
        <f t="shared" si="192"/>
        <v>6.78</v>
      </c>
      <c r="Q2451" s="10" t="s">
        <v>8334</v>
      </c>
      <c r="R2451" t="s">
        <v>8350</v>
      </c>
      <c r="S2451" s="17">
        <f t="shared" si="193"/>
        <v>41943.142534722225</v>
      </c>
      <c r="T2451" s="18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3500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23</v>
      </c>
      <c r="P2452">
        <f t="shared" si="192"/>
        <v>7.98</v>
      </c>
      <c r="Q2452" s="10" t="s">
        <v>8334</v>
      </c>
      <c r="R2452" t="s">
        <v>8350</v>
      </c>
      <c r="S2452" s="17">
        <f t="shared" si="193"/>
        <v>41902.07240740741</v>
      </c>
      <c r="T2452" s="18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3500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23</v>
      </c>
      <c r="P2453">
        <f t="shared" si="192"/>
        <v>4.37</v>
      </c>
      <c r="Q2453" s="10" t="s">
        <v>8334</v>
      </c>
      <c r="R2453" t="s">
        <v>8350</v>
      </c>
      <c r="S2453" s="17">
        <f t="shared" si="193"/>
        <v>42779.908449074079</v>
      </c>
      <c r="T2453" s="18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3500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23</v>
      </c>
      <c r="P2454">
        <f t="shared" si="192"/>
        <v>54.07</v>
      </c>
      <c r="Q2454" s="10" t="s">
        <v>8334</v>
      </c>
      <c r="R2454" t="s">
        <v>8350</v>
      </c>
      <c r="S2454" s="17">
        <f t="shared" si="193"/>
        <v>42338.84375</v>
      </c>
      <c r="T2454" s="18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3500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23</v>
      </c>
      <c r="P2455">
        <f t="shared" si="192"/>
        <v>12.09</v>
      </c>
      <c r="Q2455" s="10" t="s">
        <v>8334</v>
      </c>
      <c r="R2455" t="s">
        <v>8350</v>
      </c>
      <c r="S2455" s="17">
        <f t="shared" si="193"/>
        <v>42738.692233796297</v>
      </c>
      <c r="T2455" s="18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23</v>
      </c>
      <c r="P2456">
        <f t="shared" si="192"/>
        <v>6.23</v>
      </c>
      <c r="Q2456" s="10" t="s">
        <v>8334</v>
      </c>
      <c r="R2456" t="s">
        <v>8350</v>
      </c>
      <c r="S2456" s="17">
        <f t="shared" si="193"/>
        <v>42770.201481481476</v>
      </c>
      <c r="T2456" s="18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3500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23</v>
      </c>
      <c r="P2457">
        <f t="shared" si="192"/>
        <v>50.44</v>
      </c>
      <c r="Q2457" s="10" t="s">
        <v>8334</v>
      </c>
      <c r="R2457" t="s">
        <v>8350</v>
      </c>
      <c r="S2457" s="17">
        <f t="shared" si="193"/>
        <v>42452.781828703708</v>
      </c>
      <c r="T2457" s="18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3500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23</v>
      </c>
      <c r="P2458">
        <f t="shared" si="192"/>
        <v>12.02</v>
      </c>
      <c r="Q2458" s="10" t="s">
        <v>8334</v>
      </c>
      <c r="R2458" t="s">
        <v>8350</v>
      </c>
      <c r="S2458" s="17">
        <f t="shared" si="193"/>
        <v>42761.961099537039</v>
      </c>
      <c r="T2458" s="18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3500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23</v>
      </c>
      <c r="P2459">
        <f t="shared" si="192"/>
        <v>6.49</v>
      </c>
      <c r="Q2459" s="10" t="s">
        <v>8334</v>
      </c>
      <c r="R2459" t="s">
        <v>8350</v>
      </c>
      <c r="S2459" s="17">
        <f t="shared" si="193"/>
        <v>42423.602500000001</v>
      </c>
      <c r="T2459" s="18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3500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23</v>
      </c>
      <c r="P2460">
        <f t="shared" si="192"/>
        <v>10.06</v>
      </c>
      <c r="Q2460" s="10" t="s">
        <v>8334</v>
      </c>
      <c r="R2460" t="s">
        <v>8350</v>
      </c>
      <c r="S2460" s="17">
        <f t="shared" si="193"/>
        <v>42495.871736111112</v>
      </c>
      <c r="T2460" s="18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3500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23</v>
      </c>
      <c r="P2461">
        <f t="shared" si="192"/>
        <v>2.84</v>
      </c>
      <c r="Q2461" s="10" t="s">
        <v>8334</v>
      </c>
      <c r="R2461" t="s">
        <v>8350</v>
      </c>
      <c r="S2461" s="17">
        <f t="shared" si="193"/>
        <v>42407.637557870374</v>
      </c>
      <c r="T2461" s="18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3500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23</v>
      </c>
      <c r="P2462">
        <f t="shared" si="192"/>
        <v>11.78</v>
      </c>
      <c r="Q2462" s="10" t="s">
        <v>8334</v>
      </c>
      <c r="R2462" t="s">
        <v>8350</v>
      </c>
      <c r="S2462" s="17">
        <f t="shared" si="193"/>
        <v>42704.187118055561</v>
      </c>
      <c r="T2462" s="18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3500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23</v>
      </c>
      <c r="P2463">
        <f t="shared" si="192"/>
        <v>9.3000000000000007</v>
      </c>
      <c r="Q2463" s="10" t="s">
        <v>8323</v>
      </c>
      <c r="R2463" t="s">
        <v>8327</v>
      </c>
      <c r="S2463" s="17">
        <f t="shared" si="193"/>
        <v>40784.012696759259</v>
      </c>
      <c r="T2463" s="18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3500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23</v>
      </c>
      <c r="P2464">
        <f t="shared" si="192"/>
        <v>6.96</v>
      </c>
      <c r="Q2464" s="10" t="s">
        <v>8323</v>
      </c>
      <c r="R2464" t="s">
        <v>8327</v>
      </c>
      <c r="S2464" s="17">
        <f t="shared" si="193"/>
        <v>41089.186296296299</v>
      </c>
      <c r="T2464" s="18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3500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23</v>
      </c>
      <c r="P2465">
        <f t="shared" si="192"/>
        <v>10.67</v>
      </c>
      <c r="Q2465" s="10" t="s">
        <v>8323</v>
      </c>
      <c r="R2465" t="s">
        <v>8327</v>
      </c>
      <c r="S2465" s="17">
        <f t="shared" si="193"/>
        <v>41341.111400462964</v>
      </c>
      <c r="T2465" s="18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3500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23</v>
      </c>
      <c r="P2466">
        <f t="shared" si="192"/>
        <v>18.600000000000001</v>
      </c>
      <c r="Q2466" s="10" t="s">
        <v>8323</v>
      </c>
      <c r="R2466" t="s">
        <v>8327</v>
      </c>
      <c r="S2466" s="17">
        <f t="shared" si="193"/>
        <v>42248.90042824074</v>
      </c>
      <c r="T2466" s="18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3500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23</v>
      </c>
      <c r="P2467">
        <f t="shared" si="192"/>
        <v>16.670000000000002</v>
      </c>
      <c r="Q2467" s="10" t="s">
        <v>8323</v>
      </c>
      <c r="R2467" t="s">
        <v>8327</v>
      </c>
      <c r="S2467" s="17">
        <f t="shared" si="193"/>
        <v>41145.719305555554</v>
      </c>
      <c r="T2467" s="18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3500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23</v>
      </c>
      <c r="P2468">
        <f t="shared" si="192"/>
        <v>15.38</v>
      </c>
      <c r="Q2468" s="10" t="s">
        <v>8323</v>
      </c>
      <c r="R2468" t="s">
        <v>8327</v>
      </c>
      <c r="S2468" s="17">
        <f t="shared" si="193"/>
        <v>41373.102465277778</v>
      </c>
      <c r="T2468" s="18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3500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23</v>
      </c>
      <c r="P2469">
        <f t="shared" si="192"/>
        <v>18.53</v>
      </c>
      <c r="Q2469" s="10" t="s">
        <v>8323</v>
      </c>
      <c r="R2469" t="s">
        <v>8327</v>
      </c>
      <c r="S2469" s="17">
        <f t="shared" si="193"/>
        <v>41025.874201388891</v>
      </c>
      <c r="T2469" s="18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3500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23</v>
      </c>
      <c r="P2470">
        <f t="shared" si="192"/>
        <v>13.72</v>
      </c>
      <c r="Q2470" s="10" t="s">
        <v>8323</v>
      </c>
      <c r="R2470" t="s">
        <v>8327</v>
      </c>
      <c r="S2470" s="17">
        <f t="shared" si="193"/>
        <v>41174.154178240737</v>
      </c>
      <c r="T2470" s="18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3500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23</v>
      </c>
      <c r="P2471">
        <f t="shared" si="192"/>
        <v>16.91</v>
      </c>
      <c r="Q2471" s="10" t="s">
        <v>8323</v>
      </c>
      <c r="R2471" t="s">
        <v>8327</v>
      </c>
      <c r="S2471" s="17">
        <f t="shared" si="193"/>
        <v>40557.429733796293</v>
      </c>
      <c r="T2471" s="18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3500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23</v>
      </c>
      <c r="P2472">
        <f t="shared" si="192"/>
        <v>22.08</v>
      </c>
      <c r="Q2472" s="10" t="s">
        <v>8323</v>
      </c>
      <c r="R2472" t="s">
        <v>8327</v>
      </c>
      <c r="S2472" s="17">
        <f t="shared" si="193"/>
        <v>41023.07471064815</v>
      </c>
      <c r="T2472" s="18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3500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23</v>
      </c>
      <c r="P2473">
        <f t="shared" si="192"/>
        <v>46.76</v>
      </c>
      <c r="Q2473" s="10" t="s">
        <v>8323</v>
      </c>
      <c r="R2473" t="s">
        <v>8327</v>
      </c>
      <c r="S2473" s="17">
        <f t="shared" si="193"/>
        <v>40893.992962962962</v>
      </c>
      <c r="T2473" s="18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3500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23</v>
      </c>
      <c r="P2474">
        <f t="shared" si="192"/>
        <v>7.61</v>
      </c>
      <c r="Q2474" s="10" t="s">
        <v>8323</v>
      </c>
      <c r="R2474" t="s">
        <v>8327</v>
      </c>
      <c r="S2474" s="17">
        <f t="shared" si="193"/>
        <v>40354.11550925926</v>
      </c>
      <c r="T2474" s="18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3500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23</v>
      </c>
      <c r="P2475">
        <f t="shared" si="192"/>
        <v>16.77</v>
      </c>
      <c r="Q2475" s="10" t="s">
        <v>8323</v>
      </c>
      <c r="R2475" t="s">
        <v>8327</v>
      </c>
      <c r="S2475" s="17">
        <f t="shared" si="193"/>
        <v>41193.748483796298</v>
      </c>
      <c r="T2475" s="18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3500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22</v>
      </c>
      <c r="P2476">
        <f t="shared" si="192"/>
        <v>20.68</v>
      </c>
      <c r="Q2476" s="10" t="s">
        <v>8323</v>
      </c>
      <c r="R2476" t="s">
        <v>8327</v>
      </c>
      <c r="S2476" s="17">
        <f t="shared" si="193"/>
        <v>40417.011296296296</v>
      </c>
      <c r="T2476" s="18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3500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22</v>
      </c>
      <c r="P2477">
        <f t="shared" si="192"/>
        <v>9.67</v>
      </c>
      <c r="Q2477" s="10" t="s">
        <v>8323</v>
      </c>
      <c r="R2477" t="s">
        <v>8327</v>
      </c>
      <c r="S2477" s="17">
        <f t="shared" si="193"/>
        <v>40310.287673611114</v>
      </c>
      <c r="T2477" s="18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3500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22</v>
      </c>
      <c r="P2478">
        <f t="shared" si="192"/>
        <v>14.18</v>
      </c>
      <c r="Q2478" s="10" t="s">
        <v>8323</v>
      </c>
      <c r="R2478" t="s">
        <v>8327</v>
      </c>
      <c r="S2478" s="17">
        <f t="shared" si="193"/>
        <v>41913.328356481477</v>
      </c>
      <c r="T2478" s="18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3500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22</v>
      </c>
      <c r="P2479">
        <f t="shared" si="192"/>
        <v>19.02</v>
      </c>
      <c r="Q2479" s="10" t="s">
        <v>8323</v>
      </c>
      <c r="R2479" t="s">
        <v>8327</v>
      </c>
      <c r="S2479" s="17">
        <f t="shared" si="193"/>
        <v>41088.691493055558</v>
      </c>
      <c r="T2479" s="18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3500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22</v>
      </c>
      <c r="P2480">
        <f t="shared" si="192"/>
        <v>9.8699999999999992</v>
      </c>
      <c r="Q2480" s="10" t="s">
        <v>8323</v>
      </c>
      <c r="R2480" t="s">
        <v>8327</v>
      </c>
      <c r="S2480" s="17">
        <f t="shared" si="193"/>
        <v>41257.950381944444</v>
      </c>
      <c r="T2480" s="18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3500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22</v>
      </c>
      <c r="P2481">
        <f t="shared" si="192"/>
        <v>48.44</v>
      </c>
      <c r="Q2481" s="10" t="s">
        <v>8323</v>
      </c>
      <c r="R2481" t="s">
        <v>8327</v>
      </c>
      <c r="S2481" s="17">
        <f t="shared" si="193"/>
        <v>41107.726782407408</v>
      </c>
      <c r="T2481" s="18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3500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22</v>
      </c>
      <c r="P2482">
        <f t="shared" si="192"/>
        <v>96.63</v>
      </c>
      <c r="Q2482" s="10" t="s">
        <v>8323</v>
      </c>
      <c r="R2482" t="s">
        <v>8327</v>
      </c>
      <c r="S2482" s="17">
        <f t="shared" si="193"/>
        <v>42227.936157407406</v>
      </c>
      <c r="T2482" s="18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3500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22</v>
      </c>
      <c r="P2483">
        <f t="shared" si="192"/>
        <v>8.06</v>
      </c>
      <c r="Q2483" s="10" t="s">
        <v>8323</v>
      </c>
      <c r="R2483" t="s">
        <v>8327</v>
      </c>
      <c r="S2483" s="17">
        <f t="shared" si="193"/>
        <v>40999.645925925928</v>
      </c>
      <c r="T2483" s="18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3500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22</v>
      </c>
      <c r="P2484">
        <f t="shared" si="192"/>
        <v>30.56</v>
      </c>
      <c r="Q2484" s="10" t="s">
        <v>8323</v>
      </c>
      <c r="R2484" t="s">
        <v>8327</v>
      </c>
      <c r="S2484" s="17">
        <f t="shared" si="193"/>
        <v>40711.782210648147</v>
      </c>
      <c r="T2484" s="18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3500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22</v>
      </c>
      <c r="P2485">
        <f t="shared" si="192"/>
        <v>40.159999999999997</v>
      </c>
      <c r="Q2485" s="10" t="s">
        <v>8323</v>
      </c>
      <c r="R2485" t="s">
        <v>8327</v>
      </c>
      <c r="S2485" s="17">
        <f t="shared" si="193"/>
        <v>40970.750034722223</v>
      </c>
      <c r="T2485" s="18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22</v>
      </c>
      <c r="P2486">
        <f t="shared" si="192"/>
        <v>8.44</v>
      </c>
      <c r="Q2486" s="10" t="s">
        <v>8323</v>
      </c>
      <c r="R2486" t="s">
        <v>8327</v>
      </c>
      <c r="S2486" s="17">
        <f t="shared" si="193"/>
        <v>40771.916701388887</v>
      </c>
      <c r="T2486" s="18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3500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22</v>
      </c>
      <c r="P2487">
        <f t="shared" si="192"/>
        <v>18.54</v>
      </c>
      <c r="Q2487" s="10" t="s">
        <v>8323</v>
      </c>
      <c r="R2487" t="s">
        <v>8327</v>
      </c>
      <c r="S2487" s="17">
        <f t="shared" si="193"/>
        <v>40793.998599537037</v>
      </c>
      <c r="T2487" s="18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3500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22</v>
      </c>
      <c r="P2488">
        <f t="shared" si="192"/>
        <v>25.33</v>
      </c>
      <c r="Q2488" s="10" t="s">
        <v>8323</v>
      </c>
      <c r="R2488" t="s">
        <v>8327</v>
      </c>
      <c r="S2488" s="17">
        <f t="shared" si="193"/>
        <v>40991.708055555559</v>
      </c>
      <c r="T2488" s="18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3500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22</v>
      </c>
      <c r="P2489">
        <f t="shared" si="192"/>
        <v>19.97</v>
      </c>
      <c r="Q2489" s="10" t="s">
        <v>8323</v>
      </c>
      <c r="R2489" t="s">
        <v>8327</v>
      </c>
      <c r="S2489" s="17">
        <f t="shared" si="193"/>
        <v>41026.083298611113</v>
      </c>
      <c r="T2489" s="18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3500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22</v>
      </c>
      <c r="P2490">
        <f t="shared" si="192"/>
        <v>11.66</v>
      </c>
      <c r="Q2490" s="10" t="s">
        <v>8323</v>
      </c>
      <c r="R2490" t="s">
        <v>8327</v>
      </c>
      <c r="S2490" s="17">
        <f t="shared" si="193"/>
        <v>40833.633194444446</v>
      </c>
      <c r="T2490" s="18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22</v>
      </c>
      <c r="P2491">
        <f t="shared" si="192"/>
        <v>10.050000000000001</v>
      </c>
      <c r="Q2491" s="10" t="s">
        <v>8323</v>
      </c>
      <c r="R2491" t="s">
        <v>8327</v>
      </c>
      <c r="S2491" s="17">
        <f t="shared" si="193"/>
        <v>41373.690266203703</v>
      </c>
      <c r="T2491" s="18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3500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21</v>
      </c>
      <c r="P2492">
        <f t="shared" si="192"/>
        <v>47</v>
      </c>
      <c r="Q2492" s="10" t="s">
        <v>8323</v>
      </c>
      <c r="R2492" t="s">
        <v>8327</v>
      </c>
      <c r="S2492" s="17">
        <f t="shared" si="193"/>
        <v>41023.227731481478</v>
      </c>
      <c r="T2492" s="18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3500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21</v>
      </c>
      <c r="P2493">
        <f t="shared" si="192"/>
        <v>75</v>
      </c>
      <c r="Q2493" s="10" t="s">
        <v>8323</v>
      </c>
      <c r="R2493" t="s">
        <v>8327</v>
      </c>
      <c r="S2493" s="17">
        <f t="shared" si="193"/>
        <v>40542.839282407411</v>
      </c>
      <c r="T2493" s="18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21</v>
      </c>
      <c r="P2494">
        <f t="shared" si="192"/>
        <v>27.78</v>
      </c>
      <c r="Q2494" s="10" t="s">
        <v>8323</v>
      </c>
      <c r="R2494" t="s">
        <v>8327</v>
      </c>
      <c r="S2494" s="17">
        <f t="shared" si="193"/>
        <v>41024.985972222225</v>
      </c>
      <c r="T2494" s="18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3500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21</v>
      </c>
      <c r="P2495">
        <f t="shared" si="192"/>
        <v>2.9</v>
      </c>
      <c r="Q2495" s="10" t="s">
        <v>8323</v>
      </c>
      <c r="R2495" t="s">
        <v>8327</v>
      </c>
      <c r="S2495" s="17">
        <f t="shared" si="193"/>
        <v>41348.168287037035</v>
      </c>
      <c r="T2495" s="18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3500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21</v>
      </c>
      <c r="P2496">
        <f t="shared" si="192"/>
        <v>19.13</v>
      </c>
      <c r="Q2496" s="10" t="s">
        <v>8323</v>
      </c>
      <c r="R2496" t="s">
        <v>8327</v>
      </c>
      <c r="S2496" s="17">
        <f t="shared" si="193"/>
        <v>41022.645185185182</v>
      </c>
      <c r="T2496" s="18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3500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21</v>
      </c>
      <c r="P2497">
        <f t="shared" si="192"/>
        <v>17.739999999999998</v>
      </c>
      <c r="Q2497" s="10" t="s">
        <v>8323</v>
      </c>
      <c r="R2497" t="s">
        <v>8327</v>
      </c>
      <c r="S2497" s="17">
        <f t="shared" si="193"/>
        <v>41036.946469907409</v>
      </c>
      <c r="T2497" s="18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3500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21</v>
      </c>
      <c r="P2498">
        <f t="shared" si="192"/>
        <v>73.5</v>
      </c>
      <c r="Q2498" s="10" t="s">
        <v>8323</v>
      </c>
      <c r="R2498" t="s">
        <v>8327</v>
      </c>
      <c r="S2498" s="17">
        <f t="shared" si="193"/>
        <v>41327.996435185189</v>
      </c>
      <c r="T2498" s="18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3495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21</v>
      </c>
      <c r="P2499">
        <f t="shared" ref="P2499:P2562" si="197">ROUND(E2499/L2499,2)</f>
        <v>13.08</v>
      </c>
      <c r="Q2499" s="10" t="s">
        <v>8323</v>
      </c>
      <c r="R2499" t="s">
        <v>8327</v>
      </c>
      <c r="S2499" s="17">
        <f t="shared" ref="S2499:S2562" si="198">(((J2499/60)/60)/24)+DATE(1970,1,1)</f>
        <v>40730.878912037035</v>
      </c>
      <c r="T2499" s="18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3423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21</v>
      </c>
      <c r="P2500">
        <f t="shared" si="197"/>
        <v>36.549999999999997</v>
      </c>
      <c r="Q2500" s="10" t="s">
        <v>8323</v>
      </c>
      <c r="R2500" t="s">
        <v>8327</v>
      </c>
      <c r="S2500" s="17">
        <f t="shared" si="198"/>
        <v>42017.967442129629</v>
      </c>
      <c r="T2500" s="18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3405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21</v>
      </c>
      <c r="P2501">
        <f t="shared" si="197"/>
        <v>4.29</v>
      </c>
      <c r="Q2501" s="10" t="s">
        <v>8323</v>
      </c>
      <c r="R2501" t="s">
        <v>8327</v>
      </c>
      <c r="S2501" s="17">
        <f t="shared" si="198"/>
        <v>41226.648576388885</v>
      </c>
      <c r="T2501" s="18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3400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21</v>
      </c>
      <c r="P2502">
        <f t="shared" si="197"/>
        <v>25.17</v>
      </c>
      <c r="Q2502" s="10" t="s">
        <v>8323</v>
      </c>
      <c r="R2502" t="s">
        <v>8327</v>
      </c>
      <c r="S2502" s="17">
        <f t="shared" si="198"/>
        <v>41053.772858796299</v>
      </c>
      <c r="T2502" s="18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3400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21</v>
      </c>
      <c r="P2503">
        <f t="shared" si="197"/>
        <v>104.29</v>
      </c>
      <c r="Q2503" s="10" t="s">
        <v>8334</v>
      </c>
      <c r="R2503" t="s">
        <v>8351</v>
      </c>
      <c r="S2503" s="17">
        <f t="shared" si="198"/>
        <v>42244.776666666665</v>
      </c>
      <c r="T2503" s="18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3400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21</v>
      </c>
      <c r="P2504">
        <f t="shared" si="197"/>
        <v>145.4</v>
      </c>
      <c r="Q2504" s="10" t="s">
        <v>8334</v>
      </c>
      <c r="R2504" t="s">
        <v>8351</v>
      </c>
      <c r="S2504" s="17">
        <f t="shared" si="198"/>
        <v>41858.825439814813</v>
      </c>
      <c r="T2504" s="18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3400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21</v>
      </c>
      <c r="P2505" t="e">
        <f t="shared" si="197"/>
        <v>#DIV/0!</v>
      </c>
      <c r="Q2505" s="10" t="s">
        <v>8334</v>
      </c>
      <c r="R2505" t="s">
        <v>8351</v>
      </c>
      <c r="S2505" s="17">
        <f t="shared" si="198"/>
        <v>42498.899398148147</v>
      </c>
      <c r="T2505" s="18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3400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21</v>
      </c>
      <c r="P2506" t="e">
        <f t="shared" si="197"/>
        <v>#DIV/0!</v>
      </c>
      <c r="Q2506" s="10" t="s">
        <v>8334</v>
      </c>
      <c r="R2506" t="s">
        <v>8351</v>
      </c>
      <c r="S2506" s="17">
        <f t="shared" si="198"/>
        <v>41928.015439814815</v>
      </c>
      <c r="T2506" s="18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3400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21</v>
      </c>
      <c r="P2507" t="e">
        <f t="shared" si="197"/>
        <v>#DIV/0!</v>
      </c>
      <c r="Q2507" s="10" t="s">
        <v>8334</v>
      </c>
      <c r="R2507" t="s">
        <v>8351</v>
      </c>
      <c r="S2507" s="17">
        <f t="shared" si="198"/>
        <v>42047.05574074074</v>
      </c>
      <c r="T2507" s="18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3350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22</v>
      </c>
      <c r="P2508">
        <f t="shared" si="197"/>
        <v>360.5</v>
      </c>
      <c r="Q2508" s="10" t="s">
        <v>8334</v>
      </c>
      <c r="R2508" t="s">
        <v>8351</v>
      </c>
      <c r="S2508" s="17">
        <f t="shared" si="198"/>
        <v>42258.297094907408</v>
      </c>
      <c r="T2508" s="18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3350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21</v>
      </c>
      <c r="P2509" t="e">
        <f t="shared" si="197"/>
        <v>#DIV/0!</v>
      </c>
      <c r="Q2509" s="10" t="s">
        <v>8334</v>
      </c>
      <c r="R2509" t="s">
        <v>8351</v>
      </c>
      <c r="S2509" s="17">
        <f t="shared" si="198"/>
        <v>42105.072962962964</v>
      </c>
      <c r="T2509" s="18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3350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21</v>
      </c>
      <c r="P2510" t="e">
        <f t="shared" si="197"/>
        <v>#DIV/0!</v>
      </c>
      <c r="Q2510" s="10" t="s">
        <v>8334</v>
      </c>
      <c r="R2510" t="s">
        <v>8351</v>
      </c>
      <c r="S2510" s="17">
        <f t="shared" si="198"/>
        <v>41835.951782407406</v>
      </c>
      <c r="T2510" s="18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3333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21</v>
      </c>
      <c r="P2511">
        <f t="shared" si="197"/>
        <v>25.54</v>
      </c>
      <c r="Q2511" s="10" t="s">
        <v>8334</v>
      </c>
      <c r="R2511" t="s">
        <v>8351</v>
      </c>
      <c r="S2511" s="17">
        <f t="shared" si="198"/>
        <v>42058.809594907405</v>
      </c>
      <c r="T2511" s="18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3300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22</v>
      </c>
      <c r="P2512">
        <f t="shared" si="197"/>
        <v>357.5</v>
      </c>
      <c r="Q2512" s="10" t="s">
        <v>8334</v>
      </c>
      <c r="R2512" t="s">
        <v>8351</v>
      </c>
      <c r="S2512" s="17">
        <f t="shared" si="198"/>
        <v>42078.997361111105</v>
      </c>
      <c r="T2512" s="18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3300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22</v>
      </c>
      <c r="P2513" t="e">
        <f t="shared" si="197"/>
        <v>#DIV/0!</v>
      </c>
      <c r="Q2513" s="10" t="s">
        <v>8334</v>
      </c>
      <c r="R2513" t="s">
        <v>8351</v>
      </c>
      <c r="S2513" s="17">
        <f t="shared" si="198"/>
        <v>42371.446909722217</v>
      </c>
      <c r="T2513" s="18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3300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22</v>
      </c>
      <c r="P2514" t="e">
        <f t="shared" si="197"/>
        <v>#DIV/0!</v>
      </c>
      <c r="Q2514" s="10" t="s">
        <v>8334</v>
      </c>
      <c r="R2514" t="s">
        <v>8351</v>
      </c>
      <c r="S2514" s="17">
        <f t="shared" si="198"/>
        <v>41971.876863425925</v>
      </c>
      <c r="T2514" s="18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3300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22</v>
      </c>
      <c r="P2515" t="e">
        <f t="shared" si="197"/>
        <v>#DIV/0!</v>
      </c>
      <c r="Q2515" s="10" t="s">
        <v>8334</v>
      </c>
      <c r="R2515" t="s">
        <v>8351</v>
      </c>
      <c r="S2515" s="17">
        <f t="shared" si="198"/>
        <v>42732.00681712963</v>
      </c>
      <c r="T2515" s="18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3300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22</v>
      </c>
      <c r="P2516">
        <f t="shared" si="197"/>
        <v>178.25</v>
      </c>
      <c r="Q2516" s="10" t="s">
        <v>8334</v>
      </c>
      <c r="R2516" t="s">
        <v>8351</v>
      </c>
      <c r="S2516" s="17">
        <f t="shared" si="198"/>
        <v>41854.389780092592</v>
      </c>
      <c r="T2516" s="18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3300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22</v>
      </c>
      <c r="P2517">
        <f t="shared" si="197"/>
        <v>59.33</v>
      </c>
      <c r="Q2517" s="10" t="s">
        <v>8334</v>
      </c>
      <c r="R2517" t="s">
        <v>8351</v>
      </c>
      <c r="S2517" s="17">
        <f t="shared" si="198"/>
        <v>42027.839733796296</v>
      </c>
      <c r="T2517" s="18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3300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22</v>
      </c>
      <c r="P2518" t="e">
        <f t="shared" si="197"/>
        <v>#DIV/0!</v>
      </c>
      <c r="Q2518" s="10" t="s">
        <v>8334</v>
      </c>
      <c r="R2518" t="s">
        <v>8351</v>
      </c>
      <c r="S2518" s="17">
        <f t="shared" si="198"/>
        <v>41942.653379629628</v>
      </c>
      <c r="T2518" s="18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3300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21</v>
      </c>
      <c r="P2519">
        <f t="shared" si="197"/>
        <v>21.36</v>
      </c>
      <c r="Q2519" s="10" t="s">
        <v>8334</v>
      </c>
      <c r="R2519" t="s">
        <v>8351</v>
      </c>
      <c r="S2519" s="17">
        <f t="shared" si="198"/>
        <v>42052.802430555559</v>
      </c>
      <c r="T2519" s="18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3300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21</v>
      </c>
      <c r="P2520" t="e">
        <f t="shared" si="197"/>
        <v>#DIV/0!</v>
      </c>
      <c r="Q2520" s="10" t="s">
        <v>8334</v>
      </c>
      <c r="R2520" t="s">
        <v>8351</v>
      </c>
      <c r="S2520" s="17">
        <f t="shared" si="198"/>
        <v>41926.680879629632</v>
      </c>
      <c r="T2520" s="18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3300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21</v>
      </c>
      <c r="P2521">
        <f t="shared" si="197"/>
        <v>175</v>
      </c>
      <c r="Q2521" s="10" t="s">
        <v>8334</v>
      </c>
      <c r="R2521" t="s">
        <v>8351</v>
      </c>
      <c r="S2521" s="17">
        <f t="shared" si="198"/>
        <v>41809.155138888891</v>
      </c>
      <c r="T2521" s="18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3300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21</v>
      </c>
      <c r="P2522" t="e">
        <f t="shared" si="197"/>
        <v>#DIV/0!</v>
      </c>
      <c r="Q2522" s="10" t="s">
        <v>8334</v>
      </c>
      <c r="R2522" t="s">
        <v>8351</v>
      </c>
      <c r="S2522" s="17">
        <f t="shared" si="198"/>
        <v>42612.600520833337</v>
      </c>
      <c r="T2522" s="18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3274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21</v>
      </c>
      <c r="P2523">
        <f t="shared" si="197"/>
        <v>5.27</v>
      </c>
      <c r="Q2523" s="10" t="s">
        <v>8323</v>
      </c>
      <c r="R2523" t="s">
        <v>8352</v>
      </c>
      <c r="S2523" s="17">
        <f t="shared" si="198"/>
        <v>42269.967835648145</v>
      </c>
      <c r="T2523" s="18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3265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21</v>
      </c>
      <c r="P2524">
        <f t="shared" si="197"/>
        <v>25.56</v>
      </c>
      <c r="Q2524" s="10" t="s">
        <v>8323</v>
      </c>
      <c r="R2524" t="s">
        <v>8352</v>
      </c>
      <c r="S2524" s="17">
        <f t="shared" si="198"/>
        <v>42460.573611111111</v>
      </c>
      <c r="T2524" s="18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3255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21</v>
      </c>
      <c r="P2525">
        <f t="shared" si="197"/>
        <v>26.31</v>
      </c>
      <c r="Q2525" s="10" t="s">
        <v>8323</v>
      </c>
      <c r="R2525" t="s">
        <v>8352</v>
      </c>
      <c r="S2525" s="17">
        <f t="shared" si="198"/>
        <v>41930.975601851853</v>
      </c>
      <c r="T2525" s="18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3250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21</v>
      </c>
      <c r="P2526">
        <f t="shared" si="197"/>
        <v>15.91</v>
      </c>
      <c r="Q2526" s="10" t="s">
        <v>8323</v>
      </c>
      <c r="R2526" t="s">
        <v>8352</v>
      </c>
      <c r="S2526" s="17">
        <f t="shared" si="198"/>
        <v>41961.807372685187</v>
      </c>
      <c r="T2526" s="18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3250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21</v>
      </c>
      <c r="P2527">
        <f t="shared" si="197"/>
        <v>8.5399999999999991</v>
      </c>
      <c r="Q2527" s="10" t="s">
        <v>8323</v>
      </c>
      <c r="R2527" t="s">
        <v>8352</v>
      </c>
      <c r="S2527" s="17">
        <f t="shared" si="198"/>
        <v>41058.844571759262</v>
      </c>
      <c r="T2527" s="18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3250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21</v>
      </c>
      <c r="P2528">
        <f t="shared" si="197"/>
        <v>20.61</v>
      </c>
      <c r="Q2528" s="10" t="s">
        <v>8323</v>
      </c>
      <c r="R2528" t="s">
        <v>8352</v>
      </c>
      <c r="S2528" s="17">
        <f t="shared" si="198"/>
        <v>41953.091134259259</v>
      </c>
      <c r="T2528" s="18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3250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21</v>
      </c>
      <c r="P2529">
        <f t="shared" si="197"/>
        <v>9.57</v>
      </c>
      <c r="Q2529" s="10" t="s">
        <v>8323</v>
      </c>
      <c r="R2529" t="s">
        <v>8352</v>
      </c>
      <c r="S2529" s="17">
        <f t="shared" si="198"/>
        <v>41546.75105324074</v>
      </c>
      <c r="T2529" s="18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3200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21</v>
      </c>
      <c r="P2530">
        <f t="shared" si="197"/>
        <v>8.3699999999999992</v>
      </c>
      <c r="Q2530" s="10" t="s">
        <v>8323</v>
      </c>
      <c r="R2530" t="s">
        <v>8352</v>
      </c>
      <c r="S2530" s="17">
        <f t="shared" si="198"/>
        <v>42217.834525462968</v>
      </c>
      <c r="T2530" s="18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3200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21</v>
      </c>
      <c r="P2531">
        <f t="shared" si="197"/>
        <v>8.91</v>
      </c>
      <c r="Q2531" s="10" t="s">
        <v>8323</v>
      </c>
      <c r="R2531" t="s">
        <v>8352</v>
      </c>
      <c r="S2531" s="17">
        <f t="shared" si="198"/>
        <v>40948.080729166664</v>
      </c>
      <c r="T2531" s="18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3200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21</v>
      </c>
      <c r="P2532">
        <f t="shared" si="197"/>
        <v>14.08</v>
      </c>
      <c r="Q2532" s="10" t="s">
        <v>8323</v>
      </c>
      <c r="R2532" t="s">
        <v>8352</v>
      </c>
      <c r="S2532" s="17">
        <f t="shared" si="198"/>
        <v>42081.864641203705</v>
      </c>
      <c r="T2532" s="18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3200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21</v>
      </c>
      <c r="P2533">
        <f t="shared" si="197"/>
        <v>11.07</v>
      </c>
      <c r="Q2533" s="10" t="s">
        <v>8323</v>
      </c>
      <c r="R2533" t="s">
        <v>8352</v>
      </c>
      <c r="S2533" s="17">
        <f t="shared" si="198"/>
        <v>42208.680023148147</v>
      </c>
      <c r="T2533" s="18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3200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21</v>
      </c>
      <c r="P2534">
        <f t="shared" si="197"/>
        <v>11.18</v>
      </c>
      <c r="Q2534" s="10" t="s">
        <v>8323</v>
      </c>
      <c r="R2534" t="s">
        <v>8352</v>
      </c>
      <c r="S2534" s="17">
        <f t="shared" si="198"/>
        <v>41107.849143518521</v>
      </c>
      <c r="T2534" s="18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3200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21</v>
      </c>
      <c r="P2535">
        <f t="shared" si="197"/>
        <v>4.93</v>
      </c>
      <c r="Q2535" s="10" t="s">
        <v>8323</v>
      </c>
      <c r="R2535" t="s">
        <v>8352</v>
      </c>
      <c r="S2535" s="17">
        <f t="shared" si="198"/>
        <v>41304.751284722224</v>
      </c>
      <c r="T2535" s="18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3200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21</v>
      </c>
      <c r="P2536">
        <f t="shared" si="197"/>
        <v>47.71</v>
      </c>
      <c r="Q2536" s="10" t="s">
        <v>8323</v>
      </c>
      <c r="R2536" t="s">
        <v>8352</v>
      </c>
      <c r="S2536" s="17">
        <f t="shared" si="198"/>
        <v>40127.700370370374</v>
      </c>
      <c r="T2536" s="18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3200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21</v>
      </c>
      <c r="P2537">
        <f t="shared" si="197"/>
        <v>8.5399999999999991</v>
      </c>
      <c r="Q2537" s="10" t="s">
        <v>8323</v>
      </c>
      <c r="R2537" t="s">
        <v>8352</v>
      </c>
      <c r="S2537" s="17">
        <f t="shared" si="198"/>
        <v>41943.791030092594</v>
      </c>
      <c r="T2537" s="18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3152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21</v>
      </c>
      <c r="P2538">
        <f t="shared" si="197"/>
        <v>166.3</v>
      </c>
      <c r="Q2538" s="10" t="s">
        <v>8323</v>
      </c>
      <c r="R2538" t="s">
        <v>8352</v>
      </c>
      <c r="S2538" s="17">
        <f t="shared" si="198"/>
        <v>41464.106087962966</v>
      </c>
      <c r="T2538" s="18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3100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21</v>
      </c>
      <c r="P2539">
        <f t="shared" si="197"/>
        <v>60</v>
      </c>
      <c r="Q2539" s="10" t="s">
        <v>8323</v>
      </c>
      <c r="R2539" t="s">
        <v>8352</v>
      </c>
      <c r="S2539" s="17">
        <f t="shared" si="198"/>
        <v>40696.648784722223</v>
      </c>
      <c r="T2539" s="18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3100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21</v>
      </c>
      <c r="P2540">
        <f t="shared" si="197"/>
        <v>3.56</v>
      </c>
      <c r="Q2540" s="10" t="s">
        <v>8323</v>
      </c>
      <c r="R2540" t="s">
        <v>8352</v>
      </c>
      <c r="S2540" s="17">
        <f t="shared" si="198"/>
        <v>41298.509965277779</v>
      </c>
      <c r="T2540" s="18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3000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22</v>
      </c>
      <c r="P2541">
        <f t="shared" si="197"/>
        <v>11.14</v>
      </c>
      <c r="Q2541" s="10" t="s">
        <v>8323</v>
      </c>
      <c r="R2541" t="s">
        <v>8352</v>
      </c>
      <c r="S2541" s="17">
        <f t="shared" si="198"/>
        <v>41977.902222222227</v>
      </c>
      <c r="T2541" s="18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3000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22</v>
      </c>
      <c r="P2542">
        <f t="shared" si="197"/>
        <v>24.26</v>
      </c>
      <c r="Q2542" s="10" t="s">
        <v>8323</v>
      </c>
      <c r="R2542" t="s">
        <v>8352</v>
      </c>
      <c r="S2542" s="17">
        <f t="shared" si="198"/>
        <v>40785.675011574072</v>
      </c>
      <c r="T2542" s="18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3000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22</v>
      </c>
      <c r="P2543">
        <f t="shared" si="197"/>
        <v>10.33</v>
      </c>
      <c r="Q2543" s="10" t="s">
        <v>8323</v>
      </c>
      <c r="R2543" t="s">
        <v>8352</v>
      </c>
      <c r="S2543" s="17">
        <f t="shared" si="198"/>
        <v>41483.449282407404</v>
      </c>
      <c r="T2543" s="18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3000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22</v>
      </c>
      <c r="P2544">
        <f t="shared" si="197"/>
        <v>50.08</v>
      </c>
      <c r="Q2544" s="10" t="s">
        <v>8323</v>
      </c>
      <c r="R2544" t="s">
        <v>8352</v>
      </c>
      <c r="S2544" s="17">
        <f t="shared" si="198"/>
        <v>41509.426585648151</v>
      </c>
      <c r="T2544" s="18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3000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22</v>
      </c>
      <c r="P2545">
        <f t="shared" si="197"/>
        <v>50</v>
      </c>
      <c r="Q2545" s="10" t="s">
        <v>8323</v>
      </c>
      <c r="R2545" t="s">
        <v>8352</v>
      </c>
      <c r="S2545" s="17">
        <f t="shared" si="198"/>
        <v>40514.107615740737</v>
      </c>
      <c r="T2545" s="18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3000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22</v>
      </c>
      <c r="P2546">
        <f t="shared" si="197"/>
        <v>11.4</v>
      </c>
      <c r="Q2546" s="10" t="s">
        <v>8323</v>
      </c>
      <c r="R2546" t="s">
        <v>8352</v>
      </c>
      <c r="S2546" s="17">
        <f t="shared" si="198"/>
        <v>41068.520474537036</v>
      </c>
      <c r="T2546" s="18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3000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22</v>
      </c>
      <c r="P2547">
        <f t="shared" si="197"/>
        <v>10.66</v>
      </c>
      <c r="Q2547" s="10" t="s">
        <v>8323</v>
      </c>
      <c r="R2547" t="s">
        <v>8352</v>
      </c>
      <c r="S2547" s="17">
        <f t="shared" si="198"/>
        <v>42027.13817129629</v>
      </c>
      <c r="T2547" s="18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3000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22</v>
      </c>
      <c r="P2548">
        <f t="shared" si="197"/>
        <v>10</v>
      </c>
      <c r="Q2548" s="10" t="s">
        <v>8323</v>
      </c>
      <c r="R2548" t="s">
        <v>8352</v>
      </c>
      <c r="S2548" s="17">
        <f t="shared" si="198"/>
        <v>41524.858553240738</v>
      </c>
      <c r="T2548" s="18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3000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22</v>
      </c>
      <c r="P2549">
        <f t="shared" si="197"/>
        <v>4.8499999999999996</v>
      </c>
      <c r="Q2549" s="10" t="s">
        <v>8323</v>
      </c>
      <c r="R2549" t="s">
        <v>8352</v>
      </c>
      <c r="S2549" s="17">
        <f t="shared" si="198"/>
        <v>40973.773182870369</v>
      </c>
      <c r="T2549" s="18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3000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22</v>
      </c>
      <c r="P2550">
        <f t="shared" si="197"/>
        <v>17.57</v>
      </c>
      <c r="Q2550" s="10" t="s">
        <v>8323</v>
      </c>
      <c r="R2550" t="s">
        <v>8352</v>
      </c>
      <c r="S2550" s="17">
        <f t="shared" si="198"/>
        <v>42618.625428240746</v>
      </c>
      <c r="T2550" s="18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3000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22</v>
      </c>
      <c r="P2551">
        <f t="shared" si="197"/>
        <v>17.43</v>
      </c>
      <c r="Q2551" s="10" t="s">
        <v>8323</v>
      </c>
      <c r="R2551" t="s">
        <v>8352</v>
      </c>
      <c r="S2551" s="17">
        <f t="shared" si="198"/>
        <v>41390.757754629631</v>
      </c>
      <c r="T2551" s="18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3000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22</v>
      </c>
      <c r="P2552">
        <f t="shared" si="197"/>
        <v>4.3</v>
      </c>
      <c r="Q2552" s="10" t="s">
        <v>8323</v>
      </c>
      <c r="R2552" t="s">
        <v>8352</v>
      </c>
      <c r="S2552" s="17">
        <f t="shared" si="198"/>
        <v>42228.634328703702</v>
      </c>
      <c r="T2552" s="18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3000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21</v>
      </c>
      <c r="P2553">
        <f t="shared" si="197"/>
        <v>11.5</v>
      </c>
      <c r="Q2553" s="10" t="s">
        <v>8323</v>
      </c>
      <c r="R2553" t="s">
        <v>8352</v>
      </c>
      <c r="S2553" s="17">
        <f t="shared" si="198"/>
        <v>40961.252141203702</v>
      </c>
      <c r="T2553" s="18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21</v>
      </c>
      <c r="P2554">
        <f t="shared" si="197"/>
        <v>35.61</v>
      </c>
      <c r="Q2554" s="10" t="s">
        <v>8323</v>
      </c>
      <c r="R2554" t="s">
        <v>8352</v>
      </c>
      <c r="S2554" s="17">
        <f t="shared" si="198"/>
        <v>42769.809965277775</v>
      </c>
      <c r="T2554" s="18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3000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21</v>
      </c>
      <c r="P2555">
        <f t="shared" si="197"/>
        <v>10.68</v>
      </c>
      <c r="Q2555" s="10" t="s">
        <v>8323</v>
      </c>
      <c r="R2555" t="s">
        <v>8352</v>
      </c>
      <c r="S2555" s="17">
        <f t="shared" si="198"/>
        <v>41113.199155092596</v>
      </c>
      <c r="T2555" s="18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21</v>
      </c>
      <c r="P2556">
        <f t="shared" si="197"/>
        <v>9.57</v>
      </c>
      <c r="Q2556" s="10" t="s">
        <v>8323</v>
      </c>
      <c r="R2556" t="s">
        <v>8352</v>
      </c>
      <c r="S2556" s="17">
        <f t="shared" si="198"/>
        <v>42125.078275462962</v>
      </c>
      <c r="T2556" s="18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21</v>
      </c>
      <c r="P2557">
        <f t="shared" si="197"/>
        <v>18.309999999999999</v>
      </c>
      <c r="Q2557" s="10" t="s">
        <v>8323</v>
      </c>
      <c r="R2557" t="s">
        <v>8352</v>
      </c>
      <c r="S2557" s="17">
        <f t="shared" si="198"/>
        <v>41026.655011574076</v>
      </c>
      <c r="T2557" s="18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3000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21</v>
      </c>
      <c r="P2558">
        <f t="shared" si="197"/>
        <v>18.82</v>
      </c>
      <c r="Q2558" s="10" t="s">
        <v>8323</v>
      </c>
      <c r="R2558" t="s">
        <v>8352</v>
      </c>
      <c r="S2558" s="17">
        <f t="shared" si="198"/>
        <v>41222.991400462961</v>
      </c>
      <c r="T2558" s="18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3000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21</v>
      </c>
      <c r="P2559">
        <f t="shared" si="197"/>
        <v>17.78</v>
      </c>
      <c r="Q2559" s="10" t="s">
        <v>8323</v>
      </c>
      <c r="R2559" t="s">
        <v>8352</v>
      </c>
      <c r="S2559" s="17">
        <f t="shared" si="198"/>
        <v>41744.745208333334</v>
      </c>
      <c r="T2559" s="18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3000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21</v>
      </c>
      <c r="P2560">
        <f t="shared" si="197"/>
        <v>35.56</v>
      </c>
      <c r="Q2560" s="10" t="s">
        <v>8323</v>
      </c>
      <c r="R2560" t="s">
        <v>8352</v>
      </c>
      <c r="S2560" s="17">
        <f t="shared" si="198"/>
        <v>42093.860023148154</v>
      </c>
      <c r="T2560" s="18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3000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21</v>
      </c>
      <c r="P2561">
        <f t="shared" si="197"/>
        <v>25.6</v>
      </c>
      <c r="Q2561" s="10" t="s">
        <v>8323</v>
      </c>
      <c r="R2561" t="s">
        <v>8352</v>
      </c>
      <c r="S2561" s="17">
        <f t="shared" si="198"/>
        <v>40829.873657407406</v>
      </c>
      <c r="T2561" s="18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21</v>
      </c>
      <c r="P2562">
        <f t="shared" si="197"/>
        <v>30.43</v>
      </c>
      <c r="Q2562" s="10" t="s">
        <v>8323</v>
      </c>
      <c r="R2562" t="s">
        <v>8352</v>
      </c>
      <c r="S2562" s="17">
        <f t="shared" si="198"/>
        <v>42039.951087962967</v>
      </c>
      <c r="T2562" s="18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3000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21</v>
      </c>
      <c r="P2563" t="e">
        <f t="shared" ref="P2563:P2626" si="202">ROUND(E2563/L2563,2)</f>
        <v>#DIV/0!</v>
      </c>
      <c r="Q2563" s="10" t="s">
        <v>8334</v>
      </c>
      <c r="R2563" t="s">
        <v>8335</v>
      </c>
      <c r="S2563" s="17">
        <f t="shared" ref="S2563:S2626" si="203">(((J2563/60)/60)/24)+DATE(1970,1,1)</f>
        <v>42260.528807870374</v>
      </c>
      <c r="T2563" s="18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3000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21</v>
      </c>
      <c r="P2564">
        <f t="shared" si="202"/>
        <v>212</v>
      </c>
      <c r="Q2564" s="10" t="s">
        <v>8334</v>
      </c>
      <c r="R2564" t="s">
        <v>8335</v>
      </c>
      <c r="S2564" s="17">
        <f t="shared" si="203"/>
        <v>42594.524756944447</v>
      </c>
      <c r="T2564" s="18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3000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21</v>
      </c>
      <c r="P2565" t="e">
        <f t="shared" si="202"/>
        <v>#DIV/0!</v>
      </c>
      <c r="Q2565" s="10" t="s">
        <v>8334</v>
      </c>
      <c r="R2565" t="s">
        <v>8335</v>
      </c>
      <c r="S2565" s="17">
        <f t="shared" si="203"/>
        <v>42155.139479166668</v>
      </c>
      <c r="T2565" s="18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3000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21</v>
      </c>
      <c r="P2566" t="e">
        <f t="shared" si="202"/>
        <v>#DIV/0!</v>
      </c>
      <c r="Q2566" s="10" t="s">
        <v>8334</v>
      </c>
      <c r="R2566" t="s">
        <v>8335</v>
      </c>
      <c r="S2566" s="17">
        <f t="shared" si="203"/>
        <v>41822.040497685186</v>
      </c>
      <c r="T2566" s="18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3000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21</v>
      </c>
      <c r="P2567">
        <f t="shared" si="202"/>
        <v>635</v>
      </c>
      <c r="Q2567" s="10" t="s">
        <v>8334</v>
      </c>
      <c r="R2567" t="s">
        <v>8335</v>
      </c>
      <c r="S2567" s="17">
        <f t="shared" si="203"/>
        <v>42440.650335648148</v>
      </c>
      <c r="T2567" s="18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21</v>
      </c>
      <c r="P2568" t="e">
        <f t="shared" si="202"/>
        <v>#DIV/0!</v>
      </c>
      <c r="Q2568" s="10" t="s">
        <v>8334</v>
      </c>
      <c r="R2568" t="s">
        <v>8335</v>
      </c>
      <c r="S2568" s="17">
        <f t="shared" si="203"/>
        <v>41842.980879629627</v>
      </c>
      <c r="T2568" s="18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3000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21</v>
      </c>
      <c r="P2569">
        <f t="shared" si="202"/>
        <v>316.5</v>
      </c>
      <c r="Q2569" s="10" t="s">
        <v>8334</v>
      </c>
      <c r="R2569" t="s">
        <v>8335</v>
      </c>
      <c r="S2569" s="17">
        <f t="shared" si="203"/>
        <v>42087.878912037035</v>
      </c>
      <c r="T2569" s="18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3000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21</v>
      </c>
      <c r="P2570">
        <f t="shared" si="202"/>
        <v>632</v>
      </c>
      <c r="Q2570" s="10" t="s">
        <v>8334</v>
      </c>
      <c r="R2570" t="s">
        <v>8335</v>
      </c>
      <c r="S2570" s="17">
        <f t="shared" si="203"/>
        <v>42584.666597222225</v>
      </c>
      <c r="T2570" s="18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3000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21</v>
      </c>
      <c r="P2571">
        <f t="shared" si="202"/>
        <v>315.5</v>
      </c>
      <c r="Q2571" s="10" t="s">
        <v>8334</v>
      </c>
      <c r="R2571" t="s">
        <v>8335</v>
      </c>
      <c r="S2571" s="17">
        <f t="shared" si="203"/>
        <v>42234.105462962965</v>
      </c>
      <c r="T2571" s="18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3000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21</v>
      </c>
      <c r="P2572">
        <f t="shared" si="202"/>
        <v>315.5</v>
      </c>
      <c r="Q2572" s="10" t="s">
        <v>8334</v>
      </c>
      <c r="R2572" t="s">
        <v>8335</v>
      </c>
      <c r="S2572" s="17">
        <f t="shared" si="203"/>
        <v>42744.903182870374</v>
      </c>
      <c r="T2572" s="18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3000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21</v>
      </c>
      <c r="P2573">
        <f t="shared" si="202"/>
        <v>157.5</v>
      </c>
      <c r="Q2573" s="10" t="s">
        <v>8334</v>
      </c>
      <c r="R2573" t="s">
        <v>8335</v>
      </c>
      <c r="S2573" s="17">
        <f t="shared" si="203"/>
        <v>42449.341678240744</v>
      </c>
      <c r="T2573" s="18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21</v>
      </c>
      <c r="P2574" t="e">
        <f t="shared" si="202"/>
        <v>#DIV/0!</v>
      </c>
      <c r="Q2574" s="10" t="s">
        <v>8334</v>
      </c>
      <c r="R2574" t="s">
        <v>8335</v>
      </c>
      <c r="S2574" s="17">
        <f t="shared" si="203"/>
        <v>42077.119409722218</v>
      </c>
      <c r="T2574" s="18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3000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21</v>
      </c>
      <c r="P2575" t="e">
        <f t="shared" si="202"/>
        <v>#DIV/0!</v>
      </c>
      <c r="Q2575" s="10" t="s">
        <v>8334</v>
      </c>
      <c r="R2575" t="s">
        <v>8335</v>
      </c>
      <c r="S2575" s="17">
        <f t="shared" si="203"/>
        <v>41829.592002314814</v>
      </c>
      <c r="T2575" s="18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3000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21</v>
      </c>
      <c r="P2576" t="e">
        <f t="shared" si="202"/>
        <v>#DIV/0!</v>
      </c>
      <c r="Q2576" s="10" t="s">
        <v>8334</v>
      </c>
      <c r="R2576" t="s">
        <v>8335</v>
      </c>
      <c r="S2576" s="17">
        <f t="shared" si="203"/>
        <v>42487.825752314813</v>
      </c>
      <c r="T2576" s="18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3000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21</v>
      </c>
      <c r="P2577" t="e">
        <f t="shared" si="202"/>
        <v>#DIV/0!</v>
      </c>
      <c r="Q2577" s="10" t="s">
        <v>8334</v>
      </c>
      <c r="R2577" t="s">
        <v>8335</v>
      </c>
      <c r="S2577" s="17">
        <f t="shared" si="203"/>
        <v>41986.108726851846</v>
      </c>
      <c r="T2577" s="18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3000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21</v>
      </c>
      <c r="P2578" t="e">
        <f t="shared" si="202"/>
        <v>#DIV/0!</v>
      </c>
      <c r="Q2578" s="10" t="s">
        <v>8334</v>
      </c>
      <c r="R2578" t="s">
        <v>8335</v>
      </c>
      <c r="S2578" s="17">
        <f t="shared" si="203"/>
        <v>42060.00980324074</v>
      </c>
      <c r="T2578" s="18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3000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21</v>
      </c>
      <c r="P2579" t="e">
        <f t="shared" si="202"/>
        <v>#DIV/0!</v>
      </c>
      <c r="Q2579" s="10" t="s">
        <v>8334</v>
      </c>
      <c r="R2579" t="s">
        <v>8335</v>
      </c>
      <c r="S2579" s="17">
        <f t="shared" si="203"/>
        <v>41830.820567129631</v>
      </c>
      <c r="T2579" s="18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3000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21</v>
      </c>
      <c r="P2580" t="e">
        <f t="shared" si="202"/>
        <v>#DIV/0!</v>
      </c>
      <c r="Q2580" s="10" t="s">
        <v>8334</v>
      </c>
      <c r="R2580" t="s">
        <v>8335</v>
      </c>
      <c r="S2580" s="17">
        <f t="shared" si="203"/>
        <v>42238.022905092599</v>
      </c>
      <c r="T2580" s="18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3000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21</v>
      </c>
      <c r="P2581">
        <f t="shared" si="202"/>
        <v>51.67</v>
      </c>
      <c r="Q2581" s="10" t="s">
        <v>8334</v>
      </c>
      <c r="R2581" t="s">
        <v>8335</v>
      </c>
      <c r="S2581" s="17">
        <f t="shared" si="203"/>
        <v>41837.829895833333</v>
      </c>
      <c r="T2581" s="18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3000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21</v>
      </c>
      <c r="P2582">
        <f t="shared" si="202"/>
        <v>310</v>
      </c>
      <c r="Q2582" s="10" t="s">
        <v>8334</v>
      </c>
      <c r="R2582" t="s">
        <v>8335</v>
      </c>
      <c r="S2582" s="17">
        <f t="shared" si="203"/>
        <v>42110.326423611114</v>
      </c>
      <c r="T2582" s="18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3000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21</v>
      </c>
      <c r="P2583">
        <f t="shared" si="202"/>
        <v>56.18</v>
      </c>
      <c r="Q2583" s="10" t="s">
        <v>8334</v>
      </c>
      <c r="R2583" t="s">
        <v>8335</v>
      </c>
      <c r="S2583" s="17">
        <f t="shared" si="203"/>
        <v>42294.628449074073</v>
      </c>
      <c r="T2583" s="18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3000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21</v>
      </c>
      <c r="P2584">
        <f t="shared" si="202"/>
        <v>615</v>
      </c>
      <c r="Q2584" s="10" t="s">
        <v>8334</v>
      </c>
      <c r="R2584" t="s">
        <v>8335</v>
      </c>
      <c r="S2584" s="17">
        <f t="shared" si="203"/>
        <v>42642.988819444443</v>
      </c>
      <c r="T2584" s="18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3000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20</v>
      </c>
      <c r="P2585">
        <f t="shared" si="202"/>
        <v>122.2</v>
      </c>
      <c r="Q2585" s="10" t="s">
        <v>8334</v>
      </c>
      <c r="R2585" t="s">
        <v>8335</v>
      </c>
      <c r="S2585" s="17">
        <f t="shared" si="203"/>
        <v>42019.76944444445</v>
      </c>
      <c r="T2585" s="18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3000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20</v>
      </c>
      <c r="P2586" t="e">
        <f t="shared" si="202"/>
        <v>#DIV/0!</v>
      </c>
      <c r="Q2586" s="10" t="s">
        <v>8334</v>
      </c>
      <c r="R2586" t="s">
        <v>8335</v>
      </c>
      <c r="S2586" s="17">
        <f t="shared" si="203"/>
        <v>42140.173252314817</v>
      </c>
      <c r="T2586" s="18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20</v>
      </c>
      <c r="P2587">
        <f t="shared" si="202"/>
        <v>610</v>
      </c>
      <c r="Q2587" s="10" t="s">
        <v>8334</v>
      </c>
      <c r="R2587" t="s">
        <v>8335</v>
      </c>
      <c r="S2587" s="17">
        <f t="shared" si="203"/>
        <v>41795.963333333333</v>
      </c>
      <c r="T2587" s="18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20</v>
      </c>
      <c r="P2588">
        <f t="shared" si="202"/>
        <v>610</v>
      </c>
      <c r="Q2588" s="10" t="s">
        <v>8334</v>
      </c>
      <c r="R2588" t="s">
        <v>8335</v>
      </c>
      <c r="S2588" s="17">
        <f t="shared" si="203"/>
        <v>42333.330277777779</v>
      </c>
      <c r="T2588" s="18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3000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20</v>
      </c>
      <c r="P2589">
        <f t="shared" si="202"/>
        <v>101.67</v>
      </c>
      <c r="Q2589" s="10" t="s">
        <v>8334</v>
      </c>
      <c r="R2589" t="s">
        <v>8335</v>
      </c>
      <c r="S2589" s="17">
        <f t="shared" si="203"/>
        <v>42338.675381944442</v>
      </c>
      <c r="T2589" s="18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3000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20</v>
      </c>
      <c r="P2590">
        <f t="shared" si="202"/>
        <v>75.88</v>
      </c>
      <c r="Q2590" s="10" t="s">
        <v>8334</v>
      </c>
      <c r="R2590" t="s">
        <v>8335</v>
      </c>
      <c r="S2590" s="17">
        <f t="shared" si="203"/>
        <v>42042.676226851851</v>
      </c>
      <c r="T2590" s="18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3000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20</v>
      </c>
      <c r="P2591">
        <f t="shared" si="202"/>
        <v>607</v>
      </c>
      <c r="Q2591" s="10" t="s">
        <v>8334</v>
      </c>
      <c r="R2591" t="s">
        <v>8335</v>
      </c>
      <c r="S2591" s="17">
        <f t="shared" si="203"/>
        <v>42422.536192129628</v>
      </c>
      <c r="T2591" s="18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20</v>
      </c>
      <c r="P2592" t="e">
        <f t="shared" si="202"/>
        <v>#DIV/0!</v>
      </c>
      <c r="Q2592" s="10" t="s">
        <v>8334</v>
      </c>
      <c r="R2592" t="s">
        <v>8335</v>
      </c>
      <c r="S2592" s="17">
        <f t="shared" si="203"/>
        <v>42388.589085648149</v>
      </c>
      <c r="T2592" s="18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3000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20</v>
      </c>
      <c r="P2593">
        <f t="shared" si="202"/>
        <v>302.5</v>
      </c>
      <c r="Q2593" s="10" t="s">
        <v>8334</v>
      </c>
      <c r="R2593" t="s">
        <v>8335</v>
      </c>
      <c r="S2593" s="17">
        <f t="shared" si="203"/>
        <v>42382.906527777777</v>
      </c>
      <c r="T2593" s="18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20</v>
      </c>
      <c r="P2594">
        <f t="shared" si="202"/>
        <v>605</v>
      </c>
      <c r="Q2594" s="10" t="s">
        <v>8334</v>
      </c>
      <c r="R2594" t="s">
        <v>8335</v>
      </c>
      <c r="S2594" s="17">
        <f t="shared" si="203"/>
        <v>41887.801168981481</v>
      </c>
      <c r="T2594" s="18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3000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20</v>
      </c>
      <c r="P2595" t="e">
        <f t="shared" si="202"/>
        <v>#DIV/0!</v>
      </c>
      <c r="Q2595" s="10" t="s">
        <v>8334</v>
      </c>
      <c r="R2595" t="s">
        <v>8335</v>
      </c>
      <c r="S2595" s="17">
        <f t="shared" si="203"/>
        <v>42089.84520833334</v>
      </c>
      <c r="T2595" s="18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3000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20</v>
      </c>
      <c r="P2596">
        <f t="shared" si="202"/>
        <v>601</v>
      </c>
      <c r="Q2596" s="10" t="s">
        <v>8334</v>
      </c>
      <c r="R2596" t="s">
        <v>8335</v>
      </c>
      <c r="S2596" s="17">
        <f t="shared" si="203"/>
        <v>41828.967916666668</v>
      </c>
      <c r="T2596" s="18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3000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20</v>
      </c>
      <c r="P2597">
        <f t="shared" si="202"/>
        <v>31.63</v>
      </c>
      <c r="Q2597" s="10" t="s">
        <v>8334</v>
      </c>
      <c r="R2597" t="s">
        <v>8335</v>
      </c>
      <c r="S2597" s="17">
        <f t="shared" si="203"/>
        <v>42760.244212962964</v>
      </c>
      <c r="T2597" s="18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20</v>
      </c>
      <c r="P2598">
        <f t="shared" si="202"/>
        <v>22.22</v>
      </c>
      <c r="Q2598" s="10" t="s">
        <v>8334</v>
      </c>
      <c r="R2598" t="s">
        <v>8335</v>
      </c>
      <c r="S2598" s="17">
        <f t="shared" si="203"/>
        <v>41828.664456018516</v>
      </c>
      <c r="T2598" s="18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3000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20</v>
      </c>
      <c r="P2599">
        <f t="shared" si="202"/>
        <v>85.71</v>
      </c>
      <c r="Q2599" s="10" t="s">
        <v>8334</v>
      </c>
      <c r="R2599" t="s">
        <v>8335</v>
      </c>
      <c r="S2599" s="17">
        <f t="shared" si="203"/>
        <v>42510.341631944444</v>
      </c>
      <c r="T2599" s="18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20</v>
      </c>
      <c r="P2600">
        <f t="shared" si="202"/>
        <v>42.86</v>
      </c>
      <c r="Q2600" s="10" t="s">
        <v>8334</v>
      </c>
      <c r="R2600" t="s">
        <v>8335</v>
      </c>
      <c r="S2600" s="17">
        <f t="shared" si="203"/>
        <v>42240.840289351851</v>
      </c>
      <c r="T2600" s="18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3000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20</v>
      </c>
      <c r="P2601">
        <f t="shared" si="202"/>
        <v>120</v>
      </c>
      <c r="Q2601" s="10" t="s">
        <v>8334</v>
      </c>
      <c r="R2601" t="s">
        <v>8335</v>
      </c>
      <c r="S2601" s="17">
        <f t="shared" si="203"/>
        <v>41809.754016203704</v>
      </c>
      <c r="T2601" s="18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3000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20</v>
      </c>
      <c r="P2602">
        <f t="shared" si="202"/>
        <v>19.899999999999999</v>
      </c>
      <c r="Q2602" s="10" t="s">
        <v>8334</v>
      </c>
      <c r="R2602" t="s">
        <v>8335</v>
      </c>
      <c r="S2602" s="17">
        <f t="shared" si="203"/>
        <v>42394.900462962964</v>
      </c>
      <c r="T2602" s="18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3000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20</v>
      </c>
      <c r="P2603">
        <f t="shared" si="202"/>
        <v>3.94</v>
      </c>
      <c r="Q2603" s="10" t="s">
        <v>8317</v>
      </c>
      <c r="R2603" t="s">
        <v>8353</v>
      </c>
      <c r="S2603" s="17">
        <f t="shared" si="203"/>
        <v>41150.902187499996</v>
      </c>
      <c r="T2603" s="18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20</v>
      </c>
      <c r="P2604">
        <f t="shared" si="202"/>
        <v>1.21</v>
      </c>
      <c r="Q2604" s="10" t="s">
        <v>8317</v>
      </c>
      <c r="R2604" t="s">
        <v>8353</v>
      </c>
      <c r="S2604" s="17">
        <f t="shared" si="203"/>
        <v>41915.747314814813</v>
      </c>
      <c r="T2604" s="18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3000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20</v>
      </c>
      <c r="P2605">
        <f t="shared" si="202"/>
        <v>11.84</v>
      </c>
      <c r="Q2605" s="10" t="s">
        <v>8317</v>
      </c>
      <c r="R2605" t="s">
        <v>8353</v>
      </c>
      <c r="S2605" s="17">
        <f t="shared" si="203"/>
        <v>41617.912662037037</v>
      </c>
      <c r="T2605" s="18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3000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20</v>
      </c>
      <c r="P2606">
        <f t="shared" si="202"/>
        <v>1.84</v>
      </c>
      <c r="Q2606" s="10" t="s">
        <v>8317</v>
      </c>
      <c r="R2606" t="s">
        <v>8353</v>
      </c>
      <c r="S2606" s="17">
        <f t="shared" si="203"/>
        <v>40998.051192129627</v>
      </c>
      <c r="T2606" s="18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3000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20</v>
      </c>
      <c r="P2607">
        <f t="shared" si="202"/>
        <v>0.33</v>
      </c>
      <c r="Q2607" s="10" t="s">
        <v>8317</v>
      </c>
      <c r="R2607" t="s">
        <v>8353</v>
      </c>
      <c r="S2607" s="17">
        <f t="shared" si="203"/>
        <v>42508.541550925926</v>
      </c>
      <c r="T2607" s="18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3000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20</v>
      </c>
      <c r="P2608">
        <f t="shared" si="202"/>
        <v>1.53</v>
      </c>
      <c r="Q2608" s="10" t="s">
        <v>8317</v>
      </c>
      <c r="R2608" t="s">
        <v>8353</v>
      </c>
      <c r="S2608" s="17">
        <f t="shared" si="203"/>
        <v>41726.712754629632</v>
      </c>
      <c r="T2608" s="18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3000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20</v>
      </c>
      <c r="P2609">
        <f t="shared" si="202"/>
        <v>1.47</v>
      </c>
      <c r="Q2609" s="10" t="s">
        <v>8317</v>
      </c>
      <c r="R2609" t="s">
        <v>8353</v>
      </c>
      <c r="S2609" s="17">
        <f t="shared" si="203"/>
        <v>42184.874675925923</v>
      </c>
      <c r="T2609" s="18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3000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20</v>
      </c>
      <c r="P2610">
        <f t="shared" si="202"/>
        <v>1.93</v>
      </c>
      <c r="Q2610" s="10" t="s">
        <v>8317</v>
      </c>
      <c r="R2610" t="s">
        <v>8353</v>
      </c>
      <c r="S2610" s="17">
        <f t="shared" si="203"/>
        <v>42767.801712962959</v>
      </c>
      <c r="T2610" s="18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20</v>
      </c>
      <c r="P2611">
        <f t="shared" si="202"/>
        <v>0.87</v>
      </c>
      <c r="Q2611" s="10" t="s">
        <v>8317</v>
      </c>
      <c r="R2611" t="s">
        <v>8353</v>
      </c>
      <c r="S2611" s="17">
        <f t="shared" si="203"/>
        <v>41075.237858796296</v>
      </c>
      <c r="T2611" s="18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3000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20</v>
      </c>
      <c r="P2612">
        <f t="shared" si="202"/>
        <v>1.01</v>
      </c>
      <c r="Q2612" s="10" t="s">
        <v>8317</v>
      </c>
      <c r="R2612" t="s">
        <v>8353</v>
      </c>
      <c r="S2612" s="17">
        <f t="shared" si="203"/>
        <v>42564.881076388891</v>
      </c>
      <c r="T2612" s="18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3000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20</v>
      </c>
      <c r="P2613">
        <f t="shared" si="202"/>
        <v>0.16</v>
      </c>
      <c r="Q2613" s="10" t="s">
        <v>8317</v>
      </c>
      <c r="R2613" t="s">
        <v>8353</v>
      </c>
      <c r="S2613" s="17">
        <f t="shared" si="203"/>
        <v>42704.335810185185</v>
      </c>
      <c r="T2613" s="18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3000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19</v>
      </c>
      <c r="P2614">
        <f t="shared" si="202"/>
        <v>1.97</v>
      </c>
      <c r="Q2614" s="10" t="s">
        <v>8317</v>
      </c>
      <c r="R2614" t="s">
        <v>8353</v>
      </c>
      <c r="S2614" s="17">
        <f t="shared" si="203"/>
        <v>41982.143171296295</v>
      </c>
      <c r="T2614" s="18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3000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19</v>
      </c>
      <c r="P2615">
        <f t="shared" si="202"/>
        <v>20.57</v>
      </c>
      <c r="Q2615" s="10" t="s">
        <v>8317</v>
      </c>
      <c r="R2615" t="s">
        <v>8353</v>
      </c>
      <c r="S2615" s="17">
        <f t="shared" si="203"/>
        <v>41143.81821759259</v>
      </c>
      <c r="T2615" s="18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3000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19</v>
      </c>
      <c r="P2616">
        <f t="shared" si="202"/>
        <v>5.7</v>
      </c>
      <c r="Q2616" s="10" t="s">
        <v>8317</v>
      </c>
      <c r="R2616" t="s">
        <v>8353</v>
      </c>
      <c r="S2616" s="17">
        <f t="shared" si="203"/>
        <v>41730.708472222221</v>
      </c>
      <c r="T2616" s="18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3000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19</v>
      </c>
      <c r="P2617">
        <f t="shared" si="202"/>
        <v>7.92</v>
      </c>
      <c r="Q2617" s="10" t="s">
        <v>8317</v>
      </c>
      <c r="R2617" t="s">
        <v>8353</v>
      </c>
      <c r="S2617" s="17">
        <f t="shared" si="203"/>
        <v>42453.49726851852</v>
      </c>
      <c r="T2617" s="18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19</v>
      </c>
      <c r="P2618">
        <f t="shared" si="202"/>
        <v>2.39</v>
      </c>
      <c r="Q2618" s="10" t="s">
        <v>8317</v>
      </c>
      <c r="R2618" t="s">
        <v>8353</v>
      </c>
      <c r="S2618" s="17">
        <f t="shared" si="203"/>
        <v>42211.99454861111</v>
      </c>
      <c r="T2618" s="18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19</v>
      </c>
      <c r="P2619">
        <f t="shared" si="202"/>
        <v>3.58</v>
      </c>
      <c r="Q2619" s="10" t="s">
        <v>8317</v>
      </c>
      <c r="R2619" t="s">
        <v>8353</v>
      </c>
      <c r="S2619" s="17">
        <f t="shared" si="203"/>
        <v>41902.874432870369</v>
      </c>
      <c r="T2619" s="18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3000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19</v>
      </c>
      <c r="P2620">
        <f t="shared" si="202"/>
        <v>7.4</v>
      </c>
      <c r="Q2620" s="10" t="s">
        <v>8317</v>
      </c>
      <c r="R2620" t="s">
        <v>8353</v>
      </c>
      <c r="S2620" s="17">
        <f t="shared" si="203"/>
        <v>42279.792372685188</v>
      </c>
      <c r="T2620" s="18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3000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19</v>
      </c>
      <c r="P2621">
        <f t="shared" si="202"/>
        <v>10.66</v>
      </c>
      <c r="Q2621" s="10" t="s">
        <v>8317</v>
      </c>
      <c r="R2621" t="s">
        <v>8353</v>
      </c>
      <c r="S2621" s="17">
        <f t="shared" si="203"/>
        <v>42273.884305555555</v>
      </c>
      <c r="T2621" s="18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3000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19</v>
      </c>
      <c r="P2622">
        <f t="shared" si="202"/>
        <v>0.45</v>
      </c>
      <c r="Q2622" s="10" t="s">
        <v>8317</v>
      </c>
      <c r="R2622" t="s">
        <v>8353</v>
      </c>
      <c r="S2622" s="17">
        <f t="shared" si="203"/>
        <v>42251.16715277778</v>
      </c>
      <c r="T2622" s="18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3000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19</v>
      </c>
      <c r="P2623">
        <f t="shared" si="202"/>
        <v>1.21</v>
      </c>
      <c r="Q2623" s="10" t="s">
        <v>8317</v>
      </c>
      <c r="R2623" t="s">
        <v>8353</v>
      </c>
      <c r="S2623" s="17">
        <f t="shared" si="203"/>
        <v>42115.74754629629</v>
      </c>
      <c r="T2623" s="18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3000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19</v>
      </c>
      <c r="P2624">
        <f t="shared" si="202"/>
        <v>7.62</v>
      </c>
      <c r="Q2624" s="10" t="s">
        <v>8317</v>
      </c>
      <c r="R2624" t="s">
        <v>8353</v>
      </c>
      <c r="S2624" s="17">
        <f t="shared" si="203"/>
        <v>42689.74324074074</v>
      </c>
      <c r="T2624" s="18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3000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19</v>
      </c>
      <c r="P2625">
        <f t="shared" si="202"/>
        <v>9.0500000000000007</v>
      </c>
      <c r="Q2625" s="10" t="s">
        <v>8317</v>
      </c>
      <c r="R2625" t="s">
        <v>8353</v>
      </c>
      <c r="S2625" s="17">
        <f t="shared" si="203"/>
        <v>42692.256550925929</v>
      </c>
      <c r="T2625" s="18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3000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19</v>
      </c>
      <c r="P2626">
        <f t="shared" si="202"/>
        <v>0.16</v>
      </c>
      <c r="Q2626" s="10" t="s">
        <v>8317</v>
      </c>
      <c r="R2626" t="s">
        <v>8353</v>
      </c>
      <c r="S2626" s="17">
        <f t="shared" si="203"/>
        <v>41144.42155092593</v>
      </c>
      <c r="T2626" s="18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3000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19</v>
      </c>
      <c r="P2627">
        <f t="shared" ref="P2627:P2690" si="207">ROUND(E2627/L2627,2)</f>
        <v>10.77</v>
      </c>
      <c r="Q2627" s="10" t="s">
        <v>8317</v>
      </c>
      <c r="R2627" t="s">
        <v>8353</v>
      </c>
      <c r="S2627" s="17">
        <f t="shared" ref="S2627:S2690" si="208">(((J2627/60)/60)/24)+DATE(1970,1,1)</f>
        <v>42658.810277777782</v>
      </c>
      <c r="T2627" s="18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3000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19</v>
      </c>
      <c r="P2628">
        <f t="shared" si="207"/>
        <v>11.2</v>
      </c>
      <c r="Q2628" s="10" t="s">
        <v>8317</v>
      </c>
      <c r="R2628" t="s">
        <v>8353</v>
      </c>
      <c r="S2628" s="17">
        <f t="shared" si="208"/>
        <v>42128.628113425926</v>
      </c>
      <c r="T2628" s="18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3000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19</v>
      </c>
      <c r="P2629">
        <f t="shared" si="207"/>
        <v>12.42</v>
      </c>
      <c r="Q2629" s="10" t="s">
        <v>8317</v>
      </c>
      <c r="R2629" t="s">
        <v>8353</v>
      </c>
      <c r="S2629" s="17">
        <f t="shared" si="208"/>
        <v>42304.829409722224</v>
      </c>
      <c r="T2629" s="18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3000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19</v>
      </c>
      <c r="P2630">
        <f t="shared" si="207"/>
        <v>26.57</v>
      </c>
      <c r="Q2630" s="10" t="s">
        <v>8317</v>
      </c>
      <c r="R2630" t="s">
        <v>8353</v>
      </c>
      <c r="S2630" s="17">
        <f t="shared" si="208"/>
        <v>41953.966053240743</v>
      </c>
      <c r="T2630" s="18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3000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19</v>
      </c>
      <c r="P2631">
        <f t="shared" si="207"/>
        <v>5.55</v>
      </c>
      <c r="Q2631" s="10" t="s">
        <v>8317</v>
      </c>
      <c r="R2631" t="s">
        <v>8353</v>
      </c>
      <c r="S2631" s="17">
        <f t="shared" si="208"/>
        <v>42108.538449074069</v>
      </c>
      <c r="T2631" s="18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3000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18</v>
      </c>
      <c r="P2632">
        <f t="shared" si="207"/>
        <v>6.83</v>
      </c>
      <c r="Q2632" s="10" t="s">
        <v>8317</v>
      </c>
      <c r="R2632" t="s">
        <v>8353</v>
      </c>
      <c r="S2632" s="17">
        <f t="shared" si="208"/>
        <v>42524.105462962965</v>
      </c>
      <c r="T2632" s="18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3000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18</v>
      </c>
      <c r="P2633">
        <f t="shared" si="207"/>
        <v>1.93</v>
      </c>
      <c r="Q2633" s="10" t="s">
        <v>8317</v>
      </c>
      <c r="R2633" t="s">
        <v>8353</v>
      </c>
      <c r="S2633" s="17">
        <f t="shared" si="208"/>
        <v>42218.169293981482</v>
      </c>
      <c r="T2633" s="18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3000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18</v>
      </c>
      <c r="P2634">
        <f t="shared" si="207"/>
        <v>13.12</v>
      </c>
      <c r="Q2634" s="10" t="s">
        <v>8317</v>
      </c>
      <c r="R2634" t="s">
        <v>8353</v>
      </c>
      <c r="S2634" s="17">
        <f t="shared" si="208"/>
        <v>42494.061793981484</v>
      </c>
      <c r="T2634" s="18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3000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18</v>
      </c>
      <c r="P2635">
        <f t="shared" si="207"/>
        <v>2.76</v>
      </c>
      <c r="Q2635" s="10" t="s">
        <v>8317</v>
      </c>
      <c r="R2635" t="s">
        <v>8353</v>
      </c>
      <c r="S2635" s="17">
        <f t="shared" si="208"/>
        <v>41667.823287037041</v>
      </c>
      <c r="T2635" s="18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3000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18</v>
      </c>
      <c r="P2636">
        <f t="shared" si="207"/>
        <v>22</v>
      </c>
      <c r="Q2636" s="10" t="s">
        <v>8317</v>
      </c>
      <c r="R2636" t="s">
        <v>8353</v>
      </c>
      <c r="S2636" s="17">
        <f t="shared" si="208"/>
        <v>42612.656493055561</v>
      </c>
      <c r="T2636" s="18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3000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18</v>
      </c>
      <c r="P2637">
        <f t="shared" si="207"/>
        <v>6.55</v>
      </c>
      <c r="Q2637" s="10" t="s">
        <v>8317</v>
      </c>
      <c r="R2637" t="s">
        <v>8353</v>
      </c>
      <c r="S2637" s="17">
        <f t="shared" si="208"/>
        <v>42037.950937500005</v>
      </c>
      <c r="T2637" s="18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</v>
      </c>
      <c r="P2638">
        <f t="shared" si="207"/>
        <v>11</v>
      </c>
      <c r="Q2638" s="10" t="s">
        <v>8317</v>
      </c>
      <c r="R2638" t="s">
        <v>8353</v>
      </c>
      <c r="S2638" s="17">
        <f t="shared" si="208"/>
        <v>42636.614745370374</v>
      </c>
      <c r="T2638" s="18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3000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18</v>
      </c>
      <c r="P2639">
        <f t="shared" si="207"/>
        <v>21.15</v>
      </c>
      <c r="Q2639" s="10" t="s">
        <v>8317</v>
      </c>
      <c r="R2639" t="s">
        <v>8353</v>
      </c>
      <c r="S2639" s="17">
        <f t="shared" si="208"/>
        <v>42639.549479166672</v>
      </c>
      <c r="T2639" s="18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3000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18</v>
      </c>
      <c r="P2640">
        <f t="shared" si="207"/>
        <v>39</v>
      </c>
      <c r="Q2640" s="10" t="s">
        <v>8317</v>
      </c>
      <c r="R2640" t="s">
        <v>8353</v>
      </c>
      <c r="S2640" s="17">
        <f t="shared" si="208"/>
        <v>41989.913136574076</v>
      </c>
      <c r="T2640" s="18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18</v>
      </c>
      <c r="P2641">
        <f t="shared" si="207"/>
        <v>11.12</v>
      </c>
      <c r="Q2641" s="10" t="s">
        <v>8317</v>
      </c>
      <c r="R2641" t="s">
        <v>8353</v>
      </c>
      <c r="S2641" s="17">
        <f t="shared" si="208"/>
        <v>42024.86513888889</v>
      </c>
      <c r="T2641" s="18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18</v>
      </c>
      <c r="P2642">
        <f t="shared" si="207"/>
        <v>7.9</v>
      </c>
      <c r="Q2642" s="10" t="s">
        <v>8317</v>
      </c>
      <c r="R2642" t="s">
        <v>8353</v>
      </c>
      <c r="S2642" s="17">
        <f t="shared" si="208"/>
        <v>42103.160578703704</v>
      </c>
      <c r="T2642" s="18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3000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18</v>
      </c>
      <c r="P2643">
        <f t="shared" si="207"/>
        <v>545</v>
      </c>
      <c r="Q2643" s="10" t="s">
        <v>8317</v>
      </c>
      <c r="R2643" t="s">
        <v>8353</v>
      </c>
      <c r="S2643" s="17">
        <f t="shared" si="208"/>
        <v>41880.827118055553</v>
      </c>
      <c r="T2643" s="18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3000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18</v>
      </c>
      <c r="P2644" t="e">
        <f t="shared" si="207"/>
        <v>#DIV/0!</v>
      </c>
      <c r="Q2644" s="10" t="s">
        <v>8317</v>
      </c>
      <c r="R2644" t="s">
        <v>8353</v>
      </c>
      <c r="S2644" s="17">
        <f t="shared" si="208"/>
        <v>42536.246620370366</v>
      </c>
      <c r="T2644" s="18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3000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18</v>
      </c>
      <c r="P2645">
        <f t="shared" si="207"/>
        <v>0.36</v>
      </c>
      <c r="Q2645" s="10" t="s">
        <v>8317</v>
      </c>
      <c r="R2645" t="s">
        <v>8353</v>
      </c>
      <c r="S2645" s="17">
        <f t="shared" si="208"/>
        <v>42689.582349537035</v>
      </c>
      <c r="T2645" s="18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3000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18</v>
      </c>
      <c r="P2646">
        <f t="shared" si="207"/>
        <v>10.38</v>
      </c>
      <c r="Q2646" s="10" t="s">
        <v>8317</v>
      </c>
      <c r="R2646" t="s">
        <v>8353</v>
      </c>
      <c r="S2646" s="17">
        <f t="shared" si="208"/>
        <v>42774.792071759264</v>
      </c>
      <c r="T2646" s="18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3000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18</v>
      </c>
      <c r="P2647">
        <f t="shared" si="207"/>
        <v>23.48</v>
      </c>
      <c r="Q2647" s="10" t="s">
        <v>8317</v>
      </c>
      <c r="R2647" t="s">
        <v>8353</v>
      </c>
      <c r="S2647" s="17">
        <f t="shared" si="208"/>
        <v>41921.842627314814</v>
      </c>
      <c r="T2647" s="18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3000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18</v>
      </c>
      <c r="P2648">
        <f t="shared" si="207"/>
        <v>1</v>
      </c>
      <c r="Q2648" s="10" t="s">
        <v>8317</v>
      </c>
      <c r="R2648" t="s">
        <v>8353</v>
      </c>
      <c r="S2648" s="17">
        <f t="shared" si="208"/>
        <v>42226.313298611116</v>
      </c>
      <c r="T2648" s="18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3000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18</v>
      </c>
      <c r="P2649">
        <f t="shared" si="207"/>
        <v>176.7</v>
      </c>
      <c r="Q2649" s="10" t="s">
        <v>8317</v>
      </c>
      <c r="R2649" t="s">
        <v>8353</v>
      </c>
      <c r="S2649" s="17">
        <f t="shared" si="208"/>
        <v>42200.261793981481</v>
      </c>
      <c r="T2649" s="18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3000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18</v>
      </c>
      <c r="P2650">
        <f t="shared" si="207"/>
        <v>88.33</v>
      </c>
      <c r="Q2650" s="10" t="s">
        <v>8317</v>
      </c>
      <c r="R2650" t="s">
        <v>8353</v>
      </c>
      <c r="S2650" s="17">
        <f t="shared" si="208"/>
        <v>42408.714814814812</v>
      </c>
      <c r="T2650" s="18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3000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18</v>
      </c>
      <c r="P2651">
        <f t="shared" si="207"/>
        <v>176.67</v>
      </c>
      <c r="Q2651" s="10" t="s">
        <v>8317</v>
      </c>
      <c r="R2651" t="s">
        <v>8353</v>
      </c>
      <c r="S2651" s="17">
        <f t="shared" si="208"/>
        <v>42341.99700231482</v>
      </c>
      <c r="T2651" s="18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3000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18</v>
      </c>
      <c r="P2652">
        <f t="shared" si="207"/>
        <v>106</v>
      </c>
      <c r="Q2652" s="10" t="s">
        <v>8317</v>
      </c>
      <c r="R2652" t="s">
        <v>8353</v>
      </c>
      <c r="S2652" s="17">
        <f t="shared" si="208"/>
        <v>42695.624340277776</v>
      </c>
      <c r="T2652" s="18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3000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18</v>
      </c>
      <c r="P2653">
        <f t="shared" si="207"/>
        <v>31.03</v>
      </c>
      <c r="Q2653" s="10" t="s">
        <v>8317</v>
      </c>
      <c r="R2653" t="s">
        <v>8353</v>
      </c>
      <c r="S2653" s="17">
        <f t="shared" si="208"/>
        <v>42327.805659722217</v>
      </c>
      <c r="T2653" s="18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3000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18</v>
      </c>
      <c r="P2654">
        <f t="shared" si="207"/>
        <v>47.91</v>
      </c>
      <c r="Q2654" s="10" t="s">
        <v>8317</v>
      </c>
      <c r="R2654" t="s">
        <v>8353</v>
      </c>
      <c r="S2654" s="17">
        <f t="shared" si="208"/>
        <v>41953.158854166672</v>
      </c>
      <c r="T2654" s="18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3000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18</v>
      </c>
      <c r="P2655">
        <f t="shared" si="207"/>
        <v>7.5</v>
      </c>
      <c r="Q2655" s="10" t="s">
        <v>8317</v>
      </c>
      <c r="R2655" t="s">
        <v>8353</v>
      </c>
      <c r="S2655" s="17">
        <f t="shared" si="208"/>
        <v>41771.651932870373</v>
      </c>
      <c r="T2655" s="18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3000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18</v>
      </c>
      <c r="P2656">
        <f t="shared" si="207"/>
        <v>87.5</v>
      </c>
      <c r="Q2656" s="10" t="s">
        <v>8317</v>
      </c>
      <c r="R2656" t="s">
        <v>8353</v>
      </c>
      <c r="S2656" s="17">
        <f t="shared" si="208"/>
        <v>42055.600995370376</v>
      </c>
      <c r="T2656" s="18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3000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18</v>
      </c>
      <c r="P2657">
        <f t="shared" si="207"/>
        <v>12.21</v>
      </c>
      <c r="Q2657" s="10" t="s">
        <v>8317</v>
      </c>
      <c r="R2657" t="s">
        <v>8353</v>
      </c>
      <c r="S2657" s="17">
        <f t="shared" si="208"/>
        <v>42381.866284722222</v>
      </c>
      <c r="T2657" s="18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3000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17</v>
      </c>
      <c r="P2658">
        <f t="shared" si="207"/>
        <v>3.43</v>
      </c>
      <c r="Q2658" s="10" t="s">
        <v>8317</v>
      </c>
      <c r="R2658" t="s">
        <v>8353</v>
      </c>
      <c r="S2658" s="17">
        <f t="shared" si="208"/>
        <v>42767.688518518517</v>
      </c>
      <c r="T2658" s="18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17</v>
      </c>
      <c r="P2659">
        <f t="shared" si="207"/>
        <v>8.81</v>
      </c>
      <c r="Q2659" s="10" t="s">
        <v>8317</v>
      </c>
      <c r="R2659" t="s">
        <v>8353</v>
      </c>
      <c r="S2659" s="17">
        <f t="shared" si="208"/>
        <v>42551.928854166668</v>
      </c>
      <c r="T2659" s="18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3000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17</v>
      </c>
      <c r="P2660">
        <f t="shared" si="207"/>
        <v>130</v>
      </c>
      <c r="Q2660" s="10" t="s">
        <v>8317</v>
      </c>
      <c r="R2660" t="s">
        <v>8353</v>
      </c>
      <c r="S2660" s="17">
        <f t="shared" si="208"/>
        <v>42551.884189814817</v>
      </c>
      <c r="T2660" s="18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3000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17</v>
      </c>
      <c r="P2661">
        <f t="shared" si="207"/>
        <v>52</v>
      </c>
      <c r="Q2661" s="10" t="s">
        <v>8317</v>
      </c>
      <c r="R2661" t="s">
        <v>8353</v>
      </c>
      <c r="S2661" s="17">
        <f t="shared" si="208"/>
        <v>42082.069560185191</v>
      </c>
      <c r="T2661" s="18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3000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17</v>
      </c>
      <c r="P2662">
        <f t="shared" si="207"/>
        <v>104</v>
      </c>
      <c r="Q2662" s="10" t="s">
        <v>8317</v>
      </c>
      <c r="R2662" t="s">
        <v>8353</v>
      </c>
      <c r="S2662" s="17">
        <f t="shared" si="208"/>
        <v>42272.713171296295</v>
      </c>
      <c r="T2662" s="18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3000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17</v>
      </c>
      <c r="P2663">
        <f t="shared" si="207"/>
        <v>8.67</v>
      </c>
      <c r="Q2663" s="10" t="s">
        <v>8317</v>
      </c>
      <c r="R2663" t="s">
        <v>8354</v>
      </c>
      <c r="S2663" s="17">
        <f t="shared" si="208"/>
        <v>41542.958449074074</v>
      </c>
      <c r="T2663" s="18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17</v>
      </c>
      <c r="P2664">
        <f t="shared" si="207"/>
        <v>6.49</v>
      </c>
      <c r="Q2664" s="10" t="s">
        <v>8317</v>
      </c>
      <c r="R2664" t="s">
        <v>8354</v>
      </c>
      <c r="S2664" s="17">
        <f t="shared" si="208"/>
        <v>42207.746678240743</v>
      </c>
      <c r="T2664" s="18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3000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17</v>
      </c>
      <c r="P2665">
        <f t="shared" si="207"/>
        <v>9.2100000000000009</v>
      </c>
      <c r="Q2665" s="10" t="s">
        <v>8317</v>
      </c>
      <c r="R2665" t="s">
        <v>8354</v>
      </c>
      <c r="S2665" s="17">
        <f t="shared" si="208"/>
        <v>42222.622766203705</v>
      </c>
      <c r="T2665" s="18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3000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17</v>
      </c>
      <c r="P2666">
        <f t="shared" si="207"/>
        <v>4.8899999999999997</v>
      </c>
      <c r="Q2666" s="10" t="s">
        <v>8317</v>
      </c>
      <c r="R2666" t="s">
        <v>8354</v>
      </c>
      <c r="S2666" s="17">
        <f t="shared" si="208"/>
        <v>42313.02542824074</v>
      </c>
      <c r="T2666" s="18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17</v>
      </c>
      <c r="P2667">
        <f t="shared" si="207"/>
        <v>11.07</v>
      </c>
      <c r="Q2667" s="10" t="s">
        <v>8317</v>
      </c>
      <c r="R2667" t="s">
        <v>8354</v>
      </c>
      <c r="S2667" s="17">
        <f t="shared" si="208"/>
        <v>42083.895532407405</v>
      </c>
      <c r="T2667" s="18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3000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17</v>
      </c>
      <c r="P2668">
        <f t="shared" si="207"/>
        <v>2.46</v>
      </c>
      <c r="Q2668" s="10" t="s">
        <v>8317</v>
      </c>
      <c r="R2668" t="s">
        <v>8354</v>
      </c>
      <c r="S2668" s="17">
        <f t="shared" si="208"/>
        <v>42235.764340277776</v>
      </c>
      <c r="T2668" s="18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3000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17</v>
      </c>
      <c r="P2669">
        <f t="shared" si="207"/>
        <v>28.06</v>
      </c>
      <c r="Q2669" s="10" t="s">
        <v>8317</v>
      </c>
      <c r="R2669" t="s">
        <v>8354</v>
      </c>
      <c r="S2669" s="17">
        <f t="shared" si="208"/>
        <v>42380.926111111112</v>
      </c>
      <c r="T2669" s="18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3000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</v>
      </c>
      <c r="P2670">
        <f t="shared" si="207"/>
        <v>18</v>
      </c>
      <c r="Q2670" s="10" t="s">
        <v>8317</v>
      </c>
      <c r="R2670" t="s">
        <v>8354</v>
      </c>
      <c r="S2670" s="17">
        <f t="shared" si="208"/>
        <v>42275.588715277772</v>
      </c>
      <c r="T2670" s="18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3000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17</v>
      </c>
      <c r="P2671">
        <f t="shared" si="207"/>
        <v>45.82</v>
      </c>
      <c r="Q2671" s="10" t="s">
        <v>8317</v>
      </c>
      <c r="R2671" t="s">
        <v>8354</v>
      </c>
      <c r="S2671" s="17">
        <f t="shared" si="208"/>
        <v>42319.035833333335</v>
      </c>
      <c r="T2671" s="18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3000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17</v>
      </c>
      <c r="P2672">
        <f t="shared" si="207"/>
        <v>8.39</v>
      </c>
      <c r="Q2672" s="10" t="s">
        <v>8317</v>
      </c>
      <c r="R2672" t="s">
        <v>8354</v>
      </c>
      <c r="S2672" s="17">
        <f t="shared" si="208"/>
        <v>41821.020601851851</v>
      </c>
      <c r="T2672" s="18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3000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17</v>
      </c>
      <c r="P2673">
        <f t="shared" si="207"/>
        <v>5.99</v>
      </c>
      <c r="Q2673" s="10" t="s">
        <v>8317</v>
      </c>
      <c r="R2673" t="s">
        <v>8354</v>
      </c>
      <c r="S2673" s="17">
        <f t="shared" si="208"/>
        <v>41962.749027777783</v>
      </c>
      <c r="T2673" s="18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3000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17</v>
      </c>
      <c r="P2674">
        <f t="shared" si="207"/>
        <v>10.68</v>
      </c>
      <c r="Q2674" s="10" t="s">
        <v>8317</v>
      </c>
      <c r="R2674" t="s">
        <v>8354</v>
      </c>
      <c r="S2674" s="17">
        <f t="shared" si="208"/>
        <v>42344.884143518517</v>
      </c>
      <c r="T2674" s="18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3000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17</v>
      </c>
      <c r="P2675">
        <f t="shared" si="207"/>
        <v>7.59</v>
      </c>
      <c r="Q2675" s="10" t="s">
        <v>8317</v>
      </c>
      <c r="R2675" t="s">
        <v>8354</v>
      </c>
      <c r="S2675" s="17">
        <f t="shared" si="208"/>
        <v>41912.541655092595</v>
      </c>
      <c r="T2675" s="18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17</v>
      </c>
      <c r="P2676">
        <f t="shared" si="207"/>
        <v>2.92</v>
      </c>
      <c r="Q2676" s="10" t="s">
        <v>8317</v>
      </c>
      <c r="R2676" t="s">
        <v>8354</v>
      </c>
      <c r="S2676" s="17">
        <f t="shared" si="208"/>
        <v>42529.632754629631</v>
      </c>
      <c r="T2676" s="18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3000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17</v>
      </c>
      <c r="P2677">
        <f t="shared" si="207"/>
        <v>17.239999999999998</v>
      </c>
      <c r="Q2677" s="10" t="s">
        <v>8317</v>
      </c>
      <c r="R2677" t="s">
        <v>8354</v>
      </c>
      <c r="S2677" s="17">
        <f t="shared" si="208"/>
        <v>41923.857511574075</v>
      </c>
      <c r="T2677" s="18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3000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17</v>
      </c>
      <c r="P2678">
        <f t="shared" si="207"/>
        <v>55.56</v>
      </c>
      <c r="Q2678" s="10" t="s">
        <v>8317</v>
      </c>
      <c r="R2678" t="s">
        <v>8354</v>
      </c>
      <c r="S2678" s="17">
        <f t="shared" si="208"/>
        <v>42482.624699074076</v>
      </c>
      <c r="T2678" s="18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3000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17</v>
      </c>
      <c r="P2679">
        <f t="shared" si="207"/>
        <v>18.52</v>
      </c>
      <c r="Q2679" s="10" t="s">
        <v>8317</v>
      </c>
      <c r="R2679" t="s">
        <v>8354</v>
      </c>
      <c r="S2679" s="17">
        <f t="shared" si="208"/>
        <v>41793.029432870368</v>
      </c>
      <c r="T2679" s="18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3000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17</v>
      </c>
      <c r="P2680">
        <f t="shared" si="207"/>
        <v>250</v>
      </c>
      <c r="Q2680" s="10" t="s">
        <v>8317</v>
      </c>
      <c r="R2680" t="s">
        <v>8354</v>
      </c>
      <c r="S2680" s="17">
        <f t="shared" si="208"/>
        <v>42241.798206018517</v>
      </c>
      <c r="T2680" s="18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3000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17</v>
      </c>
      <c r="P2681">
        <f t="shared" si="207"/>
        <v>166.67</v>
      </c>
      <c r="Q2681" s="10" t="s">
        <v>8317</v>
      </c>
      <c r="R2681" t="s">
        <v>8354</v>
      </c>
      <c r="S2681" s="17">
        <f t="shared" si="208"/>
        <v>42033.001087962963</v>
      </c>
      <c r="T2681" s="18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17</v>
      </c>
      <c r="P2682">
        <f t="shared" si="207"/>
        <v>125</v>
      </c>
      <c r="Q2682" s="10" t="s">
        <v>8317</v>
      </c>
      <c r="R2682" t="s">
        <v>8354</v>
      </c>
      <c r="S2682" s="17">
        <f t="shared" si="208"/>
        <v>42436.211701388893</v>
      </c>
      <c r="T2682" s="18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3000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17</v>
      </c>
      <c r="P2683">
        <f t="shared" si="207"/>
        <v>250</v>
      </c>
      <c r="Q2683" s="10" t="s">
        <v>8334</v>
      </c>
      <c r="R2683" t="s">
        <v>8335</v>
      </c>
      <c r="S2683" s="17">
        <f t="shared" si="208"/>
        <v>41805.895254629628</v>
      </c>
      <c r="T2683" s="18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3000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17</v>
      </c>
      <c r="P2684">
        <f t="shared" si="207"/>
        <v>25</v>
      </c>
      <c r="Q2684" s="10" t="s">
        <v>8334</v>
      </c>
      <c r="R2684" t="s">
        <v>8335</v>
      </c>
      <c r="S2684" s="17">
        <f t="shared" si="208"/>
        <v>41932.871990740743</v>
      </c>
      <c r="T2684" s="18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3000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17</v>
      </c>
      <c r="P2685">
        <f t="shared" si="207"/>
        <v>166.67</v>
      </c>
      <c r="Q2685" s="10" t="s">
        <v>8334</v>
      </c>
      <c r="R2685" t="s">
        <v>8335</v>
      </c>
      <c r="S2685" s="17">
        <f t="shared" si="208"/>
        <v>42034.75509259259</v>
      </c>
      <c r="T2685" s="18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3000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17</v>
      </c>
      <c r="P2686">
        <f t="shared" si="207"/>
        <v>125</v>
      </c>
      <c r="Q2686" s="10" t="s">
        <v>8334</v>
      </c>
      <c r="R2686" t="s">
        <v>8335</v>
      </c>
      <c r="S2686" s="17">
        <f t="shared" si="208"/>
        <v>41820.914641203701</v>
      </c>
      <c r="T2686" s="18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3000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17</v>
      </c>
      <c r="P2687">
        <f t="shared" si="207"/>
        <v>500</v>
      </c>
      <c r="Q2687" s="10" t="s">
        <v>8334</v>
      </c>
      <c r="R2687" t="s">
        <v>8335</v>
      </c>
      <c r="S2687" s="17">
        <f t="shared" si="208"/>
        <v>42061.69594907407</v>
      </c>
      <c r="T2687" s="18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17</v>
      </c>
      <c r="P2688" t="e">
        <f t="shared" si="207"/>
        <v>#DIV/0!</v>
      </c>
      <c r="Q2688" s="10" t="s">
        <v>8334</v>
      </c>
      <c r="R2688" t="s">
        <v>8335</v>
      </c>
      <c r="S2688" s="17">
        <f t="shared" si="208"/>
        <v>41892.974803240737</v>
      </c>
      <c r="T2688" s="18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3000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16</v>
      </c>
      <c r="P2689" t="e">
        <f t="shared" si="207"/>
        <v>#DIV/0!</v>
      </c>
      <c r="Q2689" s="10" t="s">
        <v>8334</v>
      </c>
      <c r="R2689" t="s">
        <v>8335</v>
      </c>
      <c r="S2689" s="17">
        <f t="shared" si="208"/>
        <v>42154.64025462963</v>
      </c>
      <c r="T2689" s="18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3000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16</v>
      </c>
      <c r="P2690">
        <f t="shared" si="207"/>
        <v>35</v>
      </c>
      <c r="Q2690" s="10" t="s">
        <v>8334</v>
      </c>
      <c r="R2690" t="s">
        <v>8335</v>
      </c>
      <c r="S2690" s="17">
        <f t="shared" si="208"/>
        <v>42028.118865740747</v>
      </c>
      <c r="T2690" s="18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16</v>
      </c>
      <c r="P2691">
        <f t="shared" ref="P2691:P2754" si="212">ROUND(E2691/L2691,2)</f>
        <v>488</v>
      </c>
      <c r="Q2691" s="10" t="s">
        <v>8334</v>
      </c>
      <c r="R2691" t="s">
        <v>8335</v>
      </c>
      <c r="S2691" s="17">
        <f t="shared" ref="S2691:S2754" si="213">(((J2691/60)/60)/24)+DATE(1970,1,1)</f>
        <v>42551.961689814809</v>
      </c>
      <c r="T2691" s="18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3000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16</v>
      </c>
      <c r="P2692">
        <f t="shared" si="212"/>
        <v>4.13</v>
      </c>
      <c r="Q2692" s="10" t="s">
        <v>8334</v>
      </c>
      <c r="R2692" t="s">
        <v>8335</v>
      </c>
      <c r="S2692" s="17">
        <f t="shared" si="213"/>
        <v>42113.105046296296</v>
      </c>
      <c r="T2692" s="18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3000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16</v>
      </c>
      <c r="P2693">
        <f t="shared" si="212"/>
        <v>243</v>
      </c>
      <c r="Q2693" s="10" t="s">
        <v>8334</v>
      </c>
      <c r="R2693" t="s">
        <v>8335</v>
      </c>
      <c r="S2693" s="17">
        <f t="shared" si="213"/>
        <v>42089.724039351851</v>
      </c>
      <c r="T2693" s="18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3000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16</v>
      </c>
      <c r="P2694">
        <f t="shared" si="212"/>
        <v>485</v>
      </c>
      <c r="Q2694" s="10" t="s">
        <v>8334</v>
      </c>
      <c r="R2694" t="s">
        <v>8335</v>
      </c>
      <c r="S2694" s="17">
        <f t="shared" si="213"/>
        <v>42058.334027777775</v>
      </c>
      <c r="T2694" s="18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3000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16</v>
      </c>
      <c r="P2695">
        <f t="shared" si="212"/>
        <v>160.5</v>
      </c>
      <c r="Q2695" s="10" t="s">
        <v>8334</v>
      </c>
      <c r="R2695" t="s">
        <v>8335</v>
      </c>
      <c r="S2695" s="17">
        <f t="shared" si="213"/>
        <v>41834.138495370367</v>
      </c>
      <c r="T2695" s="18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16</v>
      </c>
      <c r="P2696">
        <f t="shared" si="212"/>
        <v>481</v>
      </c>
      <c r="Q2696" s="10" t="s">
        <v>8334</v>
      </c>
      <c r="R2696" t="s">
        <v>8335</v>
      </c>
      <c r="S2696" s="17">
        <f t="shared" si="213"/>
        <v>41878.140497685185</v>
      </c>
      <c r="T2696" s="18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3000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16</v>
      </c>
      <c r="P2697">
        <f t="shared" si="212"/>
        <v>160.33000000000001</v>
      </c>
      <c r="Q2697" s="10" t="s">
        <v>8334</v>
      </c>
      <c r="R2697" t="s">
        <v>8335</v>
      </c>
      <c r="S2697" s="17">
        <f t="shared" si="213"/>
        <v>42048.181921296295</v>
      </c>
      <c r="T2697" s="18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3000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16</v>
      </c>
      <c r="P2698">
        <f t="shared" si="212"/>
        <v>12.63</v>
      </c>
      <c r="Q2698" s="10" t="s">
        <v>8334</v>
      </c>
      <c r="R2698" t="s">
        <v>8335</v>
      </c>
      <c r="S2698" s="17">
        <f t="shared" si="213"/>
        <v>41964.844444444447</v>
      </c>
      <c r="T2698" s="18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16</v>
      </c>
      <c r="P2699">
        <f t="shared" si="212"/>
        <v>9.23</v>
      </c>
      <c r="Q2699" s="10" t="s">
        <v>8334</v>
      </c>
      <c r="R2699" t="s">
        <v>8335</v>
      </c>
      <c r="S2699" s="17">
        <f t="shared" si="213"/>
        <v>42187.940081018518</v>
      </c>
      <c r="T2699" s="18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3000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16</v>
      </c>
      <c r="P2700">
        <f t="shared" si="212"/>
        <v>239</v>
      </c>
      <c r="Q2700" s="10" t="s">
        <v>8334</v>
      </c>
      <c r="R2700" t="s">
        <v>8335</v>
      </c>
      <c r="S2700" s="17">
        <f t="shared" si="213"/>
        <v>41787.898240740738</v>
      </c>
      <c r="T2700" s="18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3000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16</v>
      </c>
      <c r="P2701" t="e">
        <f t="shared" si="212"/>
        <v>#DIV/0!</v>
      </c>
      <c r="Q2701" s="10" t="s">
        <v>8334</v>
      </c>
      <c r="R2701" t="s">
        <v>8335</v>
      </c>
      <c r="S2701" s="17">
        <f t="shared" si="213"/>
        <v>41829.896562499998</v>
      </c>
      <c r="T2701" s="18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3000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16</v>
      </c>
      <c r="P2702">
        <f t="shared" si="212"/>
        <v>117.25</v>
      </c>
      <c r="Q2702" s="10" t="s">
        <v>8334</v>
      </c>
      <c r="R2702" t="s">
        <v>8335</v>
      </c>
      <c r="S2702" s="17">
        <f t="shared" si="213"/>
        <v>41870.87467592593</v>
      </c>
      <c r="T2702" s="18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3000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16</v>
      </c>
      <c r="P2703">
        <f t="shared" si="212"/>
        <v>10.15</v>
      </c>
      <c r="Q2703" s="10" t="s">
        <v>8315</v>
      </c>
      <c r="R2703" t="s">
        <v>8355</v>
      </c>
      <c r="S2703" s="17">
        <f t="shared" si="213"/>
        <v>42801.774699074071</v>
      </c>
      <c r="T2703" s="18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3000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16</v>
      </c>
      <c r="P2704">
        <f t="shared" si="212"/>
        <v>17.96</v>
      </c>
      <c r="Q2704" s="10" t="s">
        <v>8315</v>
      </c>
      <c r="R2704" t="s">
        <v>8355</v>
      </c>
      <c r="S2704" s="17">
        <f t="shared" si="213"/>
        <v>42800.801817129628</v>
      </c>
      <c r="T2704" s="18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3000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15</v>
      </c>
      <c r="P2705">
        <f t="shared" si="212"/>
        <v>10.29</v>
      </c>
      <c r="Q2705" s="10" t="s">
        <v>8315</v>
      </c>
      <c r="R2705" t="s">
        <v>8355</v>
      </c>
      <c r="S2705" s="17">
        <f t="shared" si="213"/>
        <v>42756.690162037034</v>
      </c>
      <c r="T2705" s="18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3000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15</v>
      </c>
      <c r="P2706">
        <f t="shared" si="212"/>
        <v>66.14</v>
      </c>
      <c r="Q2706" s="10" t="s">
        <v>8315</v>
      </c>
      <c r="R2706" t="s">
        <v>8355</v>
      </c>
      <c r="S2706" s="17">
        <f t="shared" si="213"/>
        <v>42787.862430555557</v>
      </c>
      <c r="T2706" s="18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3000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15</v>
      </c>
      <c r="P2707">
        <f t="shared" si="212"/>
        <v>57.5</v>
      </c>
      <c r="Q2707" s="10" t="s">
        <v>8315</v>
      </c>
      <c r="R2707" t="s">
        <v>8355</v>
      </c>
      <c r="S2707" s="17">
        <f t="shared" si="213"/>
        <v>42773.916180555556</v>
      </c>
      <c r="T2707" s="18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15</v>
      </c>
      <c r="P2708">
        <f t="shared" si="212"/>
        <v>1.75</v>
      </c>
      <c r="Q2708" s="10" t="s">
        <v>8315</v>
      </c>
      <c r="R2708" t="s">
        <v>8355</v>
      </c>
      <c r="S2708" s="17">
        <f t="shared" si="213"/>
        <v>41899.294942129629</v>
      </c>
      <c r="T2708" s="18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3000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15</v>
      </c>
      <c r="P2709">
        <f t="shared" si="212"/>
        <v>1.17</v>
      </c>
      <c r="Q2709" s="10" t="s">
        <v>8315</v>
      </c>
      <c r="R2709" t="s">
        <v>8355</v>
      </c>
      <c r="S2709" s="17">
        <f t="shared" si="213"/>
        <v>41391.782905092594</v>
      </c>
      <c r="T2709" s="18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3000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15</v>
      </c>
      <c r="P2710">
        <f t="shared" si="212"/>
        <v>0.44</v>
      </c>
      <c r="Q2710" s="10" t="s">
        <v>8315</v>
      </c>
      <c r="R2710" t="s">
        <v>8355</v>
      </c>
      <c r="S2710" s="17">
        <f t="shared" si="213"/>
        <v>42512.698217592595</v>
      </c>
      <c r="T2710" s="18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3000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15</v>
      </c>
      <c r="P2711">
        <f t="shared" si="212"/>
        <v>1.49</v>
      </c>
      <c r="Q2711" s="10" t="s">
        <v>8315</v>
      </c>
      <c r="R2711" t="s">
        <v>8355</v>
      </c>
      <c r="S2711" s="17">
        <f t="shared" si="213"/>
        <v>42612.149780092594</v>
      </c>
      <c r="T2711" s="18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3000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</v>
      </c>
      <c r="P2712">
        <f t="shared" si="212"/>
        <v>0.42</v>
      </c>
      <c r="Q2712" s="10" t="s">
        <v>8315</v>
      </c>
      <c r="R2712" t="s">
        <v>8355</v>
      </c>
      <c r="S2712" s="17">
        <f t="shared" si="213"/>
        <v>41828.229490740741</v>
      </c>
      <c r="T2712" s="18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3000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15</v>
      </c>
      <c r="P2713">
        <f t="shared" si="212"/>
        <v>6.23</v>
      </c>
      <c r="Q2713" s="10" t="s">
        <v>8315</v>
      </c>
      <c r="R2713" t="s">
        <v>8355</v>
      </c>
      <c r="S2713" s="17">
        <f t="shared" si="213"/>
        <v>41780.745254629634</v>
      </c>
      <c r="T2713" s="18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3000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15</v>
      </c>
      <c r="P2714">
        <f t="shared" si="212"/>
        <v>3.17</v>
      </c>
      <c r="Q2714" s="10" t="s">
        <v>8315</v>
      </c>
      <c r="R2714" t="s">
        <v>8355</v>
      </c>
      <c r="S2714" s="17">
        <f t="shared" si="213"/>
        <v>41432.062037037038</v>
      </c>
      <c r="T2714" s="18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3000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15</v>
      </c>
      <c r="P2715">
        <f t="shared" si="212"/>
        <v>0.32</v>
      </c>
      <c r="Q2715" s="10" t="s">
        <v>8315</v>
      </c>
      <c r="R2715" t="s">
        <v>8355</v>
      </c>
      <c r="S2715" s="17">
        <f t="shared" si="213"/>
        <v>42322.653749999998</v>
      </c>
      <c r="T2715" s="18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3000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15</v>
      </c>
      <c r="P2716">
        <f t="shared" si="212"/>
        <v>1.48</v>
      </c>
      <c r="Q2716" s="10" t="s">
        <v>8315</v>
      </c>
      <c r="R2716" t="s">
        <v>8355</v>
      </c>
      <c r="S2716" s="17">
        <f t="shared" si="213"/>
        <v>42629.655046296291</v>
      </c>
      <c r="T2716" s="18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3000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15</v>
      </c>
      <c r="P2717">
        <f t="shared" si="212"/>
        <v>0.82</v>
      </c>
      <c r="Q2717" s="10" t="s">
        <v>8315</v>
      </c>
      <c r="R2717" t="s">
        <v>8355</v>
      </c>
      <c r="S2717" s="17">
        <f t="shared" si="213"/>
        <v>42387.398472222223</v>
      </c>
      <c r="T2717" s="18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3000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15</v>
      </c>
      <c r="P2718">
        <f t="shared" si="212"/>
        <v>2.41</v>
      </c>
      <c r="Q2718" s="10" t="s">
        <v>8315</v>
      </c>
      <c r="R2718" t="s">
        <v>8355</v>
      </c>
      <c r="S2718" s="17">
        <f t="shared" si="213"/>
        <v>42255.333252314813</v>
      </c>
      <c r="T2718" s="18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3000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15</v>
      </c>
      <c r="P2719">
        <f t="shared" si="212"/>
        <v>1.38</v>
      </c>
      <c r="Q2719" s="10" t="s">
        <v>8315</v>
      </c>
      <c r="R2719" t="s">
        <v>8355</v>
      </c>
      <c r="S2719" s="17">
        <f t="shared" si="213"/>
        <v>41934.914918981485</v>
      </c>
      <c r="T2719" s="18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3000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15</v>
      </c>
      <c r="P2720">
        <f t="shared" si="212"/>
        <v>3.01</v>
      </c>
      <c r="Q2720" s="10" t="s">
        <v>8315</v>
      </c>
      <c r="R2720" t="s">
        <v>8355</v>
      </c>
      <c r="S2720" s="17">
        <f t="shared" si="213"/>
        <v>42465.596585648149</v>
      </c>
      <c r="T2720" s="18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3000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15</v>
      </c>
      <c r="P2721">
        <f t="shared" si="212"/>
        <v>6.45</v>
      </c>
      <c r="Q2721" s="10" t="s">
        <v>8315</v>
      </c>
      <c r="R2721" t="s">
        <v>8355</v>
      </c>
      <c r="S2721" s="17">
        <f t="shared" si="213"/>
        <v>42418.031180555554</v>
      </c>
      <c r="T2721" s="18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3000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15</v>
      </c>
      <c r="P2722">
        <f t="shared" si="212"/>
        <v>2.54</v>
      </c>
      <c r="Q2722" s="10" t="s">
        <v>8315</v>
      </c>
      <c r="R2722" t="s">
        <v>8355</v>
      </c>
      <c r="S2722" s="17">
        <f t="shared" si="213"/>
        <v>42655.465891203698</v>
      </c>
      <c r="T2722" s="18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3000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15</v>
      </c>
      <c r="P2723">
        <f t="shared" si="212"/>
        <v>1.64</v>
      </c>
      <c r="Q2723" s="10" t="s">
        <v>8317</v>
      </c>
      <c r="R2723" t="s">
        <v>8347</v>
      </c>
      <c r="S2723" s="17">
        <f t="shared" si="213"/>
        <v>41493.543958333335</v>
      </c>
      <c r="T2723" s="18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3000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15</v>
      </c>
      <c r="P2724">
        <f t="shared" si="212"/>
        <v>2.36</v>
      </c>
      <c r="Q2724" s="10" t="s">
        <v>8317</v>
      </c>
      <c r="R2724" t="s">
        <v>8347</v>
      </c>
      <c r="S2724" s="17">
        <f t="shared" si="213"/>
        <v>42704.857094907406</v>
      </c>
      <c r="T2724" s="18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3000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15</v>
      </c>
      <c r="P2725">
        <f t="shared" si="212"/>
        <v>2.4700000000000002</v>
      </c>
      <c r="Q2725" s="10" t="s">
        <v>8317</v>
      </c>
      <c r="R2725" t="s">
        <v>8347</v>
      </c>
      <c r="S2725" s="17">
        <f t="shared" si="213"/>
        <v>41944.83898148148</v>
      </c>
      <c r="T2725" s="18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3000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15</v>
      </c>
      <c r="P2726">
        <f t="shared" si="212"/>
        <v>0.43</v>
      </c>
      <c r="Q2726" s="10" t="s">
        <v>8317</v>
      </c>
      <c r="R2726" t="s">
        <v>8347</v>
      </c>
      <c r="S2726" s="17">
        <f t="shared" si="213"/>
        <v>42199.32707175926</v>
      </c>
      <c r="T2726" s="18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3000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15</v>
      </c>
      <c r="P2727">
        <f t="shared" si="212"/>
        <v>3.85</v>
      </c>
      <c r="Q2727" s="10" t="s">
        <v>8317</v>
      </c>
      <c r="R2727" t="s">
        <v>8347</v>
      </c>
      <c r="S2727" s="17">
        <f t="shared" si="213"/>
        <v>42745.744618055556</v>
      </c>
      <c r="T2727" s="18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3000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14</v>
      </c>
      <c r="P2728">
        <f t="shared" si="212"/>
        <v>1.07</v>
      </c>
      <c r="Q2728" s="10" t="s">
        <v>8317</v>
      </c>
      <c r="R2728" t="s">
        <v>8347</v>
      </c>
      <c r="S2728" s="17">
        <f t="shared" si="213"/>
        <v>42452.579988425925</v>
      </c>
      <c r="T2728" s="18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3000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14</v>
      </c>
      <c r="P2729">
        <f t="shared" si="212"/>
        <v>0.61</v>
      </c>
      <c r="Q2729" s="10" t="s">
        <v>8317</v>
      </c>
      <c r="R2729" t="s">
        <v>8347</v>
      </c>
      <c r="S2729" s="17">
        <f t="shared" si="213"/>
        <v>42198.676655092597</v>
      </c>
      <c r="T2729" s="18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3000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14</v>
      </c>
      <c r="P2730">
        <f t="shared" si="212"/>
        <v>1.1000000000000001</v>
      </c>
      <c r="Q2730" s="10" t="s">
        <v>8317</v>
      </c>
      <c r="R2730" t="s">
        <v>8347</v>
      </c>
      <c r="S2730" s="17">
        <f t="shared" si="213"/>
        <v>42333.59993055556</v>
      </c>
      <c r="T2730" s="18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3000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14</v>
      </c>
      <c r="P2731">
        <f t="shared" si="212"/>
        <v>18.7</v>
      </c>
      <c r="Q2731" s="10" t="s">
        <v>8317</v>
      </c>
      <c r="R2731" t="s">
        <v>8347</v>
      </c>
      <c r="S2731" s="17">
        <f t="shared" si="213"/>
        <v>42095.240706018521</v>
      </c>
      <c r="T2731" s="18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3000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14</v>
      </c>
      <c r="P2732">
        <f t="shared" si="212"/>
        <v>0.63</v>
      </c>
      <c r="Q2732" s="10" t="s">
        <v>8317</v>
      </c>
      <c r="R2732" t="s">
        <v>8347</v>
      </c>
      <c r="S2732" s="17">
        <f t="shared" si="213"/>
        <v>41351.541377314818</v>
      </c>
      <c r="T2732" s="18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14</v>
      </c>
      <c r="P2733">
        <f t="shared" si="212"/>
        <v>11.62</v>
      </c>
      <c r="Q2733" s="10" t="s">
        <v>8317</v>
      </c>
      <c r="R2733" t="s">
        <v>8347</v>
      </c>
      <c r="S2733" s="17">
        <f t="shared" si="213"/>
        <v>41872.525717592594</v>
      </c>
      <c r="T2733" s="18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3000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14</v>
      </c>
      <c r="P2734">
        <f t="shared" si="212"/>
        <v>2.95</v>
      </c>
      <c r="Q2734" s="10" t="s">
        <v>8317</v>
      </c>
      <c r="R2734" t="s">
        <v>8347</v>
      </c>
      <c r="S2734" s="17">
        <f t="shared" si="213"/>
        <v>41389.808194444442</v>
      </c>
      <c r="T2734" s="18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3000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14</v>
      </c>
      <c r="P2735">
        <f t="shared" si="212"/>
        <v>3.59</v>
      </c>
      <c r="Q2735" s="10" t="s">
        <v>8317</v>
      </c>
      <c r="R2735" t="s">
        <v>8347</v>
      </c>
      <c r="S2735" s="17">
        <f t="shared" si="213"/>
        <v>42044.272847222222</v>
      </c>
      <c r="T2735" s="18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3000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14</v>
      </c>
      <c r="P2736">
        <f t="shared" si="212"/>
        <v>2.61</v>
      </c>
      <c r="Q2736" s="10" t="s">
        <v>8317</v>
      </c>
      <c r="R2736" t="s">
        <v>8347</v>
      </c>
      <c r="S2736" s="17">
        <f t="shared" si="213"/>
        <v>42626.668888888889</v>
      </c>
      <c r="T2736" s="18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3000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14</v>
      </c>
      <c r="P2737">
        <f t="shared" si="212"/>
        <v>1.26</v>
      </c>
      <c r="Q2737" s="10" t="s">
        <v>8317</v>
      </c>
      <c r="R2737" t="s">
        <v>8347</v>
      </c>
      <c r="S2737" s="17">
        <f t="shared" si="213"/>
        <v>41316.120949074073</v>
      </c>
      <c r="T2737" s="18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3000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14</v>
      </c>
      <c r="P2738">
        <f t="shared" si="212"/>
        <v>7.33</v>
      </c>
      <c r="Q2738" s="10" t="s">
        <v>8317</v>
      </c>
      <c r="R2738" t="s">
        <v>8347</v>
      </c>
      <c r="S2738" s="17">
        <f t="shared" si="213"/>
        <v>41722.666354166664</v>
      </c>
      <c r="T2738" s="18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2995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14</v>
      </c>
      <c r="P2739">
        <f t="shared" si="212"/>
        <v>0.93</v>
      </c>
      <c r="Q2739" s="10" t="s">
        <v>8317</v>
      </c>
      <c r="R2739" t="s">
        <v>8347</v>
      </c>
      <c r="S2739" s="17">
        <f t="shared" si="213"/>
        <v>41611.917673611111</v>
      </c>
      <c r="T2739" s="18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2987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</v>
      </c>
      <c r="P2740">
        <f t="shared" si="212"/>
        <v>28.33</v>
      </c>
      <c r="Q2740" s="10" t="s">
        <v>8317</v>
      </c>
      <c r="R2740" t="s">
        <v>8347</v>
      </c>
      <c r="S2740" s="17">
        <f t="shared" si="213"/>
        <v>42620.143564814818</v>
      </c>
      <c r="T2740" s="18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2900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15</v>
      </c>
      <c r="P2741">
        <f t="shared" si="212"/>
        <v>2.23</v>
      </c>
      <c r="Q2741" s="10" t="s">
        <v>8317</v>
      </c>
      <c r="R2741" t="s">
        <v>8347</v>
      </c>
      <c r="S2741" s="17">
        <f t="shared" si="213"/>
        <v>41719.887928240743</v>
      </c>
      <c r="T2741" s="18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2900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15</v>
      </c>
      <c r="P2742">
        <f t="shared" si="212"/>
        <v>25</v>
      </c>
      <c r="Q2742" s="10" t="s">
        <v>8317</v>
      </c>
      <c r="R2742" t="s">
        <v>8347</v>
      </c>
      <c r="S2742" s="17">
        <f t="shared" si="213"/>
        <v>42045.031851851847</v>
      </c>
      <c r="T2742" s="18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2900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15</v>
      </c>
      <c r="P2743">
        <f t="shared" si="212"/>
        <v>105.25</v>
      </c>
      <c r="Q2743" s="10" t="s">
        <v>8320</v>
      </c>
      <c r="R2743" t="s">
        <v>8356</v>
      </c>
      <c r="S2743" s="17">
        <f t="shared" si="213"/>
        <v>41911.657430555555</v>
      </c>
      <c r="T2743" s="18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2888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15</v>
      </c>
      <c r="P2744">
        <f t="shared" si="212"/>
        <v>23.33</v>
      </c>
      <c r="Q2744" s="10" t="s">
        <v>8320</v>
      </c>
      <c r="R2744" t="s">
        <v>8356</v>
      </c>
      <c r="S2744" s="17">
        <f t="shared" si="213"/>
        <v>41030.719756944447</v>
      </c>
      <c r="T2744" s="18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2885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15</v>
      </c>
      <c r="P2745" t="e">
        <f t="shared" si="212"/>
        <v>#DIV/0!</v>
      </c>
      <c r="Q2745" s="10" t="s">
        <v>8320</v>
      </c>
      <c r="R2745" t="s">
        <v>8356</v>
      </c>
      <c r="S2745" s="17">
        <f t="shared" si="213"/>
        <v>42632.328784722224</v>
      </c>
      <c r="T2745" s="18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2880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14</v>
      </c>
      <c r="P2746">
        <f t="shared" si="212"/>
        <v>18.95</v>
      </c>
      <c r="Q2746" s="10" t="s">
        <v>8320</v>
      </c>
      <c r="R2746" t="s">
        <v>8356</v>
      </c>
      <c r="S2746" s="17">
        <f t="shared" si="213"/>
        <v>40938.062476851854</v>
      </c>
      <c r="T2746" s="18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2827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15</v>
      </c>
      <c r="P2747">
        <f t="shared" si="212"/>
        <v>8.49</v>
      </c>
      <c r="Q2747" s="10" t="s">
        <v>8320</v>
      </c>
      <c r="R2747" t="s">
        <v>8356</v>
      </c>
      <c r="S2747" s="17">
        <f t="shared" si="213"/>
        <v>41044.988055555557</v>
      </c>
      <c r="T2747" s="18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2825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15</v>
      </c>
      <c r="P2748">
        <f t="shared" si="212"/>
        <v>21.84</v>
      </c>
      <c r="Q2748" s="10" t="s">
        <v>8320</v>
      </c>
      <c r="R2748" t="s">
        <v>8356</v>
      </c>
      <c r="S2748" s="17">
        <f t="shared" si="213"/>
        <v>41850.781377314815</v>
      </c>
      <c r="T2748" s="18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2820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15</v>
      </c>
      <c r="P2749">
        <f t="shared" si="212"/>
        <v>103.25</v>
      </c>
      <c r="Q2749" s="10" t="s">
        <v>8320</v>
      </c>
      <c r="R2749" t="s">
        <v>8356</v>
      </c>
      <c r="S2749" s="17">
        <f t="shared" si="213"/>
        <v>41044.64811342593</v>
      </c>
      <c r="T2749" s="18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2800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15</v>
      </c>
      <c r="P2750">
        <f t="shared" si="212"/>
        <v>102.75</v>
      </c>
      <c r="Q2750" s="10" t="s">
        <v>8320</v>
      </c>
      <c r="R2750" t="s">
        <v>8356</v>
      </c>
      <c r="S2750" s="17">
        <f t="shared" si="213"/>
        <v>42585.7106712963</v>
      </c>
      <c r="T2750" s="18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2800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15</v>
      </c>
      <c r="P2751">
        <f t="shared" si="212"/>
        <v>205</v>
      </c>
      <c r="Q2751" s="10" t="s">
        <v>8320</v>
      </c>
      <c r="R2751" t="s">
        <v>8356</v>
      </c>
      <c r="S2751" s="17">
        <f t="shared" si="213"/>
        <v>42068.799039351856</v>
      </c>
      <c r="T2751" s="18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2800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15</v>
      </c>
      <c r="P2752" t="e">
        <f t="shared" si="212"/>
        <v>#DIV/0!</v>
      </c>
      <c r="Q2752" s="10" t="s">
        <v>8320</v>
      </c>
      <c r="R2752" t="s">
        <v>8356</v>
      </c>
      <c r="S2752" s="17">
        <f t="shared" si="213"/>
        <v>41078.899826388886</v>
      </c>
      <c r="T2752" s="18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2800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15</v>
      </c>
      <c r="P2753" t="e">
        <f t="shared" si="212"/>
        <v>#DIV/0!</v>
      </c>
      <c r="Q2753" s="10" t="s">
        <v>8320</v>
      </c>
      <c r="R2753" t="s">
        <v>8356</v>
      </c>
      <c r="S2753" s="17">
        <f t="shared" si="213"/>
        <v>41747.887060185189</v>
      </c>
      <c r="T2753" s="18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2800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15</v>
      </c>
      <c r="P2754">
        <f t="shared" si="212"/>
        <v>29.22</v>
      </c>
      <c r="Q2754" s="10" t="s">
        <v>8320</v>
      </c>
      <c r="R2754" t="s">
        <v>8356</v>
      </c>
      <c r="S2754" s="17">
        <f t="shared" si="213"/>
        <v>40855.765092592592</v>
      </c>
      <c r="T2754" s="18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2800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15</v>
      </c>
      <c r="P2755">
        <f t="shared" ref="P2755:P2818" si="217">ROUND(E2755/L2755,2)</f>
        <v>51</v>
      </c>
      <c r="Q2755" s="10" t="s">
        <v>8320</v>
      </c>
      <c r="R2755" t="s">
        <v>8356</v>
      </c>
      <c r="S2755" s="17">
        <f t="shared" ref="S2755:S2818" si="218">(((J2755/60)/60)/24)+DATE(1970,1,1)</f>
        <v>41117.900729166664</v>
      </c>
      <c r="T2755" s="18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2800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14</v>
      </c>
      <c r="P2756" t="e">
        <f t="shared" si="217"/>
        <v>#DIV/0!</v>
      </c>
      <c r="Q2756" s="10" t="s">
        <v>8320</v>
      </c>
      <c r="R2756" t="s">
        <v>8356</v>
      </c>
      <c r="S2756" s="17">
        <f t="shared" si="218"/>
        <v>41863.636006944449</v>
      </c>
      <c r="T2756" s="18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2800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14</v>
      </c>
      <c r="P2757">
        <f t="shared" si="217"/>
        <v>26.87</v>
      </c>
      <c r="Q2757" s="10" t="s">
        <v>8320</v>
      </c>
      <c r="R2757" t="s">
        <v>8356</v>
      </c>
      <c r="S2757" s="17">
        <f t="shared" si="218"/>
        <v>42072.790821759263</v>
      </c>
      <c r="T2757" s="18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2800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14</v>
      </c>
      <c r="P2758">
        <f t="shared" si="217"/>
        <v>12.21</v>
      </c>
      <c r="Q2758" s="10" t="s">
        <v>8320</v>
      </c>
      <c r="R2758" t="s">
        <v>8356</v>
      </c>
      <c r="S2758" s="17">
        <f t="shared" si="218"/>
        <v>41620.90047453704</v>
      </c>
      <c r="T2758" s="18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2800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14</v>
      </c>
      <c r="P2759">
        <f t="shared" si="217"/>
        <v>201.5</v>
      </c>
      <c r="Q2759" s="10" t="s">
        <v>8320</v>
      </c>
      <c r="R2759" t="s">
        <v>8356</v>
      </c>
      <c r="S2759" s="17">
        <f t="shared" si="218"/>
        <v>42573.65662037037</v>
      </c>
      <c r="T2759" s="18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2750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15</v>
      </c>
      <c r="P2760">
        <f t="shared" si="217"/>
        <v>67</v>
      </c>
      <c r="Q2760" s="10" t="s">
        <v>8320</v>
      </c>
      <c r="R2760" t="s">
        <v>8356</v>
      </c>
      <c r="S2760" s="17">
        <f t="shared" si="218"/>
        <v>42639.441932870366</v>
      </c>
      <c r="T2760" s="18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2750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15</v>
      </c>
      <c r="P2761">
        <f t="shared" si="217"/>
        <v>200.5</v>
      </c>
      <c r="Q2761" s="10" t="s">
        <v>8320</v>
      </c>
      <c r="R2761" t="s">
        <v>8356</v>
      </c>
      <c r="S2761" s="17">
        <f t="shared" si="218"/>
        <v>42524.36650462963</v>
      </c>
      <c r="T2761" s="18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2750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15</v>
      </c>
      <c r="P2762" t="e">
        <f t="shared" si="217"/>
        <v>#DIV/0!</v>
      </c>
      <c r="Q2762" s="10" t="s">
        <v>8320</v>
      </c>
      <c r="R2762" t="s">
        <v>8356</v>
      </c>
      <c r="S2762" s="17">
        <f t="shared" si="218"/>
        <v>41415.461319444446</v>
      </c>
      <c r="T2762" s="18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2750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15</v>
      </c>
      <c r="P2763">
        <f t="shared" si="217"/>
        <v>100.08</v>
      </c>
      <c r="Q2763" s="10" t="s">
        <v>8320</v>
      </c>
      <c r="R2763" t="s">
        <v>8356</v>
      </c>
      <c r="S2763" s="17">
        <f t="shared" si="218"/>
        <v>41247.063576388886</v>
      </c>
      <c r="T2763" s="18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2750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15</v>
      </c>
      <c r="P2764">
        <f t="shared" si="217"/>
        <v>400</v>
      </c>
      <c r="Q2764" s="10" t="s">
        <v>8320</v>
      </c>
      <c r="R2764" t="s">
        <v>8356</v>
      </c>
      <c r="S2764" s="17">
        <f t="shared" si="218"/>
        <v>40927.036979166667</v>
      </c>
      <c r="T2764" s="18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2750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15</v>
      </c>
      <c r="P2765">
        <f t="shared" si="217"/>
        <v>133.33000000000001</v>
      </c>
      <c r="Q2765" s="10" t="s">
        <v>8320</v>
      </c>
      <c r="R2765" t="s">
        <v>8356</v>
      </c>
      <c r="S2765" s="17">
        <f t="shared" si="218"/>
        <v>41373.579675925925</v>
      </c>
      <c r="T2765" s="18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2750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15</v>
      </c>
      <c r="P2766">
        <f t="shared" si="217"/>
        <v>100</v>
      </c>
      <c r="Q2766" s="10" t="s">
        <v>8320</v>
      </c>
      <c r="R2766" t="s">
        <v>8356</v>
      </c>
      <c r="S2766" s="17">
        <f t="shared" si="218"/>
        <v>41030.292025462964</v>
      </c>
      <c r="T2766" s="18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2725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15</v>
      </c>
      <c r="P2767" t="e">
        <f t="shared" si="217"/>
        <v>#DIV/0!</v>
      </c>
      <c r="Q2767" s="10" t="s">
        <v>8320</v>
      </c>
      <c r="R2767" t="s">
        <v>8356</v>
      </c>
      <c r="S2767" s="17">
        <f t="shared" si="218"/>
        <v>41194.579027777778</v>
      </c>
      <c r="T2767" s="18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2700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15</v>
      </c>
      <c r="P2768">
        <f t="shared" si="217"/>
        <v>100</v>
      </c>
      <c r="Q2768" s="10" t="s">
        <v>8320</v>
      </c>
      <c r="R2768" t="s">
        <v>8356</v>
      </c>
      <c r="S2768" s="17">
        <f t="shared" si="218"/>
        <v>40736.668032407404</v>
      </c>
      <c r="T2768" s="18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2700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15</v>
      </c>
      <c r="P2769">
        <f t="shared" si="217"/>
        <v>132.33000000000001</v>
      </c>
      <c r="Q2769" s="10" t="s">
        <v>8320</v>
      </c>
      <c r="R2769" t="s">
        <v>8356</v>
      </c>
      <c r="S2769" s="17">
        <f t="shared" si="218"/>
        <v>42172.958912037036</v>
      </c>
      <c r="T2769" s="18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2700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15</v>
      </c>
      <c r="P2770">
        <f t="shared" si="217"/>
        <v>11.65</v>
      </c>
      <c r="Q2770" s="10" t="s">
        <v>8320</v>
      </c>
      <c r="R2770" t="s">
        <v>8356</v>
      </c>
      <c r="S2770" s="17">
        <f t="shared" si="218"/>
        <v>40967.614849537036</v>
      </c>
      <c r="T2770" s="18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2700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14</v>
      </c>
      <c r="P2771">
        <f t="shared" si="217"/>
        <v>195.5</v>
      </c>
      <c r="Q2771" s="10" t="s">
        <v>8320</v>
      </c>
      <c r="R2771" t="s">
        <v>8356</v>
      </c>
      <c r="S2771" s="17">
        <f t="shared" si="218"/>
        <v>41745.826273148145</v>
      </c>
      <c r="T2771" s="18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2700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14</v>
      </c>
      <c r="P2772">
        <f t="shared" si="217"/>
        <v>11.67</v>
      </c>
      <c r="Q2772" s="10" t="s">
        <v>8320</v>
      </c>
      <c r="R2772" t="s">
        <v>8356</v>
      </c>
      <c r="S2772" s="17">
        <f t="shared" si="218"/>
        <v>41686.705208333333</v>
      </c>
      <c r="T2772" s="18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2658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14</v>
      </c>
      <c r="P2773" t="e">
        <f t="shared" si="217"/>
        <v>#DIV/0!</v>
      </c>
      <c r="Q2773" s="10" t="s">
        <v>8320</v>
      </c>
      <c r="R2773" t="s">
        <v>8356</v>
      </c>
      <c r="S2773" s="17">
        <f t="shared" si="218"/>
        <v>41257.531712962962</v>
      </c>
      <c r="T2773" s="18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2600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15</v>
      </c>
      <c r="P2774" t="e">
        <f t="shared" si="217"/>
        <v>#DIV/0!</v>
      </c>
      <c r="Q2774" s="10" t="s">
        <v>8320</v>
      </c>
      <c r="R2774" t="s">
        <v>8356</v>
      </c>
      <c r="S2774" s="17">
        <f t="shared" si="218"/>
        <v>41537.869143518517</v>
      </c>
      <c r="T2774" s="18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2600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15</v>
      </c>
      <c r="P2775">
        <f t="shared" si="217"/>
        <v>381</v>
      </c>
      <c r="Q2775" s="10" t="s">
        <v>8320</v>
      </c>
      <c r="R2775" t="s">
        <v>8356</v>
      </c>
      <c r="S2775" s="17">
        <f t="shared" si="218"/>
        <v>42474.86482638889</v>
      </c>
      <c r="T2775" s="18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2600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15</v>
      </c>
      <c r="P2776">
        <f t="shared" si="217"/>
        <v>29.23</v>
      </c>
      <c r="Q2776" s="10" t="s">
        <v>8320</v>
      </c>
      <c r="R2776" t="s">
        <v>8356</v>
      </c>
      <c r="S2776" s="17">
        <f t="shared" si="218"/>
        <v>41311.126481481479</v>
      </c>
      <c r="T2776" s="18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2600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15</v>
      </c>
      <c r="P2777">
        <f t="shared" si="217"/>
        <v>190</v>
      </c>
      <c r="Q2777" s="10" t="s">
        <v>8320</v>
      </c>
      <c r="R2777" t="s">
        <v>8356</v>
      </c>
      <c r="S2777" s="17">
        <f t="shared" si="218"/>
        <v>40863.013356481482</v>
      </c>
      <c r="T2777" s="18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2560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15</v>
      </c>
      <c r="P2778">
        <f t="shared" si="217"/>
        <v>10.56</v>
      </c>
      <c r="Q2778" s="10" t="s">
        <v>8320</v>
      </c>
      <c r="R2778" t="s">
        <v>8356</v>
      </c>
      <c r="S2778" s="17">
        <f t="shared" si="218"/>
        <v>42136.297175925924</v>
      </c>
      <c r="T2778" s="18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2550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15</v>
      </c>
      <c r="P2779">
        <f t="shared" si="217"/>
        <v>377</v>
      </c>
      <c r="Q2779" s="10" t="s">
        <v>8320</v>
      </c>
      <c r="R2779" t="s">
        <v>8356</v>
      </c>
      <c r="S2779" s="17">
        <f t="shared" si="218"/>
        <v>42172.669027777782</v>
      </c>
      <c r="T2779" s="18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2500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15</v>
      </c>
      <c r="P2780">
        <f t="shared" si="217"/>
        <v>25.07</v>
      </c>
      <c r="Q2780" s="10" t="s">
        <v>8320</v>
      </c>
      <c r="R2780" t="s">
        <v>8356</v>
      </c>
      <c r="S2780" s="17">
        <f t="shared" si="218"/>
        <v>41846.978078703702</v>
      </c>
      <c r="T2780" s="18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15</v>
      </c>
      <c r="P2781">
        <f t="shared" si="217"/>
        <v>376</v>
      </c>
      <c r="Q2781" s="10" t="s">
        <v>8320</v>
      </c>
      <c r="R2781" t="s">
        <v>8356</v>
      </c>
      <c r="S2781" s="17">
        <f t="shared" si="218"/>
        <v>42300.585891203707</v>
      </c>
      <c r="T2781" s="18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2500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15</v>
      </c>
      <c r="P2782" t="e">
        <f t="shared" si="217"/>
        <v>#DIV/0!</v>
      </c>
      <c r="Q2782" s="10" t="s">
        <v>8320</v>
      </c>
      <c r="R2782" t="s">
        <v>8356</v>
      </c>
      <c r="S2782" s="17">
        <f t="shared" si="218"/>
        <v>42774.447777777779</v>
      </c>
      <c r="T2782" s="18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2500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15</v>
      </c>
      <c r="P2783">
        <f t="shared" si="217"/>
        <v>13.39</v>
      </c>
      <c r="Q2783" s="10" t="s">
        <v>8315</v>
      </c>
      <c r="R2783" t="s">
        <v>8316</v>
      </c>
      <c r="S2783" s="17">
        <f t="shared" si="218"/>
        <v>42018.94159722222</v>
      </c>
      <c r="T2783" s="18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2500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15</v>
      </c>
      <c r="P2784">
        <f t="shared" si="217"/>
        <v>20.83</v>
      </c>
      <c r="Q2784" s="10" t="s">
        <v>8315</v>
      </c>
      <c r="R2784" t="s">
        <v>8316</v>
      </c>
      <c r="S2784" s="17">
        <f t="shared" si="218"/>
        <v>42026.924976851849</v>
      </c>
      <c r="T2784" s="18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2500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15</v>
      </c>
      <c r="P2785">
        <f t="shared" si="217"/>
        <v>6.15</v>
      </c>
      <c r="Q2785" s="10" t="s">
        <v>8315</v>
      </c>
      <c r="R2785" t="s">
        <v>8316</v>
      </c>
      <c r="S2785" s="17">
        <f t="shared" si="218"/>
        <v>42103.535254629634</v>
      </c>
      <c r="T2785" s="18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2500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15</v>
      </c>
      <c r="P2786">
        <f t="shared" si="217"/>
        <v>3.44</v>
      </c>
      <c r="Q2786" s="10" t="s">
        <v>8315</v>
      </c>
      <c r="R2786" t="s">
        <v>8316</v>
      </c>
      <c r="S2786" s="17">
        <f t="shared" si="218"/>
        <v>41920.787534722222</v>
      </c>
      <c r="T2786" s="18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2500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15</v>
      </c>
      <c r="P2787">
        <f t="shared" si="217"/>
        <v>2.6</v>
      </c>
      <c r="Q2787" s="10" t="s">
        <v>8315</v>
      </c>
      <c r="R2787" t="s">
        <v>8316</v>
      </c>
      <c r="S2787" s="17">
        <f t="shared" si="218"/>
        <v>42558.189432870371</v>
      </c>
      <c r="T2787" s="18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15</v>
      </c>
      <c r="P2788">
        <f t="shared" si="217"/>
        <v>4.96</v>
      </c>
      <c r="Q2788" s="10" t="s">
        <v>8315</v>
      </c>
      <c r="R2788" t="s">
        <v>8316</v>
      </c>
      <c r="S2788" s="17">
        <f t="shared" si="218"/>
        <v>41815.569212962961</v>
      </c>
      <c r="T2788" s="18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2500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14</v>
      </c>
      <c r="P2789">
        <f t="shared" si="217"/>
        <v>9.5299999999999994</v>
      </c>
      <c r="Q2789" s="10" t="s">
        <v>8315</v>
      </c>
      <c r="R2789" t="s">
        <v>8316</v>
      </c>
      <c r="S2789" s="17">
        <f t="shared" si="218"/>
        <v>41808.198518518519</v>
      </c>
      <c r="T2789" s="18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2500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14</v>
      </c>
      <c r="P2790">
        <f t="shared" si="217"/>
        <v>18.05</v>
      </c>
      <c r="Q2790" s="10" t="s">
        <v>8315</v>
      </c>
      <c r="R2790" t="s">
        <v>8316</v>
      </c>
      <c r="S2790" s="17">
        <f t="shared" si="218"/>
        <v>42550.701886574068</v>
      </c>
      <c r="T2790" s="18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2500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14</v>
      </c>
      <c r="P2791">
        <f t="shared" si="217"/>
        <v>15</v>
      </c>
      <c r="Q2791" s="10" t="s">
        <v>8315</v>
      </c>
      <c r="R2791" t="s">
        <v>8316</v>
      </c>
      <c r="S2791" s="17">
        <f t="shared" si="218"/>
        <v>42056.013124999998</v>
      </c>
      <c r="T2791" s="18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2500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14</v>
      </c>
      <c r="P2792">
        <f t="shared" si="217"/>
        <v>5.45</v>
      </c>
      <c r="Q2792" s="10" t="s">
        <v>8315</v>
      </c>
      <c r="R2792" t="s">
        <v>8316</v>
      </c>
      <c r="S2792" s="17">
        <f t="shared" si="218"/>
        <v>42016.938692129625</v>
      </c>
      <c r="T2792" s="18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2500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14</v>
      </c>
      <c r="P2793">
        <f t="shared" si="217"/>
        <v>12.86</v>
      </c>
      <c r="Q2793" s="10" t="s">
        <v>8315</v>
      </c>
      <c r="R2793" t="s">
        <v>8316</v>
      </c>
      <c r="S2793" s="17">
        <f t="shared" si="218"/>
        <v>42591.899988425925</v>
      </c>
      <c r="T2793" s="18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2500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14</v>
      </c>
      <c r="P2794">
        <f t="shared" si="217"/>
        <v>14.96</v>
      </c>
      <c r="Q2794" s="10" t="s">
        <v>8315</v>
      </c>
      <c r="R2794" t="s">
        <v>8316</v>
      </c>
      <c r="S2794" s="17">
        <f t="shared" si="218"/>
        <v>42183.231006944443</v>
      </c>
      <c r="T2794" s="18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2500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14</v>
      </c>
      <c r="P2795">
        <f t="shared" si="217"/>
        <v>4.9000000000000004</v>
      </c>
      <c r="Q2795" s="10" t="s">
        <v>8315</v>
      </c>
      <c r="R2795" t="s">
        <v>8316</v>
      </c>
      <c r="S2795" s="17">
        <f t="shared" si="218"/>
        <v>42176.419039351851</v>
      </c>
      <c r="T2795" s="18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2500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14</v>
      </c>
      <c r="P2796">
        <f t="shared" si="217"/>
        <v>119.33</v>
      </c>
      <c r="Q2796" s="10" t="s">
        <v>8315</v>
      </c>
      <c r="R2796" t="s">
        <v>8316</v>
      </c>
      <c r="S2796" s="17">
        <f t="shared" si="218"/>
        <v>42416.691655092596</v>
      </c>
      <c r="T2796" s="18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2500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14</v>
      </c>
      <c r="P2797">
        <f t="shared" si="217"/>
        <v>17.75</v>
      </c>
      <c r="Q2797" s="10" t="s">
        <v>8315</v>
      </c>
      <c r="R2797" t="s">
        <v>8316</v>
      </c>
      <c r="S2797" s="17">
        <f t="shared" si="218"/>
        <v>41780.525937500002</v>
      </c>
      <c r="T2797" s="18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2500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14</v>
      </c>
      <c r="P2798">
        <f t="shared" si="217"/>
        <v>16.809999999999999</v>
      </c>
      <c r="Q2798" s="10" t="s">
        <v>8315</v>
      </c>
      <c r="R2798" t="s">
        <v>8316</v>
      </c>
      <c r="S2798" s="17">
        <f t="shared" si="218"/>
        <v>41795.528101851851</v>
      </c>
      <c r="T2798" s="18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2500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14</v>
      </c>
      <c r="P2799">
        <f t="shared" si="217"/>
        <v>3.73</v>
      </c>
      <c r="Q2799" s="10" t="s">
        <v>8315</v>
      </c>
      <c r="R2799" t="s">
        <v>8316</v>
      </c>
      <c r="S2799" s="17">
        <f t="shared" si="218"/>
        <v>41798.94027777778</v>
      </c>
      <c r="T2799" s="18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2500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14</v>
      </c>
      <c r="P2800">
        <f t="shared" si="217"/>
        <v>2.5299999999999998</v>
      </c>
      <c r="Q2800" s="10" t="s">
        <v>8315</v>
      </c>
      <c r="R2800" t="s">
        <v>8316</v>
      </c>
      <c r="S2800" s="17">
        <f t="shared" si="218"/>
        <v>42201.675011574072</v>
      </c>
      <c r="T2800" s="18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2500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14</v>
      </c>
      <c r="P2801">
        <f t="shared" si="217"/>
        <v>2.69</v>
      </c>
      <c r="Q2801" s="10" t="s">
        <v>8315</v>
      </c>
      <c r="R2801" t="s">
        <v>8316</v>
      </c>
      <c r="S2801" s="17">
        <f t="shared" si="218"/>
        <v>42507.264699074076</v>
      </c>
      <c r="T2801" s="18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2500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14</v>
      </c>
      <c r="P2802">
        <f t="shared" si="217"/>
        <v>11.29</v>
      </c>
      <c r="Q2802" s="10" t="s">
        <v>8315</v>
      </c>
      <c r="R2802" t="s">
        <v>8316</v>
      </c>
      <c r="S2802" s="17">
        <f t="shared" si="218"/>
        <v>41948.552847222221</v>
      </c>
      <c r="T2802" s="18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2500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14</v>
      </c>
      <c r="P2803">
        <f t="shared" si="217"/>
        <v>26.92</v>
      </c>
      <c r="Q2803" s="10" t="s">
        <v>8315</v>
      </c>
      <c r="R2803" t="s">
        <v>8316</v>
      </c>
      <c r="S2803" s="17">
        <f t="shared" si="218"/>
        <v>41900.243159722224</v>
      </c>
      <c r="T2803" s="18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2500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14</v>
      </c>
      <c r="P2804">
        <f t="shared" si="217"/>
        <v>3.89</v>
      </c>
      <c r="Q2804" s="10" t="s">
        <v>8315</v>
      </c>
      <c r="R2804" t="s">
        <v>8316</v>
      </c>
      <c r="S2804" s="17">
        <f t="shared" si="218"/>
        <v>42192.64707175926</v>
      </c>
      <c r="T2804" s="18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2500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14</v>
      </c>
      <c r="P2805">
        <f t="shared" si="217"/>
        <v>2.4500000000000002</v>
      </c>
      <c r="Q2805" s="10" t="s">
        <v>8315</v>
      </c>
      <c r="R2805" t="s">
        <v>8316</v>
      </c>
      <c r="S2805" s="17">
        <f t="shared" si="218"/>
        <v>42158.065694444449</v>
      </c>
      <c r="T2805" s="18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2500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14</v>
      </c>
      <c r="P2806">
        <f t="shared" si="217"/>
        <v>15</v>
      </c>
      <c r="Q2806" s="10" t="s">
        <v>8315</v>
      </c>
      <c r="R2806" t="s">
        <v>8316</v>
      </c>
      <c r="S2806" s="17">
        <f t="shared" si="218"/>
        <v>41881.453587962962</v>
      </c>
      <c r="T2806" s="18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2500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14</v>
      </c>
      <c r="P2807">
        <f t="shared" si="217"/>
        <v>19.170000000000002</v>
      </c>
      <c r="Q2807" s="10" t="s">
        <v>8315</v>
      </c>
      <c r="R2807" t="s">
        <v>8316</v>
      </c>
      <c r="S2807" s="17">
        <f t="shared" si="218"/>
        <v>42213.505474537036</v>
      </c>
      <c r="T2807" s="18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2500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14</v>
      </c>
      <c r="P2808">
        <f t="shared" si="217"/>
        <v>4.49</v>
      </c>
      <c r="Q2808" s="10" t="s">
        <v>8315</v>
      </c>
      <c r="R2808" t="s">
        <v>8316</v>
      </c>
      <c r="S2808" s="17">
        <f t="shared" si="218"/>
        <v>42185.267245370371</v>
      </c>
      <c r="T2808" s="18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2500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14</v>
      </c>
      <c r="P2809">
        <f t="shared" si="217"/>
        <v>3.66</v>
      </c>
      <c r="Q2809" s="10" t="s">
        <v>8315</v>
      </c>
      <c r="R2809" t="s">
        <v>8316</v>
      </c>
      <c r="S2809" s="17">
        <f t="shared" si="218"/>
        <v>42154.873124999998</v>
      </c>
      <c r="T2809" s="18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2500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14</v>
      </c>
      <c r="P2810">
        <f t="shared" si="217"/>
        <v>4.9000000000000004</v>
      </c>
      <c r="Q2810" s="10" t="s">
        <v>8315</v>
      </c>
      <c r="R2810" t="s">
        <v>8316</v>
      </c>
      <c r="S2810" s="17">
        <f t="shared" si="218"/>
        <v>42208.84646990741</v>
      </c>
      <c r="T2810" s="18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13</v>
      </c>
      <c r="P2811">
        <f t="shared" si="217"/>
        <v>15.95</v>
      </c>
      <c r="Q2811" s="10" t="s">
        <v>8315</v>
      </c>
      <c r="R2811" t="s">
        <v>8316</v>
      </c>
      <c r="S2811" s="17">
        <f t="shared" si="218"/>
        <v>42451.496817129635</v>
      </c>
      <c r="T2811" s="18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13</v>
      </c>
      <c r="P2812">
        <f t="shared" si="217"/>
        <v>5.88</v>
      </c>
      <c r="Q2812" s="10" t="s">
        <v>8315</v>
      </c>
      <c r="R2812" t="s">
        <v>8316</v>
      </c>
      <c r="S2812" s="17">
        <f t="shared" si="218"/>
        <v>41759.13962962963</v>
      </c>
      <c r="T2812" s="18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2500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13</v>
      </c>
      <c r="P2813">
        <f t="shared" si="217"/>
        <v>3.1</v>
      </c>
      <c r="Q2813" s="10" t="s">
        <v>8315</v>
      </c>
      <c r="R2813" t="s">
        <v>8316</v>
      </c>
      <c r="S2813" s="17">
        <f t="shared" si="218"/>
        <v>42028.496562500004</v>
      </c>
      <c r="T2813" s="18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2500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13</v>
      </c>
      <c r="P2814">
        <f t="shared" si="217"/>
        <v>4.04</v>
      </c>
      <c r="Q2814" s="10" t="s">
        <v>8315</v>
      </c>
      <c r="R2814" t="s">
        <v>8316</v>
      </c>
      <c r="S2814" s="17">
        <f t="shared" si="218"/>
        <v>42054.74418981481</v>
      </c>
      <c r="T2814" s="18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2500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13</v>
      </c>
      <c r="P2815">
        <f t="shared" si="217"/>
        <v>3.48</v>
      </c>
      <c r="Q2815" s="10" t="s">
        <v>8315</v>
      </c>
      <c r="R2815" t="s">
        <v>8316</v>
      </c>
      <c r="S2815" s="17">
        <f t="shared" si="218"/>
        <v>42693.742604166662</v>
      </c>
      <c r="T2815" s="18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2500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13</v>
      </c>
      <c r="P2816">
        <f t="shared" si="217"/>
        <v>5.16</v>
      </c>
      <c r="Q2816" s="10" t="s">
        <v>8315</v>
      </c>
      <c r="R2816" t="s">
        <v>8316</v>
      </c>
      <c r="S2816" s="17">
        <f t="shared" si="218"/>
        <v>42103.399479166663</v>
      </c>
      <c r="T2816" s="18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13</v>
      </c>
      <c r="P2817">
        <f t="shared" si="217"/>
        <v>23.36</v>
      </c>
      <c r="Q2817" s="10" t="s">
        <v>8315</v>
      </c>
      <c r="R2817" t="s">
        <v>8316</v>
      </c>
      <c r="S2817" s="17">
        <f t="shared" si="218"/>
        <v>42559.776724537034</v>
      </c>
      <c r="T2817" s="18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2500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13</v>
      </c>
      <c r="P2818">
        <f t="shared" si="217"/>
        <v>1.93</v>
      </c>
      <c r="Q2818" s="10" t="s">
        <v>8315</v>
      </c>
      <c r="R2818" t="s">
        <v>8316</v>
      </c>
      <c r="S2818" s="17">
        <f t="shared" si="218"/>
        <v>42188.467499999999</v>
      </c>
      <c r="T2818" s="18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2500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</v>
      </c>
      <c r="P2819">
        <f t="shared" ref="P2819:P2882" si="222">ROUND(E2819/L2819,2)</f>
        <v>9.85</v>
      </c>
      <c r="Q2819" s="10" t="s">
        <v>8315</v>
      </c>
      <c r="R2819" t="s">
        <v>8316</v>
      </c>
      <c r="S2819" s="17">
        <f t="shared" ref="S2819:S2882" si="223">(((J2819/60)/60)/24)+DATE(1970,1,1)</f>
        <v>42023.634976851856</v>
      </c>
      <c r="T2819" s="18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2500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13</v>
      </c>
      <c r="P2820">
        <f t="shared" si="222"/>
        <v>3.19</v>
      </c>
      <c r="Q2820" s="10" t="s">
        <v>8315</v>
      </c>
      <c r="R2820" t="s">
        <v>8316</v>
      </c>
      <c r="S2820" s="17">
        <f t="shared" si="223"/>
        <v>42250.598217592589</v>
      </c>
      <c r="T2820" s="18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2500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13</v>
      </c>
      <c r="P2821">
        <f t="shared" si="222"/>
        <v>3.13</v>
      </c>
      <c r="Q2821" s="10" t="s">
        <v>8315</v>
      </c>
      <c r="R2821" t="s">
        <v>8316</v>
      </c>
      <c r="S2821" s="17">
        <f t="shared" si="223"/>
        <v>42139.525567129633</v>
      </c>
      <c r="T2821" s="18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2500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</v>
      </c>
      <c r="P2822">
        <f t="shared" si="222"/>
        <v>16.25</v>
      </c>
      <c r="Q2822" s="10" t="s">
        <v>8315</v>
      </c>
      <c r="R2822" t="s">
        <v>8316</v>
      </c>
      <c r="S2822" s="17">
        <f t="shared" si="223"/>
        <v>42401.610983796301</v>
      </c>
      <c r="T2822" s="18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2500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13</v>
      </c>
      <c r="P2823">
        <f t="shared" si="222"/>
        <v>9.14</v>
      </c>
      <c r="Q2823" s="10" t="s">
        <v>8315</v>
      </c>
      <c r="R2823" t="s">
        <v>8316</v>
      </c>
      <c r="S2823" s="17">
        <f t="shared" si="223"/>
        <v>41875.922858796301</v>
      </c>
      <c r="T2823" s="18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2500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13</v>
      </c>
      <c r="P2824">
        <f t="shared" si="222"/>
        <v>3.4</v>
      </c>
      <c r="Q2824" s="10" t="s">
        <v>8315</v>
      </c>
      <c r="R2824" t="s">
        <v>8316</v>
      </c>
      <c r="S2824" s="17">
        <f t="shared" si="223"/>
        <v>42060.683935185181</v>
      </c>
      <c r="T2824" s="18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2500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13</v>
      </c>
      <c r="P2825">
        <f t="shared" si="222"/>
        <v>22.86</v>
      </c>
      <c r="Q2825" s="10" t="s">
        <v>8315</v>
      </c>
      <c r="R2825" t="s">
        <v>8316</v>
      </c>
      <c r="S2825" s="17">
        <f t="shared" si="223"/>
        <v>42067.011643518519</v>
      </c>
      <c r="T2825" s="18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2500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13</v>
      </c>
      <c r="P2826">
        <f t="shared" si="222"/>
        <v>21.13</v>
      </c>
      <c r="Q2826" s="10" t="s">
        <v>8315</v>
      </c>
      <c r="R2826" t="s">
        <v>8316</v>
      </c>
      <c r="S2826" s="17">
        <f t="shared" si="223"/>
        <v>42136.270787037036</v>
      </c>
      <c r="T2826" s="18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2500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13</v>
      </c>
      <c r="P2827">
        <f t="shared" si="222"/>
        <v>6.2</v>
      </c>
      <c r="Q2827" s="10" t="s">
        <v>8315</v>
      </c>
      <c r="R2827" t="s">
        <v>8316</v>
      </c>
      <c r="S2827" s="17">
        <f t="shared" si="223"/>
        <v>42312.792662037042</v>
      </c>
      <c r="T2827" s="18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2500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12</v>
      </c>
      <c r="P2828">
        <f t="shared" si="222"/>
        <v>16.420000000000002</v>
      </c>
      <c r="Q2828" s="10" t="s">
        <v>8315</v>
      </c>
      <c r="R2828" t="s">
        <v>8316</v>
      </c>
      <c r="S2828" s="17">
        <f t="shared" si="223"/>
        <v>42171.034861111111</v>
      </c>
      <c r="T2828" s="18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2500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</v>
      </c>
      <c r="P2829">
        <f t="shared" si="222"/>
        <v>13.52</v>
      </c>
      <c r="Q2829" s="10" t="s">
        <v>8315</v>
      </c>
      <c r="R2829" t="s">
        <v>8316</v>
      </c>
      <c r="S2829" s="17">
        <f t="shared" si="223"/>
        <v>42494.683634259258</v>
      </c>
      <c r="T2829" s="18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2500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12</v>
      </c>
      <c r="P2830">
        <f t="shared" si="222"/>
        <v>3.2</v>
      </c>
      <c r="Q2830" s="10" t="s">
        <v>8315</v>
      </c>
      <c r="R2830" t="s">
        <v>8316</v>
      </c>
      <c r="S2830" s="17">
        <f t="shared" si="223"/>
        <v>42254.264687499999</v>
      </c>
      <c r="T2830" s="18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12</v>
      </c>
      <c r="P2831">
        <f t="shared" si="222"/>
        <v>4.08</v>
      </c>
      <c r="Q2831" s="10" t="s">
        <v>8315</v>
      </c>
      <c r="R2831" t="s">
        <v>8316</v>
      </c>
      <c r="S2831" s="17">
        <f t="shared" si="223"/>
        <v>42495.434236111112</v>
      </c>
      <c r="T2831" s="18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2500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12</v>
      </c>
      <c r="P2832">
        <f t="shared" si="222"/>
        <v>28.18</v>
      </c>
      <c r="Q2832" s="10" t="s">
        <v>8315</v>
      </c>
      <c r="R2832" t="s">
        <v>8316</v>
      </c>
      <c r="S2832" s="17">
        <f t="shared" si="223"/>
        <v>41758.839675925927</v>
      </c>
      <c r="T2832" s="18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2500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12</v>
      </c>
      <c r="P2833">
        <f t="shared" si="222"/>
        <v>5.96</v>
      </c>
      <c r="Q2833" s="10" t="s">
        <v>8315</v>
      </c>
      <c r="R2833" t="s">
        <v>8316</v>
      </c>
      <c r="S2833" s="17">
        <f t="shared" si="223"/>
        <v>42171.824884259258</v>
      </c>
      <c r="T2833" s="18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12</v>
      </c>
      <c r="P2834">
        <f t="shared" si="222"/>
        <v>3.21</v>
      </c>
      <c r="Q2834" s="10" t="s">
        <v>8315</v>
      </c>
      <c r="R2834" t="s">
        <v>8316</v>
      </c>
      <c r="S2834" s="17">
        <f t="shared" si="223"/>
        <v>41938.709421296298</v>
      </c>
      <c r="T2834" s="18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2500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12</v>
      </c>
      <c r="P2835">
        <f t="shared" si="222"/>
        <v>8.6300000000000008</v>
      </c>
      <c r="Q2835" s="10" t="s">
        <v>8315</v>
      </c>
      <c r="R2835" t="s">
        <v>8316</v>
      </c>
      <c r="S2835" s="17">
        <f t="shared" si="223"/>
        <v>42268.127696759257</v>
      </c>
      <c r="T2835" s="18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2500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12</v>
      </c>
      <c r="P2836">
        <f t="shared" si="222"/>
        <v>14.33</v>
      </c>
      <c r="Q2836" s="10" t="s">
        <v>8315</v>
      </c>
      <c r="R2836" t="s">
        <v>8316</v>
      </c>
      <c r="S2836" s="17">
        <f t="shared" si="223"/>
        <v>42019.959837962961</v>
      </c>
      <c r="T2836" s="18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2500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12</v>
      </c>
      <c r="P2837">
        <f t="shared" si="222"/>
        <v>3.24</v>
      </c>
      <c r="Q2837" s="10" t="s">
        <v>8315</v>
      </c>
      <c r="R2837" t="s">
        <v>8316</v>
      </c>
      <c r="S2837" s="17">
        <f t="shared" si="223"/>
        <v>42313.703900462962</v>
      </c>
      <c r="T2837" s="18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12</v>
      </c>
      <c r="P2838">
        <f t="shared" si="222"/>
        <v>27.36</v>
      </c>
      <c r="Q2838" s="10" t="s">
        <v>8315</v>
      </c>
      <c r="R2838" t="s">
        <v>8316</v>
      </c>
      <c r="S2838" s="17">
        <f t="shared" si="223"/>
        <v>42746.261782407411</v>
      </c>
      <c r="T2838" s="18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2500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12</v>
      </c>
      <c r="P2839">
        <f t="shared" si="222"/>
        <v>14.33</v>
      </c>
      <c r="Q2839" s="10" t="s">
        <v>8315</v>
      </c>
      <c r="R2839" t="s">
        <v>8316</v>
      </c>
      <c r="S2839" s="17">
        <f t="shared" si="223"/>
        <v>42307.908379629633</v>
      </c>
      <c r="T2839" s="18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2500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</v>
      </c>
      <c r="P2840">
        <f t="shared" si="222"/>
        <v>5.57</v>
      </c>
      <c r="Q2840" s="10" t="s">
        <v>8315</v>
      </c>
      <c r="R2840" t="s">
        <v>8316</v>
      </c>
      <c r="S2840" s="17">
        <f t="shared" si="223"/>
        <v>41842.607592592591</v>
      </c>
      <c r="T2840" s="18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2500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12</v>
      </c>
      <c r="P2841">
        <f t="shared" si="222"/>
        <v>9.68</v>
      </c>
      <c r="Q2841" s="10" t="s">
        <v>8315</v>
      </c>
      <c r="R2841" t="s">
        <v>8316</v>
      </c>
      <c r="S2841" s="17">
        <f t="shared" si="223"/>
        <v>41853.240208333329</v>
      </c>
      <c r="T2841" s="18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12</v>
      </c>
      <c r="P2842">
        <f t="shared" si="222"/>
        <v>2.27</v>
      </c>
      <c r="Q2842" s="10" t="s">
        <v>8315</v>
      </c>
      <c r="R2842" t="s">
        <v>8316</v>
      </c>
      <c r="S2842" s="17">
        <f t="shared" si="223"/>
        <v>42060.035636574074</v>
      </c>
      <c r="T2842" s="18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2500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12</v>
      </c>
      <c r="P2843">
        <f t="shared" si="222"/>
        <v>300</v>
      </c>
      <c r="Q2843" s="10" t="s">
        <v>8315</v>
      </c>
      <c r="R2843" t="s">
        <v>8316</v>
      </c>
      <c r="S2843" s="17">
        <f t="shared" si="223"/>
        <v>42291.739548611105</v>
      </c>
      <c r="T2843" s="18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2500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12</v>
      </c>
      <c r="P2844" t="e">
        <f t="shared" si="222"/>
        <v>#DIV/0!</v>
      </c>
      <c r="Q2844" s="10" t="s">
        <v>8315</v>
      </c>
      <c r="R2844" t="s">
        <v>8316</v>
      </c>
      <c r="S2844" s="17">
        <f t="shared" si="223"/>
        <v>41784.952488425923</v>
      </c>
      <c r="T2844" s="18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2500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12</v>
      </c>
      <c r="P2845" t="e">
        <f t="shared" si="222"/>
        <v>#DIV/0!</v>
      </c>
      <c r="Q2845" s="10" t="s">
        <v>8315</v>
      </c>
      <c r="R2845" t="s">
        <v>8316</v>
      </c>
      <c r="S2845" s="17">
        <f t="shared" si="223"/>
        <v>42492.737847222219</v>
      </c>
      <c r="T2845" s="18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2500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12</v>
      </c>
      <c r="P2846">
        <f t="shared" si="222"/>
        <v>300</v>
      </c>
      <c r="Q2846" s="10" t="s">
        <v>8315</v>
      </c>
      <c r="R2846" t="s">
        <v>8316</v>
      </c>
      <c r="S2846" s="17">
        <f t="shared" si="223"/>
        <v>42709.546064814815</v>
      </c>
      <c r="T2846" s="18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2500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12</v>
      </c>
      <c r="P2847">
        <f t="shared" si="222"/>
        <v>7.69</v>
      </c>
      <c r="Q2847" s="10" t="s">
        <v>8315</v>
      </c>
      <c r="R2847" t="s">
        <v>8316</v>
      </c>
      <c r="S2847" s="17">
        <f t="shared" si="223"/>
        <v>42103.016585648147</v>
      </c>
      <c r="T2847" s="18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2500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12</v>
      </c>
      <c r="P2848" t="e">
        <f t="shared" si="222"/>
        <v>#DIV/0!</v>
      </c>
      <c r="Q2848" s="10" t="s">
        <v>8315</v>
      </c>
      <c r="R2848" t="s">
        <v>8316</v>
      </c>
      <c r="S2848" s="17">
        <f t="shared" si="223"/>
        <v>42108.692060185189</v>
      </c>
      <c r="T2848" s="18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2500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12</v>
      </c>
      <c r="P2849" t="e">
        <f t="shared" si="222"/>
        <v>#DIV/0!</v>
      </c>
      <c r="Q2849" s="10" t="s">
        <v>8315</v>
      </c>
      <c r="R2849" t="s">
        <v>8316</v>
      </c>
      <c r="S2849" s="17">
        <f t="shared" si="223"/>
        <v>42453.806307870371</v>
      </c>
      <c r="T2849" s="18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2500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12</v>
      </c>
      <c r="P2850">
        <f t="shared" si="222"/>
        <v>100</v>
      </c>
      <c r="Q2850" s="10" t="s">
        <v>8315</v>
      </c>
      <c r="R2850" t="s">
        <v>8316</v>
      </c>
      <c r="S2850" s="17">
        <f t="shared" si="223"/>
        <v>42123.648831018523</v>
      </c>
      <c r="T2850" s="18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2500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12</v>
      </c>
      <c r="P2851">
        <f t="shared" si="222"/>
        <v>300</v>
      </c>
      <c r="Q2851" s="10" t="s">
        <v>8315</v>
      </c>
      <c r="R2851" t="s">
        <v>8316</v>
      </c>
      <c r="S2851" s="17">
        <f t="shared" si="223"/>
        <v>42453.428240740745</v>
      </c>
      <c r="T2851" s="18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2500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12</v>
      </c>
      <c r="P2852">
        <f t="shared" si="222"/>
        <v>22.92</v>
      </c>
      <c r="Q2852" s="10" t="s">
        <v>8315</v>
      </c>
      <c r="R2852" t="s">
        <v>8316</v>
      </c>
      <c r="S2852" s="17">
        <f t="shared" si="223"/>
        <v>41858.007071759261</v>
      </c>
      <c r="T2852" s="18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2500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12</v>
      </c>
      <c r="P2853" t="e">
        <f t="shared" si="222"/>
        <v>#DIV/0!</v>
      </c>
      <c r="Q2853" s="10" t="s">
        <v>8315</v>
      </c>
      <c r="R2853" t="s">
        <v>8316</v>
      </c>
      <c r="S2853" s="17">
        <f t="shared" si="223"/>
        <v>42390.002650462964</v>
      </c>
      <c r="T2853" s="18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2500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12</v>
      </c>
      <c r="P2854">
        <f t="shared" si="222"/>
        <v>48.67</v>
      </c>
      <c r="Q2854" s="10" t="s">
        <v>8315</v>
      </c>
      <c r="R2854" t="s">
        <v>8316</v>
      </c>
      <c r="S2854" s="17">
        <f t="shared" si="223"/>
        <v>41781.045173611114</v>
      </c>
      <c r="T2854" s="18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2500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12</v>
      </c>
      <c r="P2855" t="e">
        <f t="shared" si="222"/>
        <v>#DIV/0!</v>
      </c>
      <c r="Q2855" s="10" t="s">
        <v>8315</v>
      </c>
      <c r="R2855" t="s">
        <v>8316</v>
      </c>
      <c r="S2855" s="17">
        <f t="shared" si="223"/>
        <v>41836.190937499996</v>
      </c>
      <c r="T2855" s="18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2500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12</v>
      </c>
      <c r="P2856">
        <f t="shared" si="222"/>
        <v>20.64</v>
      </c>
      <c r="Q2856" s="10" t="s">
        <v>8315</v>
      </c>
      <c r="R2856" t="s">
        <v>8316</v>
      </c>
      <c r="S2856" s="17">
        <f t="shared" si="223"/>
        <v>42111.71665509259</v>
      </c>
      <c r="T2856" s="18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2500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12</v>
      </c>
      <c r="P2857">
        <f t="shared" si="222"/>
        <v>57.8</v>
      </c>
      <c r="Q2857" s="10" t="s">
        <v>8315</v>
      </c>
      <c r="R2857" t="s">
        <v>8316</v>
      </c>
      <c r="S2857" s="17">
        <f t="shared" si="223"/>
        <v>42370.007766203707</v>
      </c>
      <c r="T2857" s="18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2500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12</v>
      </c>
      <c r="P2858">
        <f t="shared" si="222"/>
        <v>48.17</v>
      </c>
      <c r="Q2858" s="10" t="s">
        <v>8315</v>
      </c>
      <c r="R2858" t="s">
        <v>8316</v>
      </c>
      <c r="S2858" s="17">
        <f t="shared" si="223"/>
        <v>42165.037581018521</v>
      </c>
      <c r="T2858" s="18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2500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11</v>
      </c>
      <c r="P2859">
        <f t="shared" si="222"/>
        <v>19.07</v>
      </c>
      <c r="Q2859" s="10" t="s">
        <v>8315</v>
      </c>
      <c r="R2859" t="s">
        <v>8316</v>
      </c>
      <c r="S2859" s="17">
        <f t="shared" si="223"/>
        <v>42726.920081018514</v>
      </c>
      <c r="T2859" s="18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2500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11</v>
      </c>
      <c r="P2860" t="e">
        <f t="shared" si="222"/>
        <v>#DIV/0!</v>
      </c>
      <c r="Q2860" s="10" t="s">
        <v>8315</v>
      </c>
      <c r="R2860" t="s">
        <v>8316</v>
      </c>
      <c r="S2860" s="17">
        <f t="shared" si="223"/>
        <v>41954.545081018514</v>
      </c>
      <c r="T2860" s="18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2500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11</v>
      </c>
      <c r="P2861">
        <f t="shared" si="222"/>
        <v>285</v>
      </c>
      <c r="Q2861" s="10" t="s">
        <v>8315</v>
      </c>
      <c r="R2861" t="s">
        <v>8316</v>
      </c>
      <c r="S2861" s="17">
        <f t="shared" si="223"/>
        <v>42233.362314814818</v>
      </c>
      <c r="T2861" s="18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2500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11</v>
      </c>
      <c r="P2862">
        <f t="shared" si="222"/>
        <v>31.56</v>
      </c>
      <c r="Q2862" s="10" t="s">
        <v>8315</v>
      </c>
      <c r="R2862" t="s">
        <v>8316</v>
      </c>
      <c r="S2862" s="17">
        <f t="shared" si="223"/>
        <v>42480.800648148142</v>
      </c>
      <c r="T2862" s="18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11</v>
      </c>
      <c r="P2863">
        <f t="shared" si="222"/>
        <v>93.67</v>
      </c>
      <c r="Q2863" s="10" t="s">
        <v>8315</v>
      </c>
      <c r="R2863" t="s">
        <v>8316</v>
      </c>
      <c r="S2863" s="17">
        <f t="shared" si="223"/>
        <v>42257.590833333335</v>
      </c>
      <c r="T2863" s="18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2500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11</v>
      </c>
      <c r="P2864">
        <f t="shared" si="222"/>
        <v>93.33</v>
      </c>
      <c r="Q2864" s="10" t="s">
        <v>8315</v>
      </c>
      <c r="R2864" t="s">
        <v>8316</v>
      </c>
      <c r="S2864" s="17">
        <f t="shared" si="223"/>
        <v>41784.789687500001</v>
      </c>
      <c r="T2864" s="18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2500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11</v>
      </c>
      <c r="P2865">
        <f t="shared" si="222"/>
        <v>280</v>
      </c>
      <c r="Q2865" s="10" t="s">
        <v>8315</v>
      </c>
      <c r="R2865" t="s">
        <v>8316</v>
      </c>
      <c r="S2865" s="17">
        <f t="shared" si="223"/>
        <v>41831.675034722226</v>
      </c>
      <c r="T2865" s="18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11</v>
      </c>
      <c r="P2866">
        <f t="shared" si="222"/>
        <v>93.33</v>
      </c>
      <c r="Q2866" s="10" t="s">
        <v>8315</v>
      </c>
      <c r="R2866" t="s">
        <v>8316</v>
      </c>
      <c r="S2866" s="17">
        <f t="shared" si="223"/>
        <v>42172.613506944443</v>
      </c>
      <c r="T2866" s="18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2500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11</v>
      </c>
      <c r="P2867" t="e">
        <f t="shared" si="222"/>
        <v>#DIV/0!</v>
      </c>
      <c r="Q2867" s="10" t="s">
        <v>8315</v>
      </c>
      <c r="R2867" t="s">
        <v>8316</v>
      </c>
      <c r="S2867" s="17">
        <f t="shared" si="223"/>
        <v>41950.114108796297</v>
      </c>
      <c r="T2867" s="18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2500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11</v>
      </c>
      <c r="P2868">
        <f t="shared" si="222"/>
        <v>140</v>
      </c>
      <c r="Q2868" s="10" t="s">
        <v>8315</v>
      </c>
      <c r="R2868" t="s">
        <v>8316</v>
      </c>
      <c r="S2868" s="17">
        <f t="shared" si="223"/>
        <v>42627.955104166671</v>
      </c>
      <c r="T2868" s="18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11</v>
      </c>
      <c r="P2869">
        <f t="shared" si="222"/>
        <v>28</v>
      </c>
      <c r="Q2869" s="10" t="s">
        <v>8315</v>
      </c>
      <c r="R2869" t="s">
        <v>8316</v>
      </c>
      <c r="S2869" s="17">
        <f t="shared" si="223"/>
        <v>42531.195277777777</v>
      </c>
      <c r="T2869" s="18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2500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11</v>
      </c>
      <c r="P2870">
        <f t="shared" si="222"/>
        <v>4.6500000000000004</v>
      </c>
      <c r="Q2870" s="10" t="s">
        <v>8315</v>
      </c>
      <c r="R2870" t="s">
        <v>8316</v>
      </c>
      <c r="S2870" s="17">
        <f t="shared" si="223"/>
        <v>42618.827013888891</v>
      </c>
      <c r="T2870" s="18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2500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11</v>
      </c>
      <c r="P2871">
        <f t="shared" si="222"/>
        <v>55.6</v>
      </c>
      <c r="Q2871" s="10" t="s">
        <v>8315</v>
      </c>
      <c r="R2871" t="s">
        <v>8316</v>
      </c>
      <c r="S2871" s="17">
        <f t="shared" si="223"/>
        <v>42540.593530092592</v>
      </c>
      <c r="T2871" s="18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2500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11</v>
      </c>
      <c r="P2872">
        <f t="shared" si="222"/>
        <v>30.78</v>
      </c>
      <c r="Q2872" s="10" t="s">
        <v>8315</v>
      </c>
      <c r="R2872" t="s">
        <v>8316</v>
      </c>
      <c r="S2872" s="17">
        <f t="shared" si="223"/>
        <v>41746.189409722225</v>
      </c>
      <c r="T2872" s="18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2500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11</v>
      </c>
      <c r="P2873">
        <f t="shared" si="222"/>
        <v>21.31</v>
      </c>
      <c r="Q2873" s="10" t="s">
        <v>8315</v>
      </c>
      <c r="R2873" t="s">
        <v>8316</v>
      </c>
      <c r="S2873" s="17">
        <f t="shared" si="223"/>
        <v>41974.738576388889</v>
      </c>
      <c r="T2873" s="18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2500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11</v>
      </c>
      <c r="P2874" t="e">
        <f t="shared" si="222"/>
        <v>#DIV/0!</v>
      </c>
      <c r="Q2874" s="10" t="s">
        <v>8315</v>
      </c>
      <c r="R2874" t="s">
        <v>8316</v>
      </c>
      <c r="S2874" s="17">
        <f t="shared" si="223"/>
        <v>42115.11618055556</v>
      </c>
      <c r="T2874" s="18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11</v>
      </c>
      <c r="P2875">
        <f t="shared" si="222"/>
        <v>34.130000000000003</v>
      </c>
      <c r="Q2875" s="10" t="s">
        <v>8315</v>
      </c>
      <c r="R2875" t="s">
        <v>8316</v>
      </c>
      <c r="S2875" s="17">
        <f t="shared" si="223"/>
        <v>42002.817488425921</v>
      </c>
      <c r="T2875" s="18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2500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11</v>
      </c>
      <c r="P2876">
        <f t="shared" si="222"/>
        <v>91</v>
      </c>
      <c r="Q2876" s="10" t="s">
        <v>8315</v>
      </c>
      <c r="R2876" t="s">
        <v>8316</v>
      </c>
      <c r="S2876" s="17">
        <f t="shared" si="223"/>
        <v>42722.84474537037</v>
      </c>
      <c r="T2876" s="18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2500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11</v>
      </c>
      <c r="P2877">
        <f t="shared" si="222"/>
        <v>91</v>
      </c>
      <c r="Q2877" s="10" t="s">
        <v>8315</v>
      </c>
      <c r="R2877" t="s">
        <v>8316</v>
      </c>
      <c r="S2877" s="17">
        <f t="shared" si="223"/>
        <v>42465.128391203703</v>
      </c>
      <c r="T2877" s="18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2500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11</v>
      </c>
      <c r="P2878" t="e">
        <f t="shared" si="222"/>
        <v>#DIV/0!</v>
      </c>
      <c r="Q2878" s="10" t="s">
        <v>8315</v>
      </c>
      <c r="R2878" t="s">
        <v>8316</v>
      </c>
      <c r="S2878" s="17">
        <f t="shared" si="223"/>
        <v>42171.743969907402</v>
      </c>
      <c r="T2878" s="18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2500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45.17</v>
      </c>
      <c r="Q2879" s="10" t="s">
        <v>8315</v>
      </c>
      <c r="R2879" t="s">
        <v>8316</v>
      </c>
      <c r="S2879" s="17">
        <f t="shared" si="223"/>
        <v>42672.955138888887</v>
      </c>
      <c r="T2879" s="18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2500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11</v>
      </c>
      <c r="P2880">
        <f t="shared" si="222"/>
        <v>67.5</v>
      </c>
      <c r="Q2880" s="10" t="s">
        <v>8315</v>
      </c>
      <c r="R2880" t="s">
        <v>8316</v>
      </c>
      <c r="S2880" s="17">
        <f t="shared" si="223"/>
        <v>42128.615682870368</v>
      </c>
      <c r="T2880" s="18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2500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11</v>
      </c>
      <c r="P2881">
        <f t="shared" si="222"/>
        <v>270</v>
      </c>
      <c r="Q2881" s="10" t="s">
        <v>8315</v>
      </c>
      <c r="R2881" t="s">
        <v>8316</v>
      </c>
      <c r="S2881" s="17">
        <f t="shared" si="223"/>
        <v>42359.725243055553</v>
      </c>
      <c r="T2881" s="18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2500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11</v>
      </c>
      <c r="P2882">
        <f t="shared" si="222"/>
        <v>9.31</v>
      </c>
      <c r="Q2882" s="10" t="s">
        <v>8315</v>
      </c>
      <c r="R2882" t="s">
        <v>8316</v>
      </c>
      <c r="S2882" s="17">
        <f t="shared" si="223"/>
        <v>42192.905694444446</v>
      </c>
      <c r="T2882" s="18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2500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11</v>
      </c>
      <c r="P2883" t="e">
        <f t="shared" ref="P2883:P2946" si="227">ROUND(E2883/L2883,2)</f>
        <v>#DIV/0!</v>
      </c>
      <c r="Q2883" s="10" t="s">
        <v>8315</v>
      </c>
      <c r="R2883" t="s">
        <v>8316</v>
      </c>
      <c r="S2883" s="17">
        <f t="shared" ref="S2883:S2946" si="228">(((J2883/60)/60)/24)+DATE(1970,1,1)</f>
        <v>41916.597638888888</v>
      </c>
      <c r="T2883" s="18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2500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11</v>
      </c>
      <c r="P2884">
        <f t="shared" si="227"/>
        <v>66.5</v>
      </c>
      <c r="Q2884" s="10" t="s">
        <v>8315</v>
      </c>
      <c r="R2884" t="s">
        <v>8316</v>
      </c>
      <c r="S2884" s="17">
        <f t="shared" si="228"/>
        <v>42461.596273148149</v>
      </c>
      <c r="T2884" s="18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2500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11</v>
      </c>
      <c r="P2885">
        <f t="shared" si="227"/>
        <v>53.2</v>
      </c>
      <c r="Q2885" s="10" t="s">
        <v>8315</v>
      </c>
      <c r="R2885" t="s">
        <v>8316</v>
      </c>
      <c r="S2885" s="17">
        <f t="shared" si="228"/>
        <v>42370.90320601852</v>
      </c>
      <c r="T2885" s="18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2500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11</v>
      </c>
      <c r="P2886">
        <f t="shared" si="227"/>
        <v>66</v>
      </c>
      <c r="Q2886" s="10" t="s">
        <v>8315</v>
      </c>
      <c r="R2886" t="s">
        <v>8316</v>
      </c>
      <c r="S2886" s="17">
        <f t="shared" si="228"/>
        <v>41948.727256944447</v>
      </c>
      <c r="T2886" s="18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10</v>
      </c>
      <c r="P2887">
        <f t="shared" si="227"/>
        <v>52.4</v>
      </c>
      <c r="Q2887" s="10" t="s">
        <v>8315</v>
      </c>
      <c r="R2887" t="s">
        <v>8316</v>
      </c>
      <c r="S2887" s="17">
        <f t="shared" si="228"/>
        <v>42047.07640046296</v>
      </c>
      <c r="T2887" s="18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2500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10</v>
      </c>
      <c r="P2888">
        <f t="shared" si="227"/>
        <v>261</v>
      </c>
      <c r="Q2888" s="10" t="s">
        <v>8315</v>
      </c>
      <c r="R2888" t="s">
        <v>8316</v>
      </c>
      <c r="S2888" s="17">
        <f t="shared" si="228"/>
        <v>42261.632916666669</v>
      </c>
      <c r="T2888" s="18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2500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10</v>
      </c>
      <c r="P2889">
        <f t="shared" si="227"/>
        <v>260</v>
      </c>
      <c r="Q2889" s="10" t="s">
        <v>8315</v>
      </c>
      <c r="R2889" t="s">
        <v>8316</v>
      </c>
      <c r="S2889" s="17">
        <f t="shared" si="228"/>
        <v>41985.427361111113</v>
      </c>
      <c r="T2889" s="18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2500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10</v>
      </c>
      <c r="P2890" t="e">
        <f t="shared" si="227"/>
        <v>#DIV/0!</v>
      </c>
      <c r="Q2890" s="10" t="s">
        <v>8315</v>
      </c>
      <c r="R2890" t="s">
        <v>8316</v>
      </c>
      <c r="S2890" s="17">
        <f t="shared" si="228"/>
        <v>41922.535185185188</v>
      </c>
      <c r="T2890" s="18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2500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10</v>
      </c>
      <c r="P2891">
        <f t="shared" si="227"/>
        <v>18.57</v>
      </c>
      <c r="Q2891" s="10" t="s">
        <v>8315</v>
      </c>
      <c r="R2891" t="s">
        <v>8316</v>
      </c>
      <c r="S2891" s="17">
        <f t="shared" si="228"/>
        <v>41850.863252314812</v>
      </c>
      <c r="T2891" s="18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2500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10</v>
      </c>
      <c r="P2892">
        <f t="shared" si="227"/>
        <v>86.67</v>
      </c>
      <c r="Q2892" s="10" t="s">
        <v>8315</v>
      </c>
      <c r="R2892" t="s">
        <v>8316</v>
      </c>
      <c r="S2892" s="17">
        <f t="shared" si="228"/>
        <v>41831.742962962962</v>
      </c>
      <c r="T2892" s="18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2500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10</v>
      </c>
      <c r="P2893">
        <f t="shared" si="227"/>
        <v>26</v>
      </c>
      <c r="Q2893" s="10" t="s">
        <v>8315</v>
      </c>
      <c r="R2893" t="s">
        <v>8316</v>
      </c>
      <c r="S2893" s="17">
        <f t="shared" si="228"/>
        <v>42415.883425925931</v>
      </c>
      <c r="T2893" s="18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2500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10</v>
      </c>
      <c r="P2894">
        <f t="shared" si="227"/>
        <v>15.29</v>
      </c>
      <c r="Q2894" s="10" t="s">
        <v>8315</v>
      </c>
      <c r="R2894" t="s">
        <v>8316</v>
      </c>
      <c r="S2894" s="17">
        <f t="shared" si="228"/>
        <v>41869.714166666665</v>
      </c>
      <c r="T2894" s="18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2500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10</v>
      </c>
      <c r="P2895">
        <f t="shared" si="227"/>
        <v>130</v>
      </c>
      <c r="Q2895" s="10" t="s">
        <v>8315</v>
      </c>
      <c r="R2895" t="s">
        <v>8316</v>
      </c>
      <c r="S2895" s="17">
        <f t="shared" si="228"/>
        <v>41953.773090277777</v>
      </c>
      <c r="T2895" s="18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2500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10</v>
      </c>
      <c r="P2896" t="e">
        <f t="shared" si="227"/>
        <v>#DIV/0!</v>
      </c>
      <c r="Q2896" s="10" t="s">
        <v>8315</v>
      </c>
      <c r="R2896" t="s">
        <v>8316</v>
      </c>
      <c r="S2896" s="17">
        <f t="shared" si="228"/>
        <v>42037.986284722225</v>
      </c>
      <c r="T2896" s="18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2500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10</v>
      </c>
      <c r="P2897">
        <f t="shared" si="227"/>
        <v>64.5</v>
      </c>
      <c r="Q2897" s="10" t="s">
        <v>8315</v>
      </c>
      <c r="R2897" t="s">
        <v>8316</v>
      </c>
      <c r="S2897" s="17">
        <f t="shared" si="228"/>
        <v>41811.555462962962</v>
      </c>
      <c r="T2897" s="18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2500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10</v>
      </c>
      <c r="P2898">
        <f t="shared" si="227"/>
        <v>21.25</v>
      </c>
      <c r="Q2898" s="10" t="s">
        <v>8315</v>
      </c>
      <c r="R2898" t="s">
        <v>8316</v>
      </c>
      <c r="S2898" s="17">
        <f t="shared" si="228"/>
        <v>42701.908807870372</v>
      </c>
      <c r="T2898" s="18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10</v>
      </c>
      <c r="P2899">
        <f t="shared" si="227"/>
        <v>84</v>
      </c>
      <c r="Q2899" s="10" t="s">
        <v>8315</v>
      </c>
      <c r="R2899" t="s">
        <v>8316</v>
      </c>
      <c r="S2899" s="17">
        <f t="shared" si="228"/>
        <v>42258.646504629629</v>
      </c>
      <c r="T2899" s="18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10</v>
      </c>
      <c r="P2900">
        <f t="shared" si="227"/>
        <v>21</v>
      </c>
      <c r="Q2900" s="10" t="s">
        <v>8315</v>
      </c>
      <c r="R2900" t="s">
        <v>8316</v>
      </c>
      <c r="S2900" s="17">
        <f t="shared" si="228"/>
        <v>42278.664965277778</v>
      </c>
      <c r="T2900" s="18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2500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10</v>
      </c>
      <c r="P2901" t="e">
        <f t="shared" si="227"/>
        <v>#DIV/0!</v>
      </c>
      <c r="Q2901" s="10" t="s">
        <v>8315</v>
      </c>
      <c r="R2901" t="s">
        <v>8316</v>
      </c>
      <c r="S2901" s="17">
        <f t="shared" si="228"/>
        <v>42515.078217592592</v>
      </c>
      <c r="T2901" s="18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2500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10</v>
      </c>
      <c r="P2902">
        <f t="shared" si="227"/>
        <v>35.86</v>
      </c>
      <c r="Q2902" s="10" t="s">
        <v>8315</v>
      </c>
      <c r="R2902" t="s">
        <v>8316</v>
      </c>
      <c r="S2902" s="17">
        <f t="shared" si="228"/>
        <v>41830.234166666669</v>
      </c>
      <c r="T2902" s="18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2500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10</v>
      </c>
      <c r="P2903">
        <f t="shared" si="227"/>
        <v>125</v>
      </c>
      <c r="Q2903" s="10" t="s">
        <v>8315</v>
      </c>
      <c r="R2903" t="s">
        <v>8316</v>
      </c>
      <c r="S2903" s="17">
        <f t="shared" si="228"/>
        <v>41982.904386574075</v>
      </c>
      <c r="T2903" s="18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2500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10</v>
      </c>
      <c r="P2904">
        <f t="shared" si="227"/>
        <v>250</v>
      </c>
      <c r="Q2904" s="10" t="s">
        <v>8315</v>
      </c>
      <c r="R2904" t="s">
        <v>8316</v>
      </c>
      <c r="S2904" s="17">
        <f t="shared" si="228"/>
        <v>42210.439768518518</v>
      </c>
      <c r="T2904" s="18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2500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10</v>
      </c>
      <c r="P2905">
        <f t="shared" si="227"/>
        <v>62.5</v>
      </c>
      <c r="Q2905" s="10" t="s">
        <v>8315</v>
      </c>
      <c r="R2905" t="s">
        <v>8316</v>
      </c>
      <c r="S2905" s="17">
        <f t="shared" si="228"/>
        <v>42196.166874999995</v>
      </c>
      <c r="T2905" s="18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2500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10</v>
      </c>
      <c r="P2906">
        <f t="shared" si="227"/>
        <v>62.5</v>
      </c>
      <c r="Q2906" s="10" t="s">
        <v>8315</v>
      </c>
      <c r="R2906" t="s">
        <v>8316</v>
      </c>
      <c r="S2906" s="17">
        <f t="shared" si="228"/>
        <v>41940.967951388891</v>
      </c>
      <c r="T2906" s="18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2500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10</v>
      </c>
      <c r="P2907">
        <f t="shared" si="227"/>
        <v>14.71</v>
      </c>
      <c r="Q2907" s="10" t="s">
        <v>8315</v>
      </c>
      <c r="R2907" t="s">
        <v>8316</v>
      </c>
      <c r="S2907" s="17">
        <f t="shared" si="228"/>
        <v>42606.056863425925</v>
      </c>
      <c r="T2907" s="18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2500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10</v>
      </c>
      <c r="P2908">
        <f t="shared" si="227"/>
        <v>35.71</v>
      </c>
      <c r="Q2908" s="10" t="s">
        <v>8315</v>
      </c>
      <c r="R2908" t="s">
        <v>8316</v>
      </c>
      <c r="S2908" s="17">
        <f t="shared" si="228"/>
        <v>42199.648912037039</v>
      </c>
      <c r="T2908" s="18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10</v>
      </c>
      <c r="P2909">
        <f t="shared" si="227"/>
        <v>125</v>
      </c>
      <c r="Q2909" s="10" t="s">
        <v>8315</v>
      </c>
      <c r="R2909" t="s">
        <v>8316</v>
      </c>
      <c r="S2909" s="17">
        <f t="shared" si="228"/>
        <v>42444.877743055549</v>
      </c>
      <c r="T2909" s="18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2500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10</v>
      </c>
      <c r="P2910">
        <f t="shared" si="227"/>
        <v>50</v>
      </c>
      <c r="Q2910" s="10" t="s">
        <v>8315</v>
      </c>
      <c r="R2910" t="s">
        <v>8316</v>
      </c>
      <c r="S2910" s="17">
        <f t="shared" si="228"/>
        <v>42499.731701388882</v>
      </c>
      <c r="T2910" s="18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2500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10</v>
      </c>
      <c r="P2911">
        <f t="shared" si="227"/>
        <v>250</v>
      </c>
      <c r="Q2911" s="10" t="s">
        <v>8315</v>
      </c>
      <c r="R2911" t="s">
        <v>8316</v>
      </c>
      <c r="S2911" s="17">
        <f t="shared" si="228"/>
        <v>41929.266215277778</v>
      </c>
      <c r="T2911" s="18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2500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10</v>
      </c>
      <c r="P2912">
        <f t="shared" si="227"/>
        <v>250</v>
      </c>
      <c r="Q2912" s="10" t="s">
        <v>8315</v>
      </c>
      <c r="R2912" t="s">
        <v>8316</v>
      </c>
      <c r="S2912" s="17">
        <f t="shared" si="228"/>
        <v>42107.841284722221</v>
      </c>
      <c r="T2912" s="18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2500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10</v>
      </c>
      <c r="P2913">
        <f t="shared" si="227"/>
        <v>17.86</v>
      </c>
      <c r="Q2913" s="10" t="s">
        <v>8315</v>
      </c>
      <c r="R2913" t="s">
        <v>8316</v>
      </c>
      <c r="S2913" s="17">
        <f t="shared" si="228"/>
        <v>42142.768819444449</v>
      </c>
      <c r="T2913" s="18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2500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10</v>
      </c>
      <c r="P2914">
        <f t="shared" si="227"/>
        <v>9.6199999999999992</v>
      </c>
      <c r="Q2914" s="10" t="s">
        <v>8315</v>
      </c>
      <c r="R2914" t="s">
        <v>8316</v>
      </c>
      <c r="S2914" s="17">
        <f t="shared" si="228"/>
        <v>42354.131643518514</v>
      </c>
      <c r="T2914" s="18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2500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10</v>
      </c>
      <c r="P2915">
        <f t="shared" si="227"/>
        <v>125</v>
      </c>
      <c r="Q2915" s="10" t="s">
        <v>8315</v>
      </c>
      <c r="R2915" t="s">
        <v>8316</v>
      </c>
      <c r="S2915" s="17">
        <f t="shared" si="228"/>
        <v>41828.922905092593</v>
      </c>
      <c r="T2915" s="18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10</v>
      </c>
      <c r="P2916">
        <f t="shared" si="227"/>
        <v>250</v>
      </c>
      <c r="Q2916" s="10" t="s">
        <v>8315</v>
      </c>
      <c r="R2916" t="s">
        <v>8316</v>
      </c>
      <c r="S2916" s="17">
        <f t="shared" si="228"/>
        <v>42017.907337962963</v>
      </c>
      <c r="T2916" s="18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2500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10</v>
      </c>
      <c r="P2917">
        <f t="shared" si="227"/>
        <v>81.67</v>
      </c>
      <c r="Q2917" s="10" t="s">
        <v>8315</v>
      </c>
      <c r="R2917" t="s">
        <v>8316</v>
      </c>
      <c r="S2917" s="17">
        <f t="shared" si="228"/>
        <v>42415.398032407407</v>
      </c>
      <c r="T2917" s="18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2500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10</v>
      </c>
      <c r="P2918">
        <f t="shared" si="227"/>
        <v>34.71</v>
      </c>
      <c r="Q2918" s="10" t="s">
        <v>8315</v>
      </c>
      <c r="R2918" t="s">
        <v>8316</v>
      </c>
      <c r="S2918" s="17">
        <f t="shared" si="228"/>
        <v>41755.476724537039</v>
      </c>
      <c r="T2918" s="18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2500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10</v>
      </c>
      <c r="P2919">
        <f t="shared" si="227"/>
        <v>26.78</v>
      </c>
      <c r="Q2919" s="10" t="s">
        <v>8315</v>
      </c>
      <c r="R2919" t="s">
        <v>8316</v>
      </c>
      <c r="S2919" s="17">
        <f t="shared" si="228"/>
        <v>42245.234340277777</v>
      </c>
      <c r="T2919" s="18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2500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10</v>
      </c>
      <c r="P2920">
        <f t="shared" si="227"/>
        <v>12.05</v>
      </c>
      <c r="Q2920" s="10" t="s">
        <v>8315</v>
      </c>
      <c r="R2920" t="s">
        <v>8316</v>
      </c>
      <c r="S2920" s="17">
        <f t="shared" si="228"/>
        <v>42278.629710648151</v>
      </c>
      <c r="T2920" s="18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2500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10</v>
      </c>
      <c r="P2921">
        <f t="shared" si="227"/>
        <v>40.17</v>
      </c>
      <c r="Q2921" s="10" t="s">
        <v>8315</v>
      </c>
      <c r="R2921" t="s">
        <v>8316</v>
      </c>
      <c r="S2921" s="17">
        <f t="shared" si="228"/>
        <v>41826.61954861111</v>
      </c>
      <c r="T2921" s="18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10</v>
      </c>
      <c r="P2922">
        <f t="shared" si="227"/>
        <v>18.46</v>
      </c>
      <c r="Q2922" s="10" t="s">
        <v>8315</v>
      </c>
      <c r="R2922" t="s">
        <v>8316</v>
      </c>
      <c r="S2922" s="17">
        <f t="shared" si="228"/>
        <v>42058.792476851857</v>
      </c>
      <c r="T2922" s="18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2500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10</v>
      </c>
      <c r="P2923">
        <f t="shared" si="227"/>
        <v>80</v>
      </c>
      <c r="Q2923" s="10" t="s">
        <v>8315</v>
      </c>
      <c r="R2923" t="s">
        <v>8357</v>
      </c>
      <c r="S2923" s="17">
        <f t="shared" si="228"/>
        <v>41877.886620370373</v>
      </c>
      <c r="T2923" s="18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2500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9</v>
      </c>
      <c r="P2924">
        <f t="shared" si="227"/>
        <v>39.5</v>
      </c>
      <c r="Q2924" s="10" t="s">
        <v>8315</v>
      </c>
      <c r="R2924" t="s">
        <v>8357</v>
      </c>
      <c r="S2924" s="17">
        <f t="shared" si="228"/>
        <v>42097.874155092592</v>
      </c>
      <c r="T2924" s="18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2500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9</v>
      </c>
      <c r="P2925">
        <f t="shared" si="227"/>
        <v>23.6</v>
      </c>
      <c r="Q2925" s="10" t="s">
        <v>8315</v>
      </c>
      <c r="R2925" t="s">
        <v>8357</v>
      </c>
      <c r="S2925" s="17">
        <f t="shared" si="228"/>
        <v>42013.15253472222</v>
      </c>
      <c r="T2925" s="18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9</v>
      </c>
      <c r="P2926">
        <f t="shared" si="227"/>
        <v>1.61</v>
      </c>
      <c r="Q2926" s="10" t="s">
        <v>8315</v>
      </c>
      <c r="R2926" t="s">
        <v>8357</v>
      </c>
      <c r="S2926" s="17">
        <f t="shared" si="228"/>
        <v>42103.556828703702</v>
      </c>
      <c r="T2926" s="18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2500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9</v>
      </c>
      <c r="P2927">
        <f t="shared" si="227"/>
        <v>1.18</v>
      </c>
      <c r="Q2927" s="10" t="s">
        <v>8315</v>
      </c>
      <c r="R2927" t="s">
        <v>8357</v>
      </c>
      <c r="S2927" s="17">
        <f t="shared" si="228"/>
        <v>41863.584120370368</v>
      </c>
      <c r="T2927" s="18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2500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9</v>
      </c>
      <c r="P2928">
        <f t="shared" si="227"/>
        <v>4.68</v>
      </c>
      <c r="Q2928" s="10" t="s">
        <v>8315</v>
      </c>
      <c r="R2928" t="s">
        <v>8357</v>
      </c>
      <c r="S2928" s="17">
        <f t="shared" si="228"/>
        <v>42044.765960648147</v>
      </c>
      <c r="T2928" s="18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2500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9</v>
      </c>
      <c r="P2929">
        <f t="shared" si="227"/>
        <v>11.14</v>
      </c>
      <c r="Q2929" s="10" t="s">
        <v>8315</v>
      </c>
      <c r="R2929" t="s">
        <v>8357</v>
      </c>
      <c r="S2929" s="17">
        <f t="shared" si="228"/>
        <v>41806.669317129628</v>
      </c>
      <c r="T2929" s="18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2500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9</v>
      </c>
      <c r="P2930">
        <f t="shared" si="227"/>
        <v>9.75</v>
      </c>
      <c r="Q2930" s="10" t="s">
        <v>8315</v>
      </c>
      <c r="R2930" t="s">
        <v>8357</v>
      </c>
      <c r="S2930" s="17">
        <f t="shared" si="228"/>
        <v>42403.998217592598</v>
      </c>
      <c r="T2930" s="18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2500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9</v>
      </c>
      <c r="P2931">
        <f t="shared" si="227"/>
        <v>7.28</v>
      </c>
      <c r="Q2931" s="10" t="s">
        <v>8315</v>
      </c>
      <c r="R2931" t="s">
        <v>8357</v>
      </c>
      <c r="S2931" s="17">
        <f t="shared" si="228"/>
        <v>41754.564328703702</v>
      </c>
      <c r="T2931" s="18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2500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9</v>
      </c>
      <c r="P2932">
        <f t="shared" si="227"/>
        <v>3.76</v>
      </c>
      <c r="Q2932" s="10" t="s">
        <v>8315</v>
      </c>
      <c r="R2932" t="s">
        <v>8357</v>
      </c>
      <c r="S2932" s="17">
        <f t="shared" si="228"/>
        <v>42101.584074074075</v>
      </c>
      <c r="T2932" s="18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2500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9</v>
      </c>
      <c r="P2933">
        <f t="shared" si="227"/>
        <v>25.56</v>
      </c>
      <c r="Q2933" s="10" t="s">
        <v>8315</v>
      </c>
      <c r="R2933" t="s">
        <v>8357</v>
      </c>
      <c r="S2933" s="17">
        <f t="shared" si="228"/>
        <v>41872.291238425925</v>
      </c>
      <c r="T2933" s="18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2468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9</v>
      </c>
      <c r="P2934">
        <f t="shared" si="227"/>
        <v>6.05</v>
      </c>
      <c r="Q2934" s="10" t="s">
        <v>8315</v>
      </c>
      <c r="R2934" t="s">
        <v>8357</v>
      </c>
      <c r="S2934" s="17">
        <f t="shared" si="228"/>
        <v>42025.164780092593</v>
      </c>
      <c r="T2934" s="18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2450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9</v>
      </c>
      <c r="P2935">
        <f t="shared" si="227"/>
        <v>4.1900000000000004</v>
      </c>
      <c r="Q2935" s="10" t="s">
        <v>8315</v>
      </c>
      <c r="R2935" t="s">
        <v>8357</v>
      </c>
      <c r="S2935" s="17">
        <f t="shared" si="228"/>
        <v>42495.956631944442</v>
      </c>
      <c r="T2935" s="18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2413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9</v>
      </c>
      <c r="P2936">
        <f t="shared" si="227"/>
        <v>6.08</v>
      </c>
      <c r="Q2936" s="10" t="s">
        <v>8315</v>
      </c>
      <c r="R2936" t="s">
        <v>8357</v>
      </c>
      <c r="S2936" s="17">
        <f t="shared" si="228"/>
        <v>41775.636157407411</v>
      </c>
      <c r="T2936" s="18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2400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9</v>
      </c>
      <c r="P2937">
        <f t="shared" si="227"/>
        <v>5.77</v>
      </c>
      <c r="Q2937" s="10" t="s">
        <v>8315</v>
      </c>
      <c r="R2937" t="s">
        <v>8357</v>
      </c>
      <c r="S2937" s="17">
        <f t="shared" si="228"/>
        <v>42553.583425925928</v>
      </c>
      <c r="T2937" s="18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2400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9</v>
      </c>
      <c r="P2938">
        <f t="shared" si="227"/>
        <v>6.62</v>
      </c>
      <c r="Q2938" s="10" t="s">
        <v>8315</v>
      </c>
      <c r="R2938" t="s">
        <v>8357</v>
      </c>
      <c r="S2938" s="17">
        <f t="shared" si="228"/>
        <v>41912.650729166664</v>
      </c>
      <c r="T2938" s="18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2400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9</v>
      </c>
      <c r="P2939">
        <f t="shared" si="227"/>
        <v>4.09</v>
      </c>
      <c r="Q2939" s="10" t="s">
        <v>8315</v>
      </c>
      <c r="R2939" t="s">
        <v>8357</v>
      </c>
      <c r="S2939" s="17">
        <f t="shared" si="228"/>
        <v>41803.457326388889</v>
      </c>
      <c r="T2939" s="18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2400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9</v>
      </c>
      <c r="P2940">
        <f t="shared" si="227"/>
        <v>7.03</v>
      </c>
      <c r="Q2940" s="10" t="s">
        <v>8315</v>
      </c>
      <c r="R2940" t="s">
        <v>8357</v>
      </c>
      <c r="S2940" s="17">
        <f t="shared" si="228"/>
        <v>42004.703865740739</v>
      </c>
      <c r="T2940" s="18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2400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9</v>
      </c>
      <c r="P2941">
        <f t="shared" si="227"/>
        <v>8.92</v>
      </c>
      <c r="Q2941" s="10" t="s">
        <v>8315</v>
      </c>
      <c r="R2941" t="s">
        <v>8357</v>
      </c>
      <c r="S2941" s="17">
        <f t="shared" si="228"/>
        <v>41845.809166666666</v>
      </c>
      <c r="T2941" s="18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2350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9</v>
      </c>
      <c r="P2942">
        <f t="shared" si="227"/>
        <v>6.76</v>
      </c>
      <c r="Q2942" s="10" t="s">
        <v>8315</v>
      </c>
      <c r="R2942" t="s">
        <v>8357</v>
      </c>
      <c r="S2942" s="17">
        <f t="shared" si="228"/>
        <v>41982.773356481484</v>
      </c>
      <c r="T2942" s="18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2300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10</v>
      </c>
      <c r="P2943">
        <f t="shared" si="227"/>
        <v>220</v>
      </c>
      <c r="Q2943" s="10" t="s">
        <v>8315</v>
      </c>
      <c r="R2943" t="s">
        <v>8355</v>
      </c>
      <c r="S2943" s="17">
        <f t="shared" si="228"/>
        <v>42034.960127314815</v>
      </c>
      <c r="T2943" s="18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2300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9</v>
      </c>
      <c r="P2944">
        <f t="shared" si="227"/>
        <v>1.07</v>
      </c>
      <c r="Q2944" s="10" t="s">
        <v>8315</v>
      </c>
      <c r="R2944" t="s">
        <v>8355</v>
      </c>
      <c r="S2944" s="17">
        <f t="shared" si="228"/>
        <v>42334.803923611107</v>
      </c>
      <c r="T2944" s="18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2300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9</v>
      </c>
      <c r="P2945" t="e">
        <f t="shared" si="227"/>
        <v>#DIV/0!</v>
      </c>
      <c r="Q2945" s="10" t="s">
        <v>8315</v>
      </c>
      <c r="R2945" t="s">
        <v>8355</v>
      </c>
      <c r="S2945" s="17">
        <f t="shared" si="228"/>
        <v>42077.129398148143</v>
      </c>
      <c r="T2945" s="18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2300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9</v>
      </c>
      <c r="P2946">
        <f t="shared" si="227"/>
        <v>216</v>
      </c>
      <c r="Q2946" s="10" t="s">
        <v>8315</v>
      </c>
      <c r="R2946" t="s">
        <v>8355</v>
      </c>
      <c r="S2946" s="17">
        <f t="shared" si="228"/>
        <v>42132.9143287037</v>
      </c>
      <c r="T2946" s="18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2250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10</v>
      </c>
      <c r="P2947" t="e">
        <f t="shared" ref="P2947:P3010" si="232">ROUND(E2947/L2947,2)</f>
        <v>#DIV/0!</v>
      </c>
      <c r="Q2947" s="10" t="s">
        <v>8315</v>
      </c>
      <c r="R2947" t="s">
        <v>8355</v>
      </c>
      <c r="S2947" s="17">
        <f t="shared" ref="S2947:S3010" si="233">(((J2947/60)/60)/24)+DATE(1970,1,1)</f>
        <v>42118.139583333337</v>
      </c>
      <c r="T2947" s="18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2250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10</v>
      </c>
      <c r="P2948">
        <f t="shared" si="232"/>
        <v>107.5</v>
      </c>
      <c r="Q2948" s="10" t="s">
        <v>8315</v>
      </c>
      <c r="R2948" t="s">
        <v>8355</v>
      </c>
      <c r="S2948" s="17">
        <f t="shared" si="233"/>
        <v>42567.531157407408</v>
      </c>
      <c r="T2948" s="18">
        <f t="shared" si="234"/>
        <v>42597.531157407408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2224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10</v>
      </c>
      <c r="P2949">
        <f t="shared" si="232"/>
        <v>16.54</v>
      </c>
      <c r="Q2949" s="10" t="s">
        <v>8315</v>
      </c>
      <c r="R2949" t="s">
        <v>8355</v>
      </c>
      <c r="S2949" s="17">
        <f t="shared" si="233"/>
        <v>42649.562118055561</v>
      </c>
      <c r="T2949" s="18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2220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10</v>
      </c>
      <c r="P2950">
        <f t="shared" si="232"/>
        <v>23.78</v>
      </c>
      <c r="Q2950" s="10" t="s">
        <v>8315</v>
      </c>
      <c r="R2950" t="s">
        <v>8355</v>
      </c>
      <c r="S2950" s="17">
        <f t="shared" si="233"/>
        <v>42097.649224537032</v>
      </c>
      <c r="T2950" s="18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2200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10</v>
      </c>
      <c r="P2951">
        <f t="shared" si="232"/>
        <v>106</v>
      </c>
      <c r="Q2951" s="10" t="s">
        <v>8315</v>
      </c>
      <c r="R2951" t="s">
        <v>8355</v>
      </c>
      <c r="S2951" s="17">
        <f t="shared" si="233"/>
        <v>42297.823113425926</v>
      </c>
      <c r="T2951" s="18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2200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10</v>
      </c>
      <c r="P2952" t="e">
        <f t="shared" si="232"/>
        <v>#DIV/0!</v>
      </c>
      <c r="Q2952" s="10" t="s">
        <v>8315</v>
      </c>
      <c r="R2952" t="s">
        <v>8355</v>
      </c>
      <c r="S2952" s="17">
        <f t="shared" si="233"/>
        <v>42362.36518518519</v>
      </c>
      <c r="T2952" s="18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2200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10</v>
      </c>
      <c r="P2953">
        <f t="shared" si="232"/>
        <v>3.66</v>
      </c>
      <c r="Q2953" s="10" t="s">
        <v>8315</v>
      </c>
      <c r="R2953" t="s">
        <v>8355</v>
      </c>
      <c r="S2953" s="17">
        <f t="shared" si="233"/>
        <v>41872.802928240737</v>
      </c>
      <c r="T2953" s="18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2200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10</v>
      </c>
      <c r="P2954">
        <f t="shared" si="232"/>
        <v>26.38</v>
      </c>
      <c r="Q2954" s="10" t="s">
        <v>8315</v>
      </c>
      <c r="R2954" t="s">
        <v>8355</v>
      </c>
      <c r="S2954" s="17">
        <f t="shared" si="233"/>
        <v>42628.690266203703</v>
      </c>
      <c r="T2954" s="18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2200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10</v>
      </c>
      <c r="P2955">
        <f t="shared" si="232"/>
        <v>70.33</v>
      </c>
      <c r="Q2955" s="10" t="s">
        <v>8315</v>
      </c>
      <c r="R2955" t="s">
        <v>8355</v>
      </c>
      <c r="S2955" s="17">
        <f t="shared" si="233"/>
        <v>42255.791909722218</v>
      </c>
      <c r="T2955" s="18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2200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10</v>
      </c>
      <c r="P2956" t="e">
        <f t="shared" si="232"/>
        <v>#DIV/0!</v>
      </c>
      <c r="Q2956" s="10" t="s">
        <v>8315</v>
      </c>
      <c r="R2956" t="s">
        <v>8355</v>
      </c>
      <c r="S2956" s="17">
        <f t="shared" si="233"/>
        <v>42790.583368055552</v>
      </c>
      <c r="T2956" s="18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2200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10</v>
      </c>
      <c r="P2957">
        <f t="shared" si="232"/>
        <v>19.09</v>
      </c>
      <c r="Q2957" s="10" t="s">
        <v>8315</v>
      </c>
      <c r="R2957" t="s">
        <v>8355</v>
      </c>
      <c r="S2957" s="17">
        <f t="shared" si="233"/>
        <v>42141.741307870368</v>
      </c>
      <c r="T2957" s="18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2200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9</v>
      </c>
      <c r="P2958">
        <f t="shared" si="232"/>
        <v>10.25</v>
      </c>
      <c r="Q2958" s="10" t="s">
        <v>8315</v>
      </c>
      <c r="R2958" t="s">
        <v>8355</v>
      </c>
      <c r="S2958" s="17">
        <f t="shared" si="233"/>
        <v>42464.958912037036</v>
      </c>
      <c r="T2958" s="18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2200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9</v>
      </c>
      <c r="P2959">
        <f t="shared" si="232"/>
        <v>68.33</v>
      </c>
      <c r="Q2959" s="10" t="s">
        <v>8315</v>
      </c>
      <c r="R2959" t="s">
        <v>8355</v>
      </c>
      <c r="S2959" s="17">
        <f t="shared" si="233"/>
        <v>42031.011249999996</v>
      </c>
      <c r="T2959" s="18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2200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9</v>
      </c>
      <c r="P2960" t="e">
        <f t="shared" si="232"/>
        <v>#DIV/0!</v>
      </c>
      <c r="Q2960" s="10" t="s">
        <v>8315</v>
      </c>
      <c r="R2960" t="s">
        <v>8355</v>
      </c>
      <c r="S2960" s="17">
        <f t="shared" si="233"/>
        <v>42438.779131944444</v>
      </c>
      <c r="T2960" s="18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2200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9</v>
      </c>
      <c r="P2961" t="e">
        <f t="shared" si="232"/>
        <v>#DIV/0!</v>
      </c>
      <c r="Q2961" s="10" t="s">
        <v>8315</v>
      </c>
      <c r="R2961" t="s">
        <v>8355</v>
      </c>
      <c r="S2961" s="17">
        <f t="shared" si="233"/>
        <v>42498.008391203708</v>
      </c>
      <c r="T2961" s="18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2200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9</v>
      </c>
      <c r="P2962" t="e">
        <f t="shared" si="232"/>
        <v>#DIV/0!</v>
      </c>
      <c r="Q2962" s="10" t="s">
        <v>8315</v>
      </c>
      <c r="R2962" t="s">
        <v>8355</v>
      </c>
      <c r="S2962" s="17">
        <f t="shared" si="233"/>
        <v>41863.757210648146</v>
      </c>
      <c r="T2962" s="18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2100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10</v>
      </c>
      <c r="P2963">
        <f t="shared" si="232"/>
        <v>1.9</v>
      </c>
      <c r="Q2963" s="10" t="s">
        <v>8315</v>
      </c>
      <c r="R2963" t="s">
        <v>8316</v>
      </c>
      <c r="S2963" s="17">
        <f t="shared" si="233"/>
        <v>42061.212488425925</v>
      </c>
      <c r="T2963" s="18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2100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10</v>
      </c>
      <c r="P2964">
        <f t="shared" si="232"/>
        <v>10.199999999999999</v>
      </c>
      <c r="Q2964" s="10" t="s">
        <v>8315</v>
      </c>
      <c r="R2964" t="s">
        <v>8316</v>
      </c>
      <c r="S2964" s="17">
        <f t="shared" si="233"/>
        <v>42036.24428240741</v>
      </c>
      <c r="T2964" s="18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2100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</v>
      </c>
      <c r="P2965">
        <f t="shared" si="232"/>
        <v>2.08</v>
      </c>
      <c r="Q2965" s="10" t="s">
        <v>8315</v>
      </c>
      <c r="R2965" t="s">
        <v>8316</v>
      </c>
      <c r="S2965" s="17">
        <f t="shared" si="233"/>
        <v>42157.470185185186</v>
      </c>
      <c r="T2965" s="18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2100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</v>
      </c>
      <c r="P2966">
        <f t="shared" si="232"/>
        <v>1.03</v>
      </c>
      <c r="Q2966" s="10" t="s">
        <v>8315</v>
      </c>
      <c r="R2966" t="s">
        <v>8316</v>
      </c>
      <c r="S2966" s="17">
        <f t="shared" si="233"/>
        <v>41827.909942129627</v>
      </c>
      <c r="T2966" s="18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2100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</v>
      </c>
      <c r="P2967">
        <f t="shared" si="232"/>
        <v>5.18</v>
      </c>
      <c r="Q2967" s="10" t="s">
        <v>8315</v>
      </c>
      <c r="R2967" t="s">
        <v>8316</v>
      </c>
      <c r="S2967" s="17">
        <f t="shared" si="233"/>
        <v>42162.729548611111</v>
      </c>
      <c r="T2967" s="18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2100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10</v>
      </c>
      <c r="P2968">
        <f t="shared" si="232"/>
        <v>1.57</v>
      </c>
      <c r="Q2968" s="10" t="s">
        <v>8315</v>
      </c>
      <c r="R2968" t="s">
        <v>8316</v>
      </c>
      <c r="S2968" s="17">
        <f t="shared" si="233"/>
        <v>42233.738564814819</v>
      </c>
      <c r="T2968" s="18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2100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10</v>
      </c>
      <c r="P2969">
        <f t="shared" si="232"/>
        <v>2.83</v>
      </c>
      <c r="Q2969" s="10" t="s">
        <v>8315</v>
      </c>
      <c r="R2969" t="s">
        <v>8316</v>
      </c>
      <c r="S2969" s="17">
        <f t="shared" si="233"/>
        <v>42042.197824074072</v>
      </c>
      <c r="T2969" s="18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2001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</v>
      </c>
      <c r="P2970">
        <f t="shared" si="232"/>
        <v>4.28</v>
      </c>
      <c r="Q2970" s="10" t="s">
        <v>8315</v>
      </c>
      <c r="R2970" t="s">
        <v>8316</v>
      </c>
      <c r="S2970" s="17">
        <f t="shared" si="233"/>
        <v>42585.523842592593</v>
      </c>
      <c r="T2970" s="18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2000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10</v>
      </c>
      <c r="P2971">
        <f t="shared" si="232"/>
        <v>11.76</v>
      </c>
      <c r="Q2971" s="10" t="s">
        <v>8315</v>
      </c>
      <c r="R2971" t="s">
        <v>8316</v>
      </c>
      <c r="S2971" s="17">
        <f t="shared" si="233"/>
        <v>42097.786493055552</v>
      </c>
      <c r="T2971" s="18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2000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</v>
      </c>
      <c r="P2972">
        <f t="shared" si="232"/>
        <v>2.2000000000000002</v>
      </c>
      <c r="Q2972" s="10" t="s">
        <v>8315</v>
      </c>
      <c r="R2972" t="s">
        <v>8316</v>
      </c>
      <c r="S2972" s="17">
        <f t="shared" si="233"/>
        <v>41808.669571759259</v>
      </c>
      <c r="T2972" s="18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2000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</v>
      </c>
      <c r="P2973">
        <f t="shared" si="232"/>
        <v>4.6500000000000004</v>
      </c>
      <c r="Q2973" s="10" t="s">
        <v>8315</v>
      </c>
      <c r="R2973" t="s">
        <v>8316</v>
      </c>
      <c r="S2973" s="17">
        <f t="shared" si="233"/>
        <v>41852.658310185187</v>
      </c>
      <c r="T2973" s="18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</v>
      </c>
      <c r="P2974">
        <f t="shared" si="232"/>
        <v>11.76</v>
      </c>
      <c r="Q2974" s="10" t="s">
        <v>8315</v>
      </c>
      <c r="R2974" t="s">
        <v>8316</v>
      </c>
      <c r="S2974" s="17">
        <f t="shared" si="233"/>
        <v>42694.110185185185</v>
      </c>
      <c r="T2974" s="18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2000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10</v>
      </c>
      <c r="P2975">
        <f t="shared" si="232"/>
        <v>6.06</v>
      </c>
      <c r="Q2975" s="10" t="s">
        <v>8315</v>
      </c>
      <c r="R2975" t="s">
        <v>8316</v>
      </c>
      <c r="S2975" s="17">
        <f t="shared" si="233"/>
        <v>42341.818379629629</v>
      </c>
      <c r="T2975" s="18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2000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</v>
      </c>
      <c r="P2976">
        <f t="shared" si="232"/>
        <v>2.2999999999999998</v>
      </c>
      <c r="Q2976" s="10" t="s">
        <v>8315</v>
      </c>
      <c r="R2976" t="s">
        <v>8316</v>
      </c>
      <c r="S2976" s="17">
        <f t="shared" si="233"/>
        <v>41880.061006944445</v>
      </c>
      <c r="T2976" s="18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2000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</v>
      </c>
      <c r="P2977">
        <f t="shared" si="232"/>
        <v>1.77</v>
      </c>
      <c r="Q2977" s="10" t="s">
        <v>8315</v>
      </c>
      <c r="R2977" t="s">
        <v>8316</v>
      </c>
      <c r="S2977" s="17">
        <f t="shared" si="233"/>
        <v>41941.683865740742</v>
      </c>
      <c r="T2977" s="18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2000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10</v>
      </c>
      <c r="P2978">
        <f t="shared" si="232"/>
        <v>14.29</v>
      </c>
      <c r="Q2978" s="10" t="s">
        <v>8315</v>
      </c>
      <c r="R2978" t="s">
        <v>8316</v>
      </c>
      <c r="S2978" s="17">
        <f t="shared" si="233"/>
        <v>42425.730671296296</v>
      </c>
      <c r="T2978" s="18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2000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10</v>
      </c>
      <c r="P2979">
        <f t="shared" si="232"/>
        <v>6.63</v>
      </c>
      <c r="Q2979" s="10" t="s">
        <v>8315</v>
      </c>
      <c r="R2979" t="s">
        <v>8316</v>
      </c>
      <c r="S2979" s="17">
        <f t="shared" si="233"/>
        <v>42026.88118055556</v>
      </c>
      <c r="T2979" s="18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2000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10</v>
      </c>
      <c r="P2980">
        <f t="shared" si="232"/>
        <v>12.25</v>
      </c>
      <c r="Q2980" s="10" t="s">
        <v>8315</v>
      </c>
      <c r="R2980" t="s">
        <v>8316</v>
      </c>
      <c r="S2980" s="17">
        <f t="shared" si="233"/>
        <v>41922.640590277777</v>
      </c>
      <c r="T2980" s="18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2000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</v>
      </c>
      <c r="P2981">
        <f t="shared" si="232"/>
        <v>4.26</v>
      </c>
      <c r="Q2981" s="10" t="s">
        <v>8315</v>
      </c>
      <c r="R2981" t="s">
        <v>8316</v>
      </c>
      <c r="S2981" s="17">
        <f t="shared" si="233"/>
        <v>41993.824340277773</v>
      </c>
      <c r="T2981" s="18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2000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</v>
      </c>
      <c r="P2982">
        <f t="shared" si="232"/>
        <v>8.1300000000000008</v>
      </c>
      <c r="Q2982" s="10" t="s">
        <v>8315</v>
      </c>
      <c r="R2982" t="s">
        <v>8316</v>
      </c>
      <c r="S2982" s="17">
        <f t="shared" si="233"/>
        <v>42219.915856481486</v>
      </c>
      <c r="T2982" s="18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2000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10</v>
      </c>
      <c r="P2983">
        <f t="shared" si="232"/>
        <v>2.0099999999999998</v>
      </c>
      <c r="Q2983" s="10" t="s">
        <v>8315</v>
      </c>
      <c r="R2983" t="s">
        <v>8355</v>
      </c>
      <c r="S2983" s="17">
        <f t="shared" si="233"/>
        <v>42225.559675925921</v>
      </c>
      <c r="T2983" s="18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2000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</v>
      </c>
      <c r="P2984">
        <f t="shared" si="232"/>
        <v>3.31</v>
      </c>
      <c r="Q2984" s="10" t="s">
        <v>8315</v>
      </c>
      <c r="R2984" t="s">
        <v>8355</v>
      </c>
      <c r="S2984" s="17">
        <f t="shared" si="233"/>
        <v>42381.686840277776</v>
      </c>
      <c r="T2984" s="18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2000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10</v>
      </c>
      <c r="P2985">
        <f t="shared" si="232"/>
        <v>0.18</v>
      </c>
      <c r="Q2985" s="10" t="s">
        <v>8315</v>
      </c>
      <c r="R2985" t="s">
        <v>8355</v>
      </c>
      <c r="S2985" s="17">
        <f t="shared" si="233"/>
        <v>41894.632361111115</v>
      </c>
      <c r="T2985" s="18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</v>
      </c>
      <c r="P2986">
        <f t="shared" si="232"/>
        <v>0.87</v>
      </c>
      <c r="Q2986" s="10" t="s">
        <v>8315</v>
      </c>
      <c r="R2986" t="s">
        <v>8355</v>
      </c>
      <c r="S2986" s="17">
        <f t="shared" si="233"/>
        <v>42576.278715277775</v>
      </c>
      <c r="T2986" s="18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2000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10</v>
      </c>
      <c r="P2987">
        <f t="shared" si="232"/>
        <v>1.71</v>
      </c>
      <c r="Q2987" s="10" t="s">
        <v>8315</v>
      </c>
      <c r="R2987" t="s">
        <v>8355</v>
      </c>
      <c r="S2987" s="17">
        <f t="shared" si="233"/>
        <v>42654.973703703698</v>
      </c>
      <c r="T2987" s="18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2000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9</v>
      </c>
      <c r="P2988">
        <f t="shared" si="232"/>
        <v>3.38</v>
      </c>
      <c r="Q2988" s="10" t="s">
        <v>8315</v>
      </c>
      <c r="R2988" t="s">
        <v>8355</v>
      </c>
      <c r="S2988" s="17">
        <f t="shared" si="233"/>
        <v>42431.500069444446</v>
      </c>
      <c r="T2988" s="18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9</v>
      </c>
      <c r="P2989">
        <f t="shared" si="232"/>
        <v>0.71</v>
      </c>
      <c r="Q2989" s="10" t="s">
        <v>8315</v>
      </c>
      <c r="R2989" t="s">
        <v>8355</v>
      </c>
      <c r="S2989" s="17">
        <f t="shared" si="233"/>
        <v>42627.307303240741</v>
      </c>
      <c r="T2989" s="18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2000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9</v>
      </c>
      <c r="P2990">
        <f t="shared" si="232"/>
        <v>6.68</v>
      </c>
      <c r="Q2990" s="10" t="s">
        <v>8315</v>
      </c>
      <c r="R2990" t="s">
        <v>8355</v>
      </c>
      <c r="S2990" s="17">
        <f t="shared" si="233"/>
        <v>42511.362048611118</v>
      </c>
      <c r="T2990" s="18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9</v>
      </c>
      <c r="P2991">
        <f t="shared" si="232"/>
        <v>0.51</v>
      </c>
      <c r="Q2991" s="10" t="s">
        <v>8315</v>
      </c>
      <c r="R2991" t="s">
        <v>8355</v>
      </c>
      <c r="S2991" s="17">
        <f t="shared" si="233"/>
        <v>42337.02039351852</v>
      </c>
      <c r="T2991" s="18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2000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9</v>
      </c>
      <c r="P2992">
        <f t="shared" si="232"/>
        <v>6.85</v>
      </c>
      <c r="Q2992" s="10" t="s">
        <v>8315</v>
      </c>
      <c r="R2992" t="s">
        <v>8355</v>
      </c>
      <c r="S2992" s="17">
        <f t="shared" si="233"/>
        <v>42341.57430555555</v>
      </c>
      <c r="T2992" s="18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2000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9</v>
      </c>
      <c r="P2993">
        <f t="shared" si="232"/>
        <v>1.99</v>
      </c>
      <c r="Q2993" s="10" t="s">
        <v>8315</v>
      </c>
      <c r="R2993" t="s">
        <v>8355</v>
      </c>
      <c r="S2993" s="17">
        <f t="shared" si="233"/>
        <v>42740.837152777778</v>
      </c>
      <c r="T2993" s="18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2000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9</v>
      </c>
      <c r="P2994">
        <f t="shared" si="232"/>
        <v>2.81</v>
      </c>
      <c r="Q2994" s="10" t="s">
        <v>8315</v>
      </c>
      <c r="R2994" t="s">
        <v>8355</v>
      </c>
      <c r="S2994" s="17">
        <f t="shared" si="233"/>
        <v>42622.767476851848</v>
      </c>
      <c r="T2994" s="18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2000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9</v>
      </c>
      <c r="P2995">
        <f t="shared" si="232"/>
        <v>8.18</v>
      </c>
      <c r="Q2995" s="10" t="s">
        <v>8315</v>
      </c>
      <c r="R2995" t="s">
        <v>8355</v>
      </c>
      <c r="S2995" s="17">
        <f t="shared" si="233"/>
        <v>42390.838738425926</v>
      </c>
      <c r="T2995" s="18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2000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9</v>
      </c>
      <c r="P2996">
        <f t="shared" si="232"/>
        <v>3.05</v>
      </c>
      <c r="Q2996" s="10" t="s">
        <v>8315</v>
      </c>
      <c r="R2996" t="s">
        <v>8355</v>
      </c>
      <c r="S2996" s="17">
        <f t="shared" si="233"/>
        <v>41885.478842592594</v>
      </c>
      <c r="T2996" s="18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2000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9</v>
      </c>
      <c r="P2997">
        <f t="shared" si="232"/>
        <v>0.72</v>
      </c>
      <c r="Q2997" s="10" t="s">
        <v>8315</v>
      </c>
      <c r="R2997" t="s">
        <v>8355</v>
      </c>
      <c r="S2997" s="17">
        <f t="shared" si="233"/>
        <v>42724.665173611109</v>
      </c>
      <c r="T2997" s="18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2000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9</v>
      </c>
      <c r="P2998">
        <f t="shared" si="232"/>
        <v>0.46</v>
      </c>
      <c r="Q2998" s="10" t="s">
        <v>8315</v>
      </c>
      <c r="R2998" t="s">
        <v>8355</v>
      </c>
      <c r="S2998" s="17">
        <f t="shared" si="233"/>
        <v>42090.912500000006</v>
      </c>
      <c r="T2998" s="18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2000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9</v>
      </c>
      <c r="P2999">
        <f t="shared" si="232"/>
        <v>1.55</v>
      </c>
      <c r="Q2999" s="10" t="s">
        <v>8315</v>
      </c>
      <c r="R2999" t="s">
        <v>8355</v>
      </c>
      <c r="S2999" s="17">
        <f t="shared" si="233"/>
        <v>42775.733715277776</v>
      </c>
      <c r="T2999" s="18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2000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9</v>
      </c>
      <c r="P3000">
        <f t="shared" si="232"/>
        <v>0.41</v>
      </c>
      <c r="Q3000" s="10" t="s">
        <v>8315</v>
      </c>
      <c r="R3000" t="s">
        <v>8355</v>
      </c>
      <c r="S3000" s="17">
        <f t="shared" si="233"/>
        <v>41778.193622685183</v>
      </c>
      <c r="T3000" s="18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2000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9</v>
      </c>
      <c r="P3001">
        <f t="shared" si="232"/>
        <v>8.85</v>
      </c>
      <c r="Q3001" s="10" t="s">
        <v>8315</v>
      </c>
      <c r="R3001" t="s">
        <v>8355</v>
      </c>
      <c r="S3001" s="17">
        <f t="shared" si="233"/>
        <v>42780.740277777775</v>
      </c>
      <c r="T3001" s="18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2000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9</v>
      </c>
      <c r="P3002">
        <f t="shared" si="232"/>
        <v>22.13</v>
      </c>
      <c r="Q3002" s="10" t="s">
        <v>8315</v>
      </c>
      <c r="R3002" t="s">
        <v>8355</v>
      </c>
      <c r="S3002" s="17">
        <f t="shared" si="233"/>
        <v>42752.827199074076</v>
      </c>
      <c r="T3002" s="18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2000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9</v>
      </c>
      <c r="P3003">
        <f t="shared" si="232"/>
        <v>1</v>
      </c>
      <c r="Q3003" s="10" t="s">
        <v>8315</v>
      </c>
      <c r="R3003" t="s">
        <v>8355</v>
      </c>
      <c r="S3003" s="17">
        <f t="shared" si="233"/>
        <v>42534.895625000005</v>
      </c>
      <c r="T3003" s="18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2000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9</v>
      </c>
      <c r="P3004">
        <f t="shared" si="232"/>
        <v>1.68</v>
      </c>
      <c r="Q3004" s="10" t="s">
        <v>8315</v>
      </c>
      <c r="R3004" t="s">
        <v>8355</v>
      </c>
      <c r="S3004" s="17">
        <f t="shared" si="233"/>
        <v>41239.83625</v>
      </c>
      <c r="T3004" s="18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2000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9</v>
      </c>
      <c r="P3005">
        <f t="shared" si="232"/>
        <v>10.18</v>
      </c>
      <c r="Q3005" s="10" t="s">
        <v>8315</v>
      </c>
      <c r="R3005" t="s">
        <v>8355</v>
      </c>
      <c r="S3005" s="17">
        <f t="shared" si="233"/>
        <v>42398.849259259259</v>
      </c>
      <c r="T3005" s="18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2000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9</v>
      </c>
      <c r="P3006">
        <f t="shared" si="232"/>
        <v>0.61</v>
      </c>
      <c r="Q3006" s="10" t="s">
        <v>8315</v>
      </c>
      <c r="R3006" t="s">
        <v>8355</v>
      </c>
      <c r="S3006" s="17">
        <f t="shared" si="233"/>
        <v>41928.881064814814</v>
      </c>
      <c r="T3006" s="18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2000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9</v>
      </c>
      <c r="P3007">
        <f t="shared" si="232"/>
        <v>1.44</v>
      </c>
      <c r="Q3007" s="10" t="s">
        <v>8315</v>
      </c>
      <c r="R3007" t="s">
        <v>8355</v>
      </c>
      <c r="S3007" s="17">
        <f t="shared" si="233"/>
        <v>41888.674826388888</v>
      </c>
      <c r="T3007" s="18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2000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9</v>
      </c>
      <c r="P3008">
        <f t="shared" si="232"/>
        <v>1.75</v>
      </c>
      <c r="Q3008" s="10" t="s">
        <v>8315</v>
      </c>
      <c r="R3008" t="s">
        <v>8355</v>
      </c>
      <c r="S3008" s="17">
        <f t="shared" si="233"/>
        <v>41957.756840277783</v>
      </c>
      <c r="T3008" s="18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2000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9</v>
      </c>
      <c r="P3009">
        <f t="shared" si="232"/>
        <v>8.5</v>
      </c>
      <c r="Q3009" s="10" t="s">
        <v>8315</v>
      </c>
      <c r="R3009" t="s">
        <v>8355</v>
      </c>
      <c r="S3009" s="17">
        <f t="shared" si="233"/>
        <v>42098.216238425928</v>
      </c>
      <c r="T3009" s="18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2000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9</v>
      </c>
      <c r="P3010">
        <f t="shared" si="232"/>
        <v>6.54</v>
      </c>
      <c r="Q3010" s="10" t="s">
        <v>8315</v>
      </c>
      <c r="R3010" t="s">
        <v>8355</v>
      </c>
      <c r="S3010" s="17">
        <f t="shared" si="233"/>
        <v>42360.212025462963</v>
      </c>
      <c r="T3010" s="18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8</v>
      </c>
      <c r="P3011">
        <f t="shared" ref="P3011:P3074" si="237">ROUND(E3011/L3011,2)</f>
        <v>1.29</v>
      </c>
      <c r="Q3011" s="10" t="s">
        <v>8315</v>
      </c>
      <c r="R3011" t="s">
        <v>8355</v>
      </c>
      <c r="S3011" s="17">
        <f t="shared" ref="S3011:S3074" si="238">(((J3011/60)/60)/24)+DATE(1970,1,1)</f>
        <v>41939.569907407407</v>
      </c>
      <c r="T3011" s="18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2000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8</v>
      </c>
      <c r="P3012">
        <f t="shared" si="237"/>
        <v>11</v>
      </c>
      <c r="Q3012" s="10" t="s">
        <v>8315</v>
      </c>
      <c r="R3012" t="s">
        <v>8355</v>
      </c>
      <c r="S3012" s="17">
        <f t="shared" si="238"/>
        <v>41996.832395833335</v>
      </c>
      <c r="T3012" s="18">
        <f t="shared" si="239"/>
        <v>42056.832395833335</v>
      </c>
      <c r="U3012">
        <f t="shared" si="24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2000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8</v>
      </c>
      <c r="P3013">
        <f t="shared" si="237"/>
        <v>6.48</v>
      </c>
      <c r="Q3013" s="10" t="s">
        <v>8315</v>
      </c>
      <c r="R3013" t="s">
        <v>8355</v>
      </c>
      <c r="S3013" s="17">
        <f t="shared" si="238"/>
        <v>42334.468935185185</v>
      </c>
      <c r="T3013" s="18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2000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8</v>
      </c>
      <c r="P3014">
        <f t="shared" si="237"/>
        <v>2.91</v>
      </c>
      <c r="Q3014" s="10" t="s">
        <v>8315</v>
      </c>
      <c r="R3014" t="s">
        <v>8355</v>
      </c>
      <c r="S3014" s="17">
        <f t="shared" si="238"/>
        <v>42024.702893518523</v>
      </c>
      <c r="T3014" s="18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2000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8</v>
      </c>
      <c r="P3015">
        <f t="shared" si="237"/>
        <v>1.5</v>
      </c>
      <c r="Q3015" s="10" t="s">
        <v>8315</v>
      </c>
      <c r="R3015" t="s">
        <v>8355</v>
      </c>
      <c r="S3015" s="17">
        <f t="shared" si="238"/>
        <v>42146.836215277777</v>
      </c>
      <c r="T3015" s="18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8</v>
      </c>
      <c r="P3016">
        <f t="shared" si="237"/>
        <v>0.28000000000000003</v>
      </c>
      <c r="Q3016" s="10" t="s">
        <v>8315</v>
      </c>
      <c r="R3016" t="s">
        <v>8355</v>
      </c>
      <c r="S3016" s="17">
        <f t="shared" si="238"/>
        <v>41920.123611111114</v>
      </c>
      <c r="T3016" s="18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2000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8</v>
      </c>
      <c r="P3017">
        <f t="shared" si="237"/>
        <v>3.88</v>
      </c>
      <c r="Q3017" s="10" t="s">
        <v>8315</v>
      </c>
      <c r="R3017" t="s">
        <v>8355</v>
      </c>
      <c r="S3017" s="17">
        <f t="shared" si="238"/>
        <v>41785.72729166667</v>
      </c>
      <c r="T3017" s="18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2000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8</v>
      </c>
      <c r="P3018">
        <f t="shared" si="237"/>
        <v>4.25</v>
      </c>
      <c r="Q3018" s="10" t="s">
        <v>8315</v>
      </c>
      <c r="R3018" t="s">
        <v>8355</v>
      </c>
      <c r="S3018" s="17">
        <f t="shared" si="238"/>
        <v>41778.548055555555</v>
      </c>
      <c r="T3018" s="18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8</v>
      </c>
      <c r="P3019">
        <f t="shared" si="237"/>
        <v>0.96</v>
      </c>
      <c r="Q3019" s="10" t="s">
        <v>8315</v>
      </c>
      <c r="R3019" t="s">
        <v>8355</v>
      </c>
      <c r="S3019" s="17">
        <f t="shared" si="238"/>
        <v>41841.850034722222</v>
      </c>
      <c r="T3019" s="18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2000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8</v>
      </c>
      <c r="P3020">
        <f t="shared" si="237"/>
        <v>3.73</v>
      </c>
      <c r="Q3020" s="10" t="s">
        <v>8315</v>
      </c>
      <c r="R3020" t="s">
        <v>8355</v>
      </c>
      <c r="S3020" s="17">
        <f t="shared" si="238"/>
        <v>42163.29833333334</v>
      </c>
      <c r="T3020" s="18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2000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8</v>
      </c>
      <c r="P3021">
        <f t="shared" si="237"/>
        <v>0.67</v>
      </c>
      <c r="Q3021" s="10" t="s">
        <v>8315</v>
      </c>
      <c r="R3021" t="s">
        <v>8355</v>
      </c>
      <c r="S3021" s="17">
        <f t="shared" si="238"/>
        <v>41758.833564814813</v>
      </c>
      <c r="T3021" s="18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2000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8</v>
      </c>
      <c r="P3022">
        <f t="shared" si="237"/>
        <v>5.03</v>
      </c>
      <c r="Q3022" s="10" t="s">
        <v>8315</v>
      </c>
      <c r="R3022" t="s">
        <v>8355</v>
      </c>
      <c r="S3022" s="17">
        <f t="shared" si="238"/>
        <v>42170.846446759257</v>
      </c>
      <c r="T3022" s="18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2000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8</v>
      </c>
      <c r="P3023">
        <f t="shared" si="237"/>
        <v>1.47</v>
      </c>
      <c r="Q3023" s="10" t="s">
        <v>8315</v>
      </c>
      <c r="R3023" t="s">
        <v>8355</v>
      </c>
      <c r="S3023" s="17">
        <f t="shared" si="238"/>
        <v>42660.618854166663</v>
      </c>
      <c r="T3023" s="18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2000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8</v>
      </c>
      <c r="P3024">
        <f t="shared" si="237"/>
        <v>2.44</v>
      </c>
      <c r="Q3024" s="10" t="s">
        <v>8315</v>
      </c>
      <c r="R3024" t="s">
        <v>8355</v>
      </c>
      <c r="S3024" s="17">
        <f t="shared" si="238"/>
        <v>42564.95380787037</v>
      </c>
      <c r="T3024" s="18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2000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8</v>
      </c>
      <c r="P3025">
        <f t="shared" si="237"/>
        <v>25.17</v>
      </c>
      <c r="Q3025" s="10" t="s">
        <v>8315</v>
      </c>
      <c r="R3025" t="s">
        <v>8355</v>
      </c>
      <c r="S3025" s="17">
        <f t="shared" si="238"/>
        <v>42121.675763888896</v>
      </c>
      <c r="T3025" s="18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2000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8</v>
      </c>
      <c r="P3026">
        <f t="shared" si="237"/>
        <v>0.83</v>
      </c>
      <c r="Q3026" s="10" t="s">
        <v>8315</v>
      </c>
      <c r="R3026" t="s">
        <v>8355</v>
      </c>
      <c r="S3026" s="17">
        <f t="shared" si="238"/>
        <v>41158.993923611109</v>
      </c>
      <c r="T3026" s="18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2000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8</v>
      </c>
      <c r="P3027">
        <f t="shared" si="237"/>
        <v>1.03</v>
      </c>
      <c r="Q3027" s="10" t="s">
        <v>8315</v>
      </c>
      <c r="R3027" t="s">
        <v>8355</v>
      </c>
      <c r="S3027" s="17">
        <f t="shared" si="238"/>
        <v>41761.509409722225</v>
      </c>
      <c r="T3027" s="18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2000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8</v>
      </c>
      <c r="P3028">
        <f t="shared" si="237"/>
        <v>6</v>
      </c>
      <c r="Q3028" s="10" t="s">
        <v>8315</v>
      </c>
      <c r="R3028" t="s">
        <v>8355</v>
      </c>
      <c r="S3028" s="17">
        <f t="shared" si="238"/>
        <v>42783.459398148145</v>
      </c>
      <c r="T3028" s="18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2000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8</v>
      </c>
      <c r="P3029">
        <f t="shared" si="237"/>
        <v>0.47</v>
      </c>
      <c r="Q3029" s="10" t="s">
        <v>8315</v>
      </c>
      <c r="R3029" t="s">
        <v>8355</v>
      </c>
      <c r="S3029" s="17">
        <f t="shared" si="238"/>
        <v>42053.704293981486</v>
      </c>
      <c r="T3029" s="18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2000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8</v>
      </c>
      <c r="P3030">
        <f t="shared" si="237"/>
        <v>1.52</v>
      </c>
      <c r="Q3030" s="10" t="s">
        <v>8315</v>
      </c>
      <c r="R3030" t="s">
        <v>8355</v>
      </c>
      <c r="S3030" s="17">
        <f t="shared" si="238"/>
        <v>42567.264178240745</v>
      </c>
      <c r="T3030" s="18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2000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8</v>
      </c>
      <c r="P3031">
        <f t="shared" si="237"/>
        <v>0.43</v>
      </c>
      <c r="Q3031" s="10" t="s">
        <v>8315</v>
      </c>
      <c r="R3031" t="s">
        <v>8355</v>
      </c>
      <c r="S3031" s="17">
        <f t="shared" si="238"/>
        <v>41932.708877314813</v>
      </c>
      <c r="T3031" s="18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2000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7</v>
      </c>
      <c r="P3032">
        <f t="shared" si="237"/>
        <v>3.63</v>
      </c>
      <c r="Q3032" s="10" t="s">
        <v>8315</v>
      </c>
      <c r="R3032" t="s">
        <v>8355</v>
      </c>
      <c r="S3032" s="17">
        <f t="shared" si="238"/>
        <v>42233.747349537036</v>
      </c>
      <c r="T3032" s="18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2000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7</v>
      </c>
      <c r="P3033">
        <f t="shared" si="237"/>
        <v>5.03</v>
      </c>
      <c r="Q3033" s="10" t="s">
        <v>8315</v>
      </c>
      <c r="R3033" t="s">
        <v>8355</v>
      </c>
      <c r="S3033" s="17">
        <f t="shared" si="238"/>
        <v>42597.882488425923</v>
      </c>
      <c r="T3033" s="18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2000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7</v>
      </c>
      <c r="P3034">
        <f t="shared" si="237"/>
        <v>5.8</v>
      </c>
      <c r="Q3034" s="10" t="s">
        <v>8315</v>
      </c>
      <c r="R3034" t="s">
        <v>8355</v>
      </c>
      <c r="S3034" s="17">
        <f t="shared" si="238"/>
        <v>42228.044664351852</v>
      </c>
      <c r="T3034" s="18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2000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7</v>
      </c>
      <c r="P3035">
        <f t="shared" si="237"/>
        <v>6.3</v>
      </c>
      <c r="Q3035" s="10" t="s">
        <v>8315</v>
      </c>
      <c r="R3035" t="s">
        <v>8355</v>
      </c>
      <c r="S3035" s="17">
        <f t="shared" si="238"/>
        <v>42570.110243055555</v>
      </c>
      <c r="T3035" s="18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2000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7</v>
      </c>
      <c r="P3036">
        <f t="shared" si="237"/>
        <v>0.12</v>
      </c>
      <c r="Q3036" s="10" t="s">
        <v>8315</v>
      </c>
      <c r="R3036" t="s">
        <v>8355</v>
      </c>
      <c r="S3036" s="17">
        <f t="shared" si="238"/>
        <v>42644.535358796296</v>
      </c>
      <c r="T3036" s="18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7</v>
      </c>
      <c r="P3037">
        <f t="shared" si="237"/>
        <v>0.46</v>
      </c>
      <c r="Q3037" s="10" t="s">
        <v>8315</v>
      </c>
      <c r="R3037" t="s">
        <v>8355</v>
      </c>
      <c r="S3037" s="17">
        <f t="shared" si="238"/>
        <v>41368.560289351852</v>
      </c>
      <c r="T3037" s="18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7</v>
      </c>
      <c r="P3038">
        <f t="shared" si="237"/>
        <v>0.43</v>
      </c>
      <c r="Q3038" s="10" t="s">
        <v>8315</v>
      </c>
      <c r="R3038" t="s">
        <v>8355</v>
      </c>
      <c r="S3038" s="17">
        <f t="shared" si="238"/>
        <v>41466.785231481481</v>
      </c>
      <c r="T3038" s="18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2000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7</v>
      </c>
      <c r="P3039">
        <f t="shared" si="237"/>
        <v>4.41</v>
      </c>
      <c r="Q3039" s="10" t="s">
        <v>8315</v>
      </c>
      <c r="R3039" t="s">
        <v>8355</v>
      </c>
      <c r="S3039" s="17">
        <f t="shared" si="238"/>
        <v>40378.893206018518</v>
      </c>
      <c r="T3039" s="18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2000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7</v>
      </c>
      <c r="P3040">
        <f t="shared" si="237"/>
        <v>5.19</v>
      </c>
      <c r="Q3040" s="10" t="s">
        <v>8315</v>
      </c>
      <c r="R3040" t="s">
        <v>8355</v>
      </c>
      <c r="S3040" s="17">
        <f t="shared" si="238"/>
        <v>42373.252280092594</v>
      </c>
      <c r="T3040" s="18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7</v>
      </c>
      <c r="P3041">
        <f t="shared" si="237"/>
        <v>0.59</v>
      </c>
      <c r="Q3041" s="10" t="s">
        <v>8315</v>
      </c>
      <c r="R3041" t="s">
        <v>8355</v>
      </c>
      <c r="S3041" s="17">
        <f t="shared" si="238"/>
        <v>41610.794421296298</v>
      </c>
      <c r="T3041" s="18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2000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7</v>
      </c>
      <c r="P3042">
        <f t="shared" si="237"/>
        <v>3.33</v>
      </c>
      <c r="Q3042" s="10" t="s">
        <v>8315</v>
      </c>
      <c r="R3042" t="s">
        <v>8355</v>
      </c>
      <c r="S3042" s="17">
        <f t="shared" si="238"/>
        <v>42177.791909722218</v>
      </c>
      <c r="T3042" s="18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2000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7</v>
      </c>
      <c r="P3043">
        <f t="shared" si="237"/>
        <v>1.47</v>
      </c>
      <c r="Q3043" s="10" t="s">
        <v>8315</v>
      </c>
      <c r="R3043" t="s">
        <v>8355</v>
      </c>
      <c r="S3043" s="17">
        <f t="shared" si="238"/>
        <v>42359.868611111116</v>
      </c>
      <c r="T3043" s="18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2000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7</v>
      </c>
      <c r="P3044">
        <f t="shared" si="237"/>
        <v>3.73</v>
      </c>
      <c r="Q3044" s="10" t="s">
        <v>8315</v>
      </c>
      <c r="R3044" t="s">
        <v>8355</v>
      </c>
      <c r="S3044" s="17">
        <f t="shared" si="238"/>
        <v>42253.688043981485</v>
      </c>
      <c r="T3044" s="18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2000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7</v>
      </c>
      <c r="P3045">
        <f t="shared" si="237"/>
        <v>1.07</v>
      </c>
      <c r="Q3045" s="10" t="s">
        <v>8315</v>
      </c>
      <c r="R3045" t="s">
        <v>8355</v>
      </c>
      <c r="S3045" s="17">
        <f t="shared" si="238"/>
        <v>42083.070590277777</v>
      </c>
      <c r="T3045" s="18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7</v>
      </c>
      <c r="P3046">
        <f t="shared" si="237"/>
        <v>0.87</v>
      </c>
      <c r="Q3046" s="10" t="s">
        <v>8315</v>
      </c>
      <c r="R3046" t="s">
        <v>8355</v>
      </c>
      <c r="S3046" s="17">
        <f t="shared" si="238"/>
        <v>42387.7268287037</v>
      </c>
      <c r="T3046" s="18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2000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7</v>
      </c>
      <c r="P3047">
        <f t="shared" si="237"/>
        <v>2.11</v>
      </c>
      <c r="Q3047" s="10" t="s">
        <v>8315</v>
      </c>
      <c r="R3047" t="s">
        <v>8355</v>
      </c>
      <c r="S3047" s="17">
        <f t="shared" si="238"/>
        <v>41843.155729166669</v>
      </c>
      <c r="T3047" s="18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2000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7</v>
      </c>
      <c r="P3048">
        <f t="shared" si="237"/>
        <v>2.33</v>
      </c>
      <c r="Q3048" s="10" t="s">
        <v>8315</v>
      </c>
      <c r="R3048" t="s">
        <v>8355</v>
      </c>
      <c r="S3048" s="17">
        <f t="shared" si="238"/>
        <v>41862.803078703706</v>
      </c>
      <c r="T3048" s="18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2000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7</v>
      </c>
      <c r="P3049">
        <f t="shared" si="237"/>
        <v>6.75</v>
      </c>
      <c r="Q3049" s="10" t="s">
        <v>8315</v>
      </c>
      <c r="R3049" t="s">
        <v>8355</v>
      </c>
      <c r="S3049" s="17">
        <f t="shared" si="238"/>
        <v>42443.989050925928</v>
      </c>
      <c r="T3049" s="18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2000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7</v>
      </c>
      <c r="P3050">
        <f t="shared" si="237"/>
        <v>2.87</v>
      </c>
      <c r="Q3050" s="10" t="s">
        <v>8315</v>
      </c>
      <c r="R3050" t="s">
        <v>8355</v>
      </c>
      <c r="S3050" s="17">
        <f t="shared" si="238"/>
        <v>41975.901180555549</v>
      </c>
      <c r="T3050" s="18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2000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7</v>
      </c>
      <c r="P3051">
        <f t="shared" si="237"/>
        <v>2.46</v>
      </c>
      <c r="Q3051" s="10" t="s">
        <v>8315</v>
      </c>
      <c r="R3051" t="s">
        <v>8355</v>
      </c>
      <c r="S3051" s="17">
        <f t="shared" si="238"/>
        <v>42139.014525462961</v>
      </c>
      <c r="T3051" s="18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2000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7</v>
      </c>
      <c r="P3052">
        <f t="shared" si="237"/>
        <v>14.67</v>
      </c>
      <c r="Q3052" s="10" t="s">
        <v>8315</v>
      </c>
      <c r="R3052" t="s">
        <v>8355</v>
      </c>
      <c r="S3052" s="17">
        <f t="shared" si="238"/>
        <v>42465.16851851852</v>
      </c>
      <c r="T3052" s="18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2000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7</v>
      </c>
      <c r="P3053">
        <f t="shared" si="237"/>
        <v>3.77</v>
      </c>
      <c r="Q3053" s="10" t="s">
        <v>8315</v>
      </c>
      <c r="R3053" t="s">
        <v>8355</v>
      </c>
      <c r="S3053" s="17">
        <f t="shared" si="238"/>
        <v>42744.416030092587</v>
      </c>
      <c r="T3053" s="18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2000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7</v>
      </c>
      <c r="P3054">
        <f t="shared" si="237"/>
        <v>65.5</v>
      </c>
      <c r="Q3054" s="10" t="s">
        <v>8315</v>
      </c>
      <c r="R3054" t="s">
        <v>8355</v>
      </c>
      <c r="S3054" s="17">
        <f t="shared" si="238"/>
        <v>42122.670069444444</v>
      </c>
      <c r="T3054" s="18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7</v>
      </c>
      <c r="P3055">
        <f t="shared" si="237"/>
        <v>43.67</v>
      </c>
      <c r="Q3055" s="10" t="s">
        <v>8315</v>
      </c>
      <c r="R3055" t="s">
        <v>8355</v>
      </c>
      <c r="S3055" s="17">
        <f t="shared" si="238"/>
        <v>41862.761724537035</v>
      </c>
      <c r="T3055" s="18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2000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7</v>
      </c>
      <c r="P3056" t="e">
        <f t="shared" si="237"/>
        <v>#DIV/0!</v>
      </c>
      <c r="Q3056" s="10" t="s">
        <v>8315</v>
      </c>
      <c r="R3056" t="s">
        <v>8355</v>
      </c>
      <c r="S3056" s="17">
        <f t="shared" si="238"/>
        <v>42027.832800925928</v>
      </c>
      <c r="T3056" s="18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7</v>
      </c>
      <c r="P3057">
        <f t="shared" si="237"/>
        <v>130</v>
      </c>
      <c r="Q3057" s="10" t="s">
        <v>8315</v>
      </c>
      <c r="R3057" t="s">
        <v>8355</v>
      </c>
      <c r="S3057" s="17">
        <f t="shared" si="238"/>
        <v>41953.95821759259</v>
      </c>
      <c r="T3057" s="18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7</v>
      </c>
      <c r="P3058" t="e">
        <f t="shared" si="237"/>
        <v>#DIV/0!</v>
      </c>
      <c r="Q3058" s="10" t="s">
        <v>8315</v>
      </c>
      <c r="R3058" t="s">
        <v>8355</v>
      </c>
      <c r="S3058" s="17">
        <f t="shared" si="238"/>
        <v>41851.636388888888</v>
      </c>
      <c r="T3058" s="18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2000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7</v>
      </c>
      <c r="P3059" t="e">
        <f t="shared" si="237"/>
        <v>#DIV/0!</v>
      </c>
      <c r="Q3059" s="10" t="s">
        <v>8315</v>
      </c>
      <c r="R3059" t="s">
        <v>8355</v>
      </c>
      <c r="S3059" s="17">
        <f t="shared" si="238"/>
        <v>42433.650590277779</v>
      </c>
      <c r="T3059" s="18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2000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7</v>
      </c>
      <c r="P3060">
        <f t="shared" si="237"/>
        <v>43.33</v>
      </c>
      <c r="Q3060" s="10" t="s">
        <v>8315</v>
      </c>
      <c r="R3060" t="s">
        <v>8355</v>
      </c>
      <c r="S3060" s="17">
        <f t="shared" si="238"/>
        <v>42460.374305555553</v>
      </c>
      <c r="T3060" s="18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2000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7</v>
      </c>
      <c r="P3061">
        <f t="shared" si="237"/>
        <v>11.82</v>
      </c>
      <c r="Q3061" s="10" t="s">
        <v>8315</v>
      </c>
      <c r="R3061" t="s">
        <v>8355</v>
      </c>
      <c r="S3061" s="17">
        <f t="shared" si="238"/>
        <v>41829.935717592591</v>
      </c>
      <c r="T3061" s="18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6</v>
      </c>
      <c r="P3062">
        <f t="shared" si="237"/>
        <v>21.5</v>
      </c>
      <c r="Q3062" s="10" t="s">
        <v>8315</v>
      </c>
      <c r="R3062" t="s">
        <v>8355</v>
      </c>
      <c r="S3062" s="17">
        <f t="shared" si="238"/>
        <v>42245.274699074071</v>
      </c>
      <c r="T3062" s="18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2000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6</v>
      </c>
      <c r="P3063" t="e">
        <f t="shared" si="237"/>
        <v>#DIV/0!</v>
      </c>
      <c r="Q3063" s="10" t="s">
        <v>8315</v>
      </c>
      <c r="R3063" t="s">
        <v>8355</v>
      </c>
      <c r="S3063" s="17">
        <f t="shared" si="238"/>
        <v>41834.784120370372</v>
      </c>
      <c r="T3063" s="18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2000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</v>
      </c>
      <c r="P3064">
        <f t="shared" si="237"/>
        <v>1.91</v>
      </c>
      <c r="Q3064" s="10" t="s">
        <v>8315</v>
      </c>
      <c r="R3064" t="s">
        <v>8355</v>
      </c>
      <c r="S3064" s="17">
        <f t="shared" si="238"/>
        <v>42248.535787037035</v>
      </c>
      <c r="T3064" s="18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6</v>
      </c>
      <c r="P3065">
        <f t="shared" si="237"/>
        <v>5.48</v>
      </c>
      <c r="Q3065" s="10" t="s">
        <v>8315</v>
      </c>
      <c r="R3065" t="s">
        <v>8355</v>
      </c>
      <c r="S3065" s="17">
        <f t="shared" si="238"/>
        <v>42630.922893518517</v>
      </c>
      <c r="T3065" s="18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6</v>
      </c>
      <c r="P3066">
        <f t="shared" si="237"/>
        <v>1.75</v>
      </c>
      <c r="Q3066" s="10" t="s">
        <v>8315</v>
      </c>
      <c r="R3066" t="s">
        <v>8355</v>
      </c>
      <c r="S3066" s="17">
        <f t="shared" si="238"/>
        <v>42299.130162037036</v>
      </c>
      <c r="T3066" s="18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6</v>
      </c>
      <c r="P3067">
        <f t="shared" si="237"/>
        <v>63</v>
      </c>
      <c r="Q3067" s="10" t="s">
        <v>8315</v>
      </c>
      <c r="R3067" t="s">
        <v>8355</v>
      </c>
      <c r="S3067" s="17">
        <f t="shared" si="238"/>
        <v>41825.055231481485</v>
      </c>
      <c r="T3067" s="18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2000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6</v>
      </c>
      <c r="P3068">
        <f t="shared" si="237"/>
        <v>8.33</v>
      </c>
      <c r="Q3068" s="10" t="s">
        <v>8315</v>
      </c>
      <c r="R3068" t="s">
        <v>8355</v>
      </c>
      <c r="S3068" s="17">
        <f t="shared" si="238"/>
        <v>42531.228437500002</v>
      </c>
      <c r="T3068" s="18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2000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6</v>
      </c>
      <c r="P3069">
        <f t="shared" si="237"/>
        <v>125</v>
      </c>
      <c r="Q3069" s="10" t="s">
        <v>8315</v>
      </c>
      <c r="R3069" t="s">
        <v>8355</v>
      </c>
      <c r="S3069" s="17">
        <f t="shared" si="238"/>
        <v>42226.938414351855</v>
      </c>
      <c r="T3069" s="18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6</v>
      </c>
      <c r="P3070">
        <f t="shared" si="237"/>
        <v>62.5</v>
      </c>
      <c r="Q3070" s="10" t="s">
        <v>8315</v>
      </c>
      <c r="R3070" t="s">
        <v>8355</v>
      </c>
      <c r="S3070" s="17">
        <f t="shared" si="238"/>
        <v>42263.691574074073</v>
      </c>
      <c r="T3070" s="18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2000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6</v>
      </c>
      <c r="P3071">
        <f t="shared" si="237"/>
        <v>17.86</v>
      </c>
      <c r="Q3071" s="10" t="s">
        <v>8315</v>
      </c>
      <c r="R3071" t="s">
        <v>8355</v>
      </c>
      <c r="S3071" s="17">
        <f t="shared" si="238"/>
        <v>41957.833726851852</v>
      </c>
      <c r="T3071" s="18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2000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6</v>
      </c>
      <c r="P3072">
        <f t="shared" si="237"/>
        <v>7.81</v>
      </c>
      <c r="Q3072" s="10" t="s">
        <v>8315</v>
      </c>
      <c r="R3072" t="s">
        <v>8355</v>
      </c>
      <c r="S3072" s="17">
        <f t="shared" si="238"/>
        <v>42690.733437499999</v>
      </c>
      <c r="T3072" s="18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</v>
      </c>
      <c r="P3073">
        <f t="shared" si="237"/>
        <v>1.07</v>
      </c>
      <c r="Q3073" s="10" t="s">
        <v>8315</v>
      </c>
      <c r="R3073" t="s">
        <v>8355</v>
      </c>
      <c r="S3073" s="17">
        <f t="shared" si="238"/>
        <v>42097.732418981483</v>
      </c>
      <c r="T3073" s="18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6</v>
      </c>
      <c r="P3074">
        <f t="shared" si="237"/>
        <v>62.5</v>
      </c>
      <c r="Q3074" s="10" t="s">
        <v>8315</v>
      </c>
      <c r="R3074" t="s">
        <v>8355</v>
      </c>
      <c r="S3074" s="17">
        <f t="shared" si="238"/>
        <v>42658.690532407403</v>
      </c>
      <c r="T3074" s="18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6</v>
      </c>
      <c r="P3075">
        <f t="shared" ref="P3075:P3138" si="242">ROUND(E3075/L3075,2)</f>
        <v>17.86</v>
      </c>
      <c r="Q3075" s="10" t="s">
        <v>8315</v>
      </c>
      <c r="R3075" t="s">
        <v>8355</v>
      </c>
      <c r="S3075" s="17">
        <f t="shared" ref="S3075:S3138" si="243">(((J3075/60)/60)/24)+DATE(1970,1,1)</f>
        <v>42111.684027777781</v>
      </c>
      <c r="T3075" s="18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6</v>
      </c>
      <c r="P3076">
        <f t="shared" si="242"/>
        <v>41.33</v>
      </c>
      <c r="Q3076" s="10" t="s">
        <v>8315</v>
      </c>
      <c r="R3076" t="s">
        <v>8355</v>
      </c>
      <c r="S3076" s="17">
        <f t="shared" si="243"/>
        <v>42409.571284722217</v>
      </c>
      <c r="T3076" s="18">
        <f t="shared" si="244"/>
        <v>42439.571284722217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2000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6</v>
      </c>
      <c r="P3077">
        <f t="shared" si="242"/>
        <v>6.2</v>
      </c>
      <c r="Q3077" s="10" t="s">
        <v>8315</v>
      </c>
      <c r="R3077" t="s">
        <v>8355</v>
      </c>
      <c r="S3077" s="17">
        <f t="shared" si="243"/>
        <v>42551.102314814809</v>
      </c>
      <c r="T3077" s="18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2000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6</v>
      </c>
      <c r="P3078">
        <f t="shared" si="242"/>
        <v>2.46</v>
      </c>
      <c r="Q3078" s="10" t="s">
        <v>8315</v>
      </c>
      <c r="R3078" t="s">
        <v>8355</v>
      </c>
      <c r="S3078" s="17">
        <f t="shared" si="243"/>
        <v>42226.651886574073</v>
      </c>
      <c r="T3078" s="18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6</v>
      </c>
      <c r="P3079">
        <f t="shared" si="242"/>
        <v>61.5</v>
      </c>
      <c r="Q3079" s="10" t="s">
        <v>8315</v>
      </c>
      <c r="R3079" t="s">
        <v>8355</v>
      </c>
      <c r="S3079" s="17">
        <f t="shared" si="243"/>
        <v>42766.956921296296</v>
      </c>
      <c r="T3079" s="18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6</v>
      </c>
      <c r="P3080">
        <f t="shared" si="242"/>
        <v>40</v>
      </c>
      <c r="Q3080" s="10" t="s">
        <v>8315</v>
      </c>
      <c r="R3080" t="s">
        <v>8355</v>
      </c>
      <c r="S3080" s="17">
        <f t="shared" si="243"/>
        <v>42031.138831018514</v>
      </c>
      <c r="T3080" s="18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2000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6</v>
      </c>
      <c r="P3081">
        <f t="shared" si="242"/>
        <v>4.4400000000000004</v>
      </c>
      <c r="Q3081" s="10" t="s">
        <v>8315</v>
      </c>
      <c r="R3081" t="s">
        <v>8355</v>
      </c>
      <c r="S3081" s="17">
        <f t="shared" si="243"/>
        <v>42055.713368055556</v>
      </c>
      <c r="T3081" s="18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6</v>
      </c>
      <c r="P3082">
        <f t="shared" si="242"/>
        <v>17.14</v>
      </c>
      <c r="Q3082" s="10" t="s">
        <v>8315</v>
      </c>
      <c r="R3082" t="s">
        <v>8355</v>
      </c>
      <c r="S3082" s="17">
        <f t="shared" si="243"/>
        <v>41940.028287037036</v>
      </c>
      <c r="T3082" s="18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6</v>
      </c>
      <c r="P3083">
        <f t="shared" si="242"/>
        <v>24</v>
      </c>
      <c r="Q3083" s="10" t="s">
        <v>8315</v>
      </c>
      <c r="R3083" t="s">
        <v>8355</v>
      </c>
      <c r="S3083" s="17">
        <f t="shared" si="243"/>
        <v>42237.181608796294</v>
      </c>
      <c r="T3083" s="18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2000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6</v>
      </c>
      <c r="P3084" t="e">
        <f t="shared" si="242"/>
        <v>#DIV/0!</v>
      </c>
      <c r="Q3084" s="10" t="s">
        <v>8315</v>
      </c>
      <c r="R3084" t="s">
        <v>8355</v>
      </c>
      <c r="S3084" s="17">
        <f t="shared" si="243"/>
        <v>42293.922986111109</v>
      </c>
      <c r="T3084" s="18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6</v>
      </c>
      <c r="P3085">
        <f t="shared" si="242"/>
        <v>40</v>
      </c>
      <c r="Q3085" s="10" t="s">
        <v>8315</v>
      </c>
      <c r="R3085" t="s">
        <v>8355</v>
      </c>
      <c r="S3085" s="17">
        <f t="shared" si="243"/>
        <v>41853.563402777778</v>
      </c>
      <c r="T3085" s="18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2000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6</v>
      </c>
      <c r="P3086">
        <f t="shared" si="242"/>
        <v>19.670000000000002</v>
      </c>
      <c r="Q3086" s="10" t="s">
        <v>8315</v>
      </c>
      <c r="R3086" t="s">
        <v>8355</v>
      </c>
      <c r="S3086" s="17">
        <f t="shared" si="243"/>
        <v>42100.723738425921</v>
      </c>
      <c r="T3086" s="18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6</v>
      </c>
      <c r="P3087">
        <f t="shared" si="242"/>
        <v>13.11</v>
      </c>
      <c r="Q3087" s="10" t="s">
        <v>8315</v>
      </c>
      <c r="R3087" t="s">
        <v>8355</v>
      </c>
      <c r="S3087" s="17">
        <f t="shared" si="243"/>
        <v>42246.883784722217</v>
      </c>
      <c r="T3087" s="18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6</v>
      </c>
      <c r="P3088">
        <f t="shared" si="242"/>
        <v>38.67</v>
      </c>
      <c r="Q3088" s="10" t="s">
        <v>8315</v>
      </c>
      <c r="R3088" t="s">
        <v>8355</v>
      </c>
      <c r="S3088" s="17">
        <f t="shared" si="243"/>
        <v>42173.67082175926</v>
      </c>
      <c r="T3088" s="18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6</v>
      </c>
      <c r="P3089">
        <f t="shared" si="242"/>
        <v>58</v>
      </c>
      <c r="Q3089" s="10" t="s">
        <v>8315</v>
      </c>
      <c r="R3089" t="s">
        <v>8355</v>
      </c>
      <c r="S3089" s="17">
        <f t="shared" si="243"/>
        <v>42665.150347222225</v>
      </c>
      <c r="T3089" s="18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2000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6</v>
      </c>
      <c r="P3090">
        <f t="shared" si="242"/>
        <v>38.67</v>
      </c>
      <c r="Q3090" s="10" t="s">
        <v>8315</v>
      </c>
      <c r="R3090" t="s">
        <v>8355</v>
      </c>
      <c r="S3090" s="17">
        <f t="shared" si="243"/>
        <v>41981.57230324074</v>
      </c>
      <c r="T3090" s="18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6</v>
      </c>
      <c r="P3091">
        <f t="shared" si="242"/>
        <v>2.56</v>
      </c>
      <c r="Q3091" s="10" t="s">
        <v>8315</v>
      </c>
      <c r="R3091" t="s">
        <v>8355</v>
      </c>
      <c r="S3091" s="17">
        <f t="shared" si="243"/>
        <v>42528.542627314819</v>
      </c>
      <c r="T3091" s="18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6</v>
      </c>
      <c r="P3092">
        <f t="shared" si="242"/>
        <v>12.78</v>
      </c>
      <c r="Q3092" s="10" t="s">
        <v>8315</v>
      </c>
      <c r="R3092" t="s">
        <v>8355</v>
      </c>
      <c r="S3092" s="17">
        <f t="shared" si="243"/>
        <v>42065.818807870368</v>
      </c>
      <c r="T3092" s="18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2000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6</v>
      </c>
      <c r="P3093">
        <f t="shared" si="242"/>
        <v>12.78</v>
      </c>
      <c r="Q3093" s="10" t="s">
        <v>8315</v>
      </c>
      <c r="R3093" t="s">
        <v>8355</v>
      </c>
      <c r="S3093" s="17">
        <f t="shared" si="243"/>
        <v>42566.948414351849</v>
      </c>
      <c r="T3093" s="18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2000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6</v>
      </c>
      <c r="P3094">
        <f t="shared" si="242"/>
        <v>5.48</v>
      </c>
      <c r="Q3094" s="10" t="s">
        <v>8315</v>
      </c>
      <c r="R3094" t="s">
        <v>8355</v>
      </c>
      <c r="S3094" s="17">
        <f t="shared" si="243"/>
        <v>42255.619351851856</v>
      </c>
      <c r="T3094" s="18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2000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6</v>
      </c>
      <c r="P3095">
        <f t="shared" si="242"/>
        <v>6.71</v>
      </c>
      <c r="Q3095" s="10" t="s">
        <v>8315</v>
      </c>
      <c r="R3095" t="s">
        <v>8355</v>
      </c>
      <c r="S3095" s="17">
        <f t="shared" si="243"/>
        <v>41760.909039351849</v>
      </c>
      <c r="T3095" s="18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2000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6</v>
      </c>
      <c r="P3096">
        <f t="shared" si="242"/>
        <v>113</v>
      </c>
      <c r="Q3096" s="10" t="s">
        <v>8315</v>
      </c>
      <c r="R3096" t="s">
        <v>8355</v>
      </c>
      <c r="S3096" s="17">
        <f t="shared" si="243"/>
        <v>42207.795787037037</v>
      </c>
      <c r="T3096" s="18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2000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6</v>
      </c>
      <c r="P3097">
        <f t="shared" si="242"/>
        <v>110</v>
      </c>
      <c r="Q3097" s="10" t="s">
        <v>8315</v>
      </c>
      <c r="R3097" t="s">
        <v>8355</v>
      </c>
      <c r="S3097" s="17">
        <f t="shared" si="243"/>
        <v>42523.025231481486</v>
      </c>
      <c r="T3097" s="18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6</v>
      </c>
      <c r="P3098">
        <f t="shared" si="242"/>
        <v>7.86</v>
      </c>
      <c r="Q3098" s="10" t="s">
        <v>8315</v>
      </c>
      <c r="R3098" t="s">
        <v>8355</v>
      </c>
      <c r="S3098" s="17">
        <f t="shared" si="243"/>
        <v>42114.825532407413</v>
      </c>
      <c r="T3098" s="18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2000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6</v>
      </c>
      <c r="P3099">
        <f t="shared" si="242"/>
        <v>2.62</v>
      </c>
      <c r="Q3099" s="10" t="s">
        <v>8315</v>
      </c>
      <c r="R3099" t="s">
        <v>8355</v>
      </c>
      <c r="S3099" s="17">
        <f t="shared" si="243"/>
        <v>42629.503483796296</v>
      </c>
      <c r="T3099" s="18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2000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6</v>
      </c>
      <c r="P3100">
        <f t="shared" si="242"/>
        <v>4.07</v>
      </c>
      <c r="Q3100" s="10" t="s">
        <v>8315</v>
      </c>
      <c r="R3100" t="s">
        <v>8355</v>
      </c>
      <c r="S3100" s="17">
        <f t="shared" si="243"/>
        <v>42359.792233796295</v>
      </c>
      <c r="T3100" s="18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6</v>
      </c>
      <c r="P3101">
        <f t="shared" si="242"/>
        <v>22</v>
      </c>
      <c r="Q3101" s="10" t="s">
        <v>8315</v>
      </c>
      <c r="R3101" t="s">
        <v>8355</v>
      </c>
      <c r="S3101" s="17">
        <f t="shared" si="243"/>
        <v>42382.189710648148</v>
      </c>
      <c r="T3101" s="18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6</v>
      </c>
      <c r="P3102">
        <f t="shared" si="242"/>
        <v>8.4600000000000009</v>
      </c>
      <c r="Q3102" s="10" t="s">
        <v>8315</v>
      </c>
      <c r="R3102" t="s">
        <v>8355</v>
      </c>
      <c r="S3102" s="17">
        <f t="shared" si="243"/>
        <v>41902.622395833336</v>
      </c>
      <c r="T3102" s="18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2000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6</v>
      </c>
      <c r="P3103">
        <f t="shared" si="242"/>
        <v>9.17</v>
      </c>
      <c r="Q3103" s="10" t="s">
        <v>8315</v>
      </c>
      <c r="R3103" t="s">
        <v>8355</v>
      </c>
      <c r="S3103" s="17">
        <f t="shared" si="243"/>
        <v>42171.383530092593</v>
      </c>
      <c r="T3103" s="18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2000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5</v>
      </c>
      <c r="P3104">
        <f t="shared" si="242"/>
        <v>1.21</v>
      </c>
      <c r="Q3104" s="10" t="s">
        <v>8315</v>
      </c>
      <c r="R3104" t="s">
        <v>8355</v>
      </c>
      <c r="S3104" s="17">
        <f t="shared" si="243"/>
        <v>42555.340486111112</v>
      </c>
      <c r="T3104" s="18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2000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5</v>
      </c>
      <c r="P3105">
        <f t="shared" si="242"/>
        <v>54</v>
      </c>
      <c r="Q3105" s="10" t="s">
        <v>8315</v>
      </c>
      <c r="R3105" t="s">
        <v>8355</v>
      </c>
      <c r="S3105" s="17">
        <f t="shared" si="243"/>
        <v>42107.156319444446</v>
      </c>
      <c r="T3105" s="18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2000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5</v>
      </c>
      <c r="P3106">
        <f t="shared" si="242"/>
        <v>21.6</v>
      </c>
      <c r="Q3106" s="10" t="s">
        <v>8315</v>
      </c>
      <c r="R3106" t="s">
        <v>8355</v>
      </c>
      <c r="S3106" s="17">
        <f t="shared" si="243"/>
        <v>42006.908692129626</v>
      </c>
      <c r="T3106" s="18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2000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5</v>
      </c>
      <c r="P3107">
        <f t="shared" si="242"/>
        <v>3.45</v>
      </c>
      <c r="Q3107" s="10" t="s">
        <v>8315</v>
      </c>
      <c r="R3107" t="s">
        <v>8355</v>
      </c>
      <c r="S3107" s="17">
        <f t="shared" si="243"/>
        <v>41876.718935185185</v>
      </c>
      <c r="T3107" s="18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2000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5</v>
      </c>
      <c r="P3108">
        <f t="shared" si="242"/>
        <v>26.5</v>
      </c>
      <c r="Q3108" s="10" t="s">
        <v>8315</v>
      </c>
      <c r="R3108" t="s">
        <v>8355</v>
      </c>
      <c r="S3108" s="17">
        <f t="shared" si="243"/>
        <v>42241.429120370376</v>
      </c>
      <c r="T3108" s="18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2000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5</v>
      </c>
      <c r="P3109">
        <f t="shared" si="242"/>
        <v>3.66</v>
      </c>
      <c r="Q3109" s="10" t="s">
        <v>8315</v>
      </c>
      <c r="R3109" t="s">
        <v>8355</v>
      </c>
      <c r="S3109" s="17">
        <f t="shared" si="243"/>
        <v>42128.814247685179</v>
      </c>
      <c r="T3109" s="18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2000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5</v>
      </c>
      <c r="P3110">
        <f t="shared" si="242"/>
        <v>53</v>
      </c>
      <c r="Q3110" s="10" t="s">
        <v>8315</v>
      </c>
      <c r="R3110" t="s">
        <v>8355</v>
      </c>
      <c r="S3110" s="17">
        <f t="shared" si="243"/>
        <v>42062.680486111116</v>
      </c>
      <c r="T3110" s="18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5</v>
      </c>
      <c r="P3111">
        <f t="shared" si="242"/>
        <v>0.93</v>
      </c>
      <c r="Q3111" s="10" t="s">
        <v>8315</v>
      </c>
      <c r="R3111" t="s">
        <v>8355</v>
      </c>
      <c r="S3111" s="17">
        <f t="shared" si="243"/>
        <v>41844.125115740739</v>
      </c>
      <c r="T3111" s="18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5</v>
      </c>
      <c r="P3112">
        <f t="shared" si="242"/>
        <v>106</v>
      </c>
      <c r="Q3112" s="10" t="s">
        <v>8315</v>
      </c>
      <c r="R3112" t="s">
        <v>8355</v>
      </c>
      <c r="S3112" s="17">
        <f t="shared" si="243"/>
        <v>42745.031469907408</v>
      </c>
      <c r="T3112" s="18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5</v>
      </c>
      <c r="P3113">
        <f t="shared" si="242"/>
        <v>1.39</v>
      </c>
      <c r="Q3113" s="10" t="s">
        <v>8315</v>
      </c>
      <c r="R3113" t="s">
        <v>8355</v>
      </c>
      <c r="S3113" s="17">
        <f t="shared" si="243"/>
        <v>41885.595138888886</v>
      </c>
      <c r="T3113" s="18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2000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11.67</v>
      </c>
      <c r="Q3114" s="10" t="s">
        <v>8315</v>
      </c>
      <c r="R3114" t="s">
        <v>8355</v>
      </c>
      <c r="S3114" s="17">
        <f t="shared" si="243"/>
        <v>42615.121921296297</v>
      </c>
      <c r="T3114" s="18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2000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5</v>
      </c>
      <c r="P3115">
        <f t="shared" si="242"/>
        <v>2.84</v>
      </c>
      <c r="Q3115" s="10" t="s">
        <v>8315</v>
      </c>
      <c r="R3115" t="s">
        <v>8355</v>
      </c>
      <c r="S3115" s="17">
        <f t="shared" si="243"/>
        <v>42081.731273148151</v>
      </c>
      <c r="T3115" s="18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2000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5</v>
      </c>
      <c r="P3116" t="e">
        <f t="shared" si="242"/>
        <v>#DIV/0!</v>
      </c>
      <c r="Q3116" s="10" t="s">
        <v>8315</v>
      </c>
      <c r="R3116" t="s">
        <v>8355</v>
      </c>
      <c r="S3116" s="17">
        <f t="shared" si="243"/>
        <v>41843.632523148146</v>
      </c>
      <c r="T3116" s="18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2000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5</v>
      </c>
      <c r="P3117">
        <f t="shared" si="242"/>
        <v>105</v>
      </c>
      <c r="Q3117" s="10" t="s">
        <v>8315</v>
      </c>
      <c r="R3117" t="s">
        <v>8355</v>
      </c>
      <c r="S3117" s="17">
        <f t="shared" si="243"/>
        <v>42496.447071759263</v>
      </c>
      <c r="T3117" s="18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2000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</v>
      </c>
      <c r="P3118">
        <f t="shared" si="242"/>
        <v>10.5</v>
      </c>
      <c r="Q3118" s="10" t="s">
        <v>8315</v>
      </c>
      <c r="R3118" t="s">
        <v>8355</v>
      </c>
      <c r="S3118" s="17">
        <f t="shared" si="243"/>
        <v>42081.515335648146</v>
      </c>
      <c r="T3118" s="18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2000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5</v>
      </c>
      <c r="P3119">
        <f t="shared" si="242"/>
        <v>105</v>
      </c>
      <c r="Q3119" s="10" t="s">
        <v>8315</v>
      </c>
      <c r="R3119" t="s">
        <v>8355</v>
      </c>
      <c r="S3119" s="17">
        <f t="shared" si="243"/>
        <v>42509.374537037031</v>
      </c>
      <c r="T3119" s="18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2000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5</v>
      </c>
      <c r="P3120">
        <f t="shared" si="242"/>
        <v>52</v>
      </c>
      <c r="Q3120" s="10" t="s">
        <v>8315</v>
      </c>
      <c r="R3120" t="s">
        <v>8355</v>
      </c>
      <c r="S3120" s="17">
        <f t="shared" si="243"/>
        <v>42534.649571759262</v>
      </c>
      <c r="T3120" s="18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2000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5</v>
      </c>
      <c r="P3121">
        <f t="shared" si="242"/>
        <v>102</v>
      </c>
      <c r="Q3121" s="10" t="s">
        <v>8315</v>
      </c>
      <c r="R3121" t="s">
        <v>8355</v>
      </c>
      <c r="S3121" s="17">
        <f t="shared" si="243"/>
        <v>42060.04550925926</v>
      </c>
      <c r="T3121" s="18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2000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5</v>
      </c>
      <c r="P3122">
        <f t="shared" si="242"/>
        <v>10.199999999999999</v>
      </c>
      <c r="Q3122" s="10" t="s">
        <v>8315</v>
      </c>
      <c r="R3122" t="s">
        <v>8355</v>
      </c>
      <c r="S3122" s="17">
        <f t="shared" si="243"/>
        <v>42435.942083333335</v>
      </c>
      <c r="T3122" s="18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2000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5</v>
      </c>
      <c r="P3123">
        <f t="shared" si="242"/>
        <v>101</v>
      </c>
      <c r="Q3123" s="10" t="s">
        <v>8315</v>
      </c>
      <c r="R3123" t="s">
        <v>8355</v>
      </c>
      <c r="S3123" s="17">
        <f t="shared" si="243"/>
        <v>41848.679803240739</v>
      </c>
      <c r="T3123" s="18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2000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</v>
      </c>
      <c r="P3124">
        <f t="shared" si="242"/>
        <v>50.5</v>
      </c>
      <c r="Q3124" s="10" t="s">
        <v>8315</v>
      </c>
      <c r="R3124" t="s">
        <v>8355</v>
      </c>
      <c r="S3124" s="17">
        <f t="shared" si="243"/>
        <v>42678.932083333333</v>
      </c>
      <c r="T3124" s="18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2000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5</v>
      </c>
      <c r="P3125">
        <f t="shared" si="242"/>
        <v>0.28999999999999998</v>
      </c>
      <c r="Q3125" s="10" t="s">
        <v>8315</v>
      </c>
      <c r="R3125" t="s">
        <v>8355</v>
      </c>
      <c r="S3125" s="17">
        <f t="shared" si="243"/>
        <v>42530.993032407408</v>
      </c>
      <c r="T3125" s="18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2000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5</v>
      </c>
      <c r="P3126">
        <f t="shared" si="242"/>
        <v>25.25</v>
      </c>
      <c r="Q3126" s="10" t="s">
        <v>8315</v>
      </c>
      <c r="R3126" t="s">
        <v>8355</v>
      </c>
      <c r="S3126" s="17">
        <f t="shared" si="243"/>
        <v>41977.780104166668</v>
      </c>
      <c r="T3126" s="18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2000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5</v>
      </c>
      <c r="P3127" t="e">
        <f t="shared" si="242"/>
        <v>#DIV/0!</v>
      </c>
      <c r="Q3127" s="10" t="s">
        <v>8315</v>
      </c>
      <c r="R3127" t="s">
        <v>8355</v>
      </c>
      <c r="S3127" s="17">
        <f t="shared" si="243"/>
        <v>42346.20685185185</v>
      </c>
      <c r="T3127" s="18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5</v>
      </c>
      <c r="P3128">
        <f t="shared" si="242"/>
        <v>5.88</v>
      </c>
      <c r="Q3128" s="10" t="s">
        <v>8315</v>
      </c>
      <c r="R3128" t="s">
        <v>8355</v>
      </c>
      <c r="S3128" s="17">
        <f t="shared" si="243"/>
        <v>42427.01807870371</v>
      </c>
      <c r="T3128" s="18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2000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5</v>
      </c>
      <c r="P3129" t="e">
        <f t="shared" si="242"/>
        <v>#DIV/0!</v>
      </c>
      <c r="Q3129" s="10" t="s">
        <v>8315</v>
      </c>
      <c r="R3129" t="s">
        <v>8355</v>
      </c>
      <c r="S3129" s="17">
        <f t="shared" si="243"/>
        <v>42034.856817129628</v>
      </c>
      <c r="T3129" s="18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2000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5</v>
      </c>
      <c r="P3130">
        <f t="shared" si="242"/>
        <v>0.85</v>
      </c>
      <c r="Q3130" s="10" t="s">
        <v>8315</v>
      </c>
      <c r="R3130" t="s">
        <v>8316</v>
      </c>
      <c r="S3130" s="17">
        <f t="shared" si="243"/>
        <v>42780.825706018513</v>
      </c>
      <c r="T3130" s="18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2000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5</v>
      </c>
      <c r="P3131">
        <f t="shared" si="242"/>
        <v>100</v>
      </c>
      <c r="Q3131" s="10" t="s">
        <v>8315</v>
      </c>
      <c r="R3131" t="s">
        <v>8316</v>
      </c>
      <c r="S3131" s="17">
        <f t="shared" si="243"/>
        <v>42803.842812499999</v>
      </c>
      <c r="T3131" s="18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2000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5</v>
      </c>
      <c r="P3132">
        <f t="shared" si="242"/>
        <v>25</v>
      </c>
      <c r="Q3132" s="10" t="s">
        <v>8315</v>
      </c>
      <c r="R3132" t="s">
        <v>8316</v>
      </c>
      <c r="S3132" s="17">
        <f t="shared" si="243"/>
        <v>42808.640231481477</v>
      </c>
      <c r="T3132" s="18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2000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5</v>
      </c>
      <c r="P3133">
        <f t="shared" si="242"/>
        <v>8.33</v>
      </c>
      <c r="Q3133" s="10" t="s">
        <v>8315</v>
      </c>
      <c r="R3133" t="s">
        <v>8316</v>
      </c>
      <c r="S3133" s="17">
        <f t="shared" si="243"/>
        <v>42803.579224537039</v>
      </c>
      <c r="T3133" s="18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2000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5</v>
      </c>
      <c r="P3134">
        <f t="shared" si="242"/>
        <v>100</v>
      </c>
      <c r="Q3134" s="10" t="s">
        <v>8315</v>
      </c>
      <c r="R3134" t="s">
        <v>8316</v>
      </c>
      <c r="S3134" s="17">
        <f t="shared" si="243"/>
        <v>42786.350231481483</v>
      </c>
      <c r="T3134" s="18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2000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5</v>
      </c>
      <c r="P3135">
        <f t="shared" si="242"/>
        <v>6.25</v>
      </c>
      <c r="Q3135" s="10" t="s">
        <v>8315</v>
      </c>
      <c r="R3135" t="s">
        <v>8316</v>
      </c>
      <c r="S3135" s="17">
        <f t="shared" si="243"/>
        <v>42788.565208333333</v>
      </c>
      <c r="T3135" s="18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2000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5</v>
      </c>
      <c r="P3136">
        <f t="shared" si="242"/>
        <v>8.33</v>
      </c>
      <c r="Q3136" s="10" t="s">
        <v>8315</v>
      </c>
      <c r="R3136" t="s">
        <v>8316</v>
      </c>
      <c r="S3136" s="17">
        <f t="shared" si="243"/>
        <v>42800.720127314817</v>
      </c>
      <c r="T3136" s="18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2000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5</v>
      </c>
      <c r="P3137">
        <f t="shared" si="242"/>
        <v>14.29</v>
      </c>
      <c r="Q3137" s="10" t="s">
        <v>8315</v>
      </c>
      <c r="R3137" t="s">
        <v>8316</v>
      </c>
      <c r="S3137" s="17">
        <f t="shared" si="243"/>
        <v>42807.151863425926</v>
      </c>
      <c r="T3137" s="18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2000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5</v>
      </c>
      <c r="P3138">
        <f t="shared" si="242"/>
        <v>4.55</v>
      </c>
      <c r="Q3138" s="10" t="s">
        <v>8315</v>
      </c>
      <c r="R3138" t="s">
        <v>8316</v>
      </c>
      <c r="S3138" s="17">
        <f t="shared" si="243"/>
        <v>42789.462430555555</v>
      </c>
      <c r="T3138" s="18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2000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5</v>
      </c>
      <c r="P3139">
        <f t="shared" ref="P3139:P3202" si="247">ROUND(E3139/L3139,2)</f>
        <v>100</v>
      </c>
      <c r="Q3139" s="10" t="s">
        <v>8315</v>
      </c>
      <c r="R3139" t="s">
        <v>8316</v>
      </c>
      <c r="S3139" s="17">
        <f t="shared" ref="S3139:S3202" si="248">(((J3139/60)/60)/24)+DATE(1970,1,1)</f>
        <v>42807.885057870371</v>
      </c>
      <c r="T3139" s="18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5</v>
      </c>
      <c r="P3140" t="e">
        <f t="shared" si="247"/>
        <v>#DIV/0!</v>
      </c>
      <c r="Q3140" s="10" t="s">
        <v>8315</v>
      </c>
      <c r="R3140" t="s">
        <v>8316</v>
      </c>
      <c r="S3140" s="17">
        <f t="shared" si="248"/>
        <v>42809.645914351851</v>
      </c>
      <c r="T3140" s="18">
        <f t="shared" si="249"/>
        <v>42828.645914351851</v>
      </c>
      <c r="U3140">
        <f t="shared" si="25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2000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16.670000000000002</v>
      </c>
      <c r="Q3141" s="10" t="s">
        <v>8315</v>
      </c>
      <c r="R3141" t="s">
        <v>8316</v>
      </c>
      <c r="S3141" s="17">
        <f t="shared" si="248"/>
        <v>42785.270370370374</v>
      </c>
      <c r="T3141" s="18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2000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5</v>
      </c>
      <c r="P3142">
        <f t="shared" si="247"/>
        <v>25</v>
      </c>
      <c r="Q3142" s="10" t="s">
        <v>8315</v>
      </c>
      <c r="R3142" t="s">
        <v>8316</v>
      </c>
      <c r="S3142" s="17">
        <f t="shared" si="248"/>
        <v>42802.718784722223</v>
      </c>
      <c r="T3142" s="18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2000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</v>
      </c>
      <c r="P3143">
        <f t="shared" si="247"/>
        <v>12.5</v>
      </c>
      <c r="Q3143" s="10" t="s">
        <v>8315</v>
      </c>
      <c r="R3143" t="s">
        <v>8316</v>
      </c>
      <c r="S3143" s="17">
        <f t="shared" si="248"/>
        <v>42800.753333333334</v>
      </c>
      <c r="T3143" s="18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2000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5</v>
      </c>
      <c r="P3144">
        <f t="shared" si="247"/>
        <v>33.33</v>
      </c>
      <c r="Q3144" s="10" t="s">
        <v>8315</v>
      </c>
      <c r="R3144" t="s">
        <v>8316</v>
      </c>
      <c r="S3144" s="17">
        <f t="shared" si="248"/>
        <v>42783.513182870374</v>
      </c>
      <c r="T3144" s="18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2000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5</v>
      </c>
      <c r="P3145" t="e">
        <f t="shared" si="247"/>
        <v>#DIV/0!</v>
      </c>
      <c r="Q3145" s="10" t="s">
        <v>8315</v>
      </c>
      <c r="R3145" t="s">
        <v>8316</v>
      </c>
      <c r="S3145" s="17">
        <f t="shared" si="248"/>
        <v>42808.358287037037</v>
      </c>
      <c r="T3145" s="18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2000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5</v>
      </c>
      <c r="P3146">
        <f t="shared" si="247"/>
        <v>3.33</v>
      </c>
      <c r="Q3146" s="10" t="s">
        <v>8315</v>
      </c>
      <c r="R3146" t="s">
        <v>8316</v>
      </c>
      <c r="S3146" s="17">
        <f t="shared" si="248"/>
        <v>42796.538275462968</v>
      </c>
      <c r="T3146" s="18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5</v>
      </c>
      <c r="P3147" t="e">
        <f t="shared" si="247"/>
        <v>#DIV/0!</v>
      </c>
      <c r="Q3147" s="10" t="s">
        <v>8315</v>
      </c>
      <c r="R3147" t="s">
        <v>8316</v>
      </c>
      <c r="S3147" s="17">
        <f t="shared" si="248"/>
        <v>42762.040902777779</v>
      </c>
      <c r="T3147" s="18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2000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5</v>
      </c>
      <c r="P3148">
        <f t="shared" si="247"/>
        <v>8.33</v>
      </c>
      <c r="Q3148" s="10" t="s">
        <v>8315</v>
      </c>
      <c r="R3148" t="s">
        <v>8316</v>
      </c>
      <c r="S3148" s="17">
        <f t="shared" si="248"/>
        <v>42796.682476851856</v>
      </c>
      <c r="T3148" s="18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5</v>
      </c>
      <c r="P3149">
        <f t="shared" si="247"/>
        <v>0.47</v>
      </c>
      <c r="Q3149" s="10" t="s">
        <v>8315</v>
      </c>
      <c r="R3149" t="s">
        <v>8316</v>
      </c>
      <c r="S3149" s="17">
        <f t="shared" si="248"/>
        <v>41909.969386574077</v>
      </c>
      <c r="T3149" s="18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2000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5</v>
      </c>
      <c r="P3150">
        <f t="shared" si="247"/>
        <v>1.75</v>
      </c>
      <c r="Q3150" s="10" t="s">
        <v>8315</v>
      </c>
      <c r="R3150" t="s">
        <v>8316</v>
      </c>
      <c r="S3150" s="17">
        <f t="shared" si="248"/>
        <v>41891.665324074071</v>
      </c>
      <c r="T3150" s="18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2000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5</v>
      </c>
      <c r="P3151">
        <f t="shared" si="247"/>
        <v>4</v>
      </c>
      <c r="Q3151" s="10" t="s">
        <v>8315</v>
      </c>
      <c r="R3151" t="s">
        <v>8316</v>
      </c>
      <c r="S3151" s="17">
        <f t="shared" si="248"/>
        <v>41226.017361111109</v>
      </c>
      <c r="T3151" s="18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2000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5</v>
      </c>
      <c r="P3152">
        <f t="shared" si="247"/>
        <v>0.92</v>
      </c>
      <c r="Q3152" s="10" t="s">
        <v>8315</v>
      </c>
      <c r="R3152" t="s">
        <v>8316</v>
      </c>
      <c r="S3152" s="17">
        <f t="shared" si="248"/>
        <v>40478.263923611114</v>
      </c>
      <c r="T3152" s="18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2000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5</v>
      </c>
      <c r="P3153">
        <f t="shared" si="247"/>
        <v>2.79</v>
      </c>
      <c r="Q3153" s="10" t="s">
        <v>8315</v>
      </c>
      <c r="R3153" t="s">
        <v>8316</v>
      </c>
      <c r="S3153" s="17">
        <f t="shared" si="248"/>
        <v>41862.83997685185</v>
      </c>
      <c r="T3153" s="18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2000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5</v>
      </c>
      <c r="P3154">
        <f t="shared" si="247"/>
        <v>1.42</v>
      </c>
      <c r="Q3154" s="10" t="s">
        <v>8315</v>
      </c>
      <c r="R3154" t="s">
        <v>8316</v>
      </c>
      <c r="S3154" s="17">
        <f t="shared" si="248"/>
        <v>41550.867673611108</v>
      </c>
      <c r="T3154" s="18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2000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5</v>
      </c>
      <c r="P3155">
        <f t="shared" si="247"/>
        <v>0.39</v>
      </c>
      <c r="Q3155" s="10" t="s">
        <v>8315</v>
      </c>
      <c r="R3155" t="s">
        <v>8316</v>
      </c>
      <c r="S3155" s="17">
        <f t="shared" si="248"/>
        <v>40633.154363425929</v>
      </c>
      <c r="T3155" s="18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2000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5</v>
      </c>
      <c r="P3156">
        <f t="shared" si="247"/>
        <v>0.77</v>
      </c>
      <c r="Q3156" s="10" t="s">
        <v>8315</v>
      </c>
      <c r="R3156" t="s">
        <v>8316</v>
      </c>
      <c r="S3156" s="17">
        <f t="shared" si="248"/>
        <v>40970.875671296293</v>
      </c>
      <c r="T3156" s="18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2000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5</v>
      </c>
      <c r="P3157">
        <f t="shared" si="247"/>
        <v>0.31</v>
      </c>
      <c r="Q3157" s="10" t="s">
        <v>8315</v>
      </c>
      <c r="R3157" t="s">
        <v>8316</v>
      </c>
      <c r="S3157" s="17">
        <f t="shared" si="248"/>
        <v>41233.499131944445</v>
      </c>
      <c r="T3157" s="18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2000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5</v>
      </c>
      <c r="P3158">
        <f t="shared" si="247"/>
        <v>1.06</v>
      </c>
      <c r="Q3158" s="10" t="s">
        <v>8315</v>
      </c>
      <c r="R3158" t="s">
        <v>8316</v>
      </c>
      <c r="S3158" s="17">
        <f t="shared" si="248"/>
        <v>41026.953055555554</v>
      </c>
      <c r="T3158" s="18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2000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5</v>
      </c>
      <c r="P3159">
        <f t="shared" si="247"/>
        <v>2.27</v>
      </c>
      <c r="Q3159" s="10" t="s">
        <v>8315</v>
      </c>
      <c r="R3159" t="s">
        <v>8316</v>
      </c>
      <c r="S3159" s="17">
        <f t="shared" si="248"/>
        <v>41829.788252314815</v>
      </c>
      <c r="T3159" s="18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2000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5</v>
      </c>
      <c r="P3160">
        <f t="shared" si="247"/>
        <v>1.33</v>
      </c>
      <c r="Q3160" s="10" t="s">
        <v>8315</v>
      </c>
      <c r="R3160" t="s">
        <v>8316</v>
      </c>
      <c r="S3160" s="17">
        <f t="shared" si="248"/>
        <v>41447.839722222219</v>
      </c>
      <c r="T3160" s="18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2000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5</v>
      </c>
      <c r="P3161">
        <f t="shared" si="247"/>
        <v>1.75</v>
      </c>
      <c r="Q3161" s="10" t="s">
        <v>8315</v>
      </c>
      <c r="R3161" t="s">
        <v>8316</v>
      </c>
      <c r="S3161" s="17">
        <f t="shared" si="248"/>
        <v>40884.066678240742</v>
      </c>
      <c r="T3161" s="18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2000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5</v>
      </c>
      <c r="P3162">
        <f t="shared" si="247"/>
        <v>1.58</v>
      </c>
      <c r="Q3162" s="10" t="s">
        <v>8315</v>
      </c>
      <c r="R3162" t="s">
        <v>8316</v>
      </c>
      <c r="S3162" s="17">
        <f t="shared" si="248"/>
        <v>41841.26489583333</v>
      </c>
      <c r="T3162" s="18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5</v>
      </c>
      <c r="P3163">
        <f t="shared" si="247"/>
        <v>1.22</v>
      </c>
      <c r="Q3163" s="10" t="s">
        <v>8315</v>
      </c>
      <c r="R3163" t="s">
        <v>8316</v>
      </c>
      <c r="S3163" s="17">
        <f t="shared" si="248"/>
        <v>41897.536134259259</v>
      </c>
      <c r="T3163" s="18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2000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5</v>
      </c>
      <c r="P3164">
        <f t="shared" si="247"/>
        <v>1.43</v>
      </c>
      <c r="Q3164" s="10" t="s">
        <v>8315</v>
      </c>
      <c r="R3164" t="s">
        <v>8316</v>
      </c>
      <c r="S3164" s="17">
        <f t="shared" si="248"/>
        <v>41799.685902777775</v>
      </c>
      <c r="T3164" s="18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2000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5</v>
      </c>
      <c r="P3165">
        <f t="shared" si="247"/>
        <v>1.25</v>
      </c>
      <c r="Q3165" s="10" t="s">
        <v>8315</v>
      </c>
      <c r="R3165" t="s">
        <v>8316</v>
      </c>
      <c r="S3165" s="17">
        <f t="shared" si="248"/>
        <v>41775.753761574073</v>
      </c>
      <c r="T3165" s="18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2000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5</v>
      </c>
      <c r="P3166">
        <f t="shared" si="247"/>
        <v>1.27</v>
      </c>
      <c r="Q3166" s="10" t="s">
        <v>8315</v>
      </c>
      <c r="R3166" t="s">
        <v>8316</v>
      </c>
      <c r="S3166" s="17">
        <f t="shared" si="248"/>
        <v>41766.80572916667</v>
      </c>
      <c r="T3166" s="18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2000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5</v>
      </c>
      <c r="P3167">
        <f t="shared" si="247"/>
        <v>4.29</v>
      </c>
      <c r="Q3167" s="10" t="s">
        <v>8315</v>
      </c>
      <c r="R3167" t="s">
        <v>8316</v>
      </c>
      <c r="S3167" s="17">
        <f t="shared" si="248"/>
        <v>40644.159259259257</v>
      </c>
      <c r="T3167" s="18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2000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5</v>
      </c>
      <c r="P3168">
        <f t="shared" si="247"/>
        <v>0.1</v>
      </c>
      <c r="Q3168" s="10" t="s">
        <v>8315</v>
      </c>
      <c r="R3168" t="s">
        <v>8316</v>
      </c>
      <c r="S3168" s="17">
        <f t="shared" si="248"/>
        <v>41940.69158564815</v>
      </c>
      <c r="T3168" s="18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2000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4</v>
      </c>
      <c r="P3169">
        <f t="shared" si="247"/>
        <v>1.56</v>
      </c>
      <c r="Q3169" s="10" t="s">
        <v>8315</v>
      </c>
      <c r="R3169" t="s">
        <v>8316</v>
      </c>
      <c r="S3169" s="17">
        <f t="shared" si="248"/>
        <v>41839.175706018519</v>
      </c>
      <c r="T3169" s="18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2000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4</v>
      </c>
      <c r="P3170">
        <f t="shared" si="247"/>
        <v>1.41</v>
      </c>
      <c r="Q3170" s="10" t="s">
        <v>8315</v>
      </c>
      <c r="R3170" t="s">
        <v>8316</v>
      </c>
      <c r="S3170" s="17">
        <f t="shared" si="248"/>
        <v>41772.105937500004</v>
      </c>
      <c r="T3170" s="18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2000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4</v>
      </c>
      <c r="P3171">
        <f t="shared" si="247"/>
        <v>1.04</v>
      </c>
      <c r="Q3171" s="10" t="s">
        <v>8315</v>
      </c>
      <c r="R3171" t="s">
        <v>8316</v>
      </c>
      <c r="S3171" s="17">
        <f t="shared" si="248"/>
        <v>41591.737974537034</v>
      </c>
      <c r="T3171" s="18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4</v>
      </c>
      <c r="P3172">
        <f t="shared" si="247"/>
        <v>1.2</v>
      </c>
      <c r="Q3172" s="10" t="s">
        <v>8315</v>
      </c>
      <c r="R3172" t="s">
        <v>8316</v>
      </c>
      <c r="S3172" s="17">
        <f t="shared" si="248"/>
        <v>41789.080370370371</v>
      </c>
      <c r="T3172" s="18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2000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4</v>
      </c>
      <c r="P3173">
        <f t="shared" si="247"/>
        <v>0.73</v>
      </c>
      <c r="Q3173" s="10" t="s">
        <v>8315</v>
      </c>
      <c r="R3173" t="s">
        <v>8316</v>
      </c>
      <c r="S3173" s="17">
        <f t="shared" si="248"/>
        <v>42466.608310185184</v>
      </c>
      <c r="T3173" s="18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4</v>
      </c>
      <c r="P3174">
        <f t="shared" si="247"/>
        <v>2.93</v>
      </c>
      <c r="Q3174" s="10" t="s">
        <v>8315</v>
      </c>
      <c r="R3174" t="s">
        <v>8316</v>
      </c>
      <c r="S3174" s="17">
        <f t="shared" si="248"/>
        <v>40923.729953703703</v>
      </c>
      <c r="T3174" s="18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2000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4</v>
      </c>
      <c r="P3175">
        <f t="shared" si="247"/>
        <v>1.1499999999999999</v>
      </c>
      <c r="Q3175" s="10" t="s">
        <v>8315</v>
      </c>
      <c r="R3175" t="s">
        <v>8316</v>
      </c>
      <c r="S3175" s="17">
        <f t="shared" si="248"/>
        <v>41878.878379629627</v>
      </c>
      <c r="T3175" s="18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2000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4</v>
      </c>
      <c r="P3176">
        <f t="shared" si="247"/>
        <v>3.7</v>
      </c>
      <c r="Q3176" s="10" t="s">
        <v>8315</v>
      </c>
      <c r="R3176" t="s">
        <v>8316</v>
      </c>
      <c r="S3176" s="17">
        <f t="shared" si="248"/>
        <v>41862.864675925928</v>
      </c>
      <c r="T3176" s="18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2000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4</v>
      </c>
      <c r="P3177">
        <f t="shared" si="247"/>
        <v>1.42</v>
      </c>
      <c r="Q3177" s="10" t="s">
        <v>8315</v>
      </c>
      <c r="R3177" t="s">
        <v>8316</v>
      </c>
      <c r="S3177" s="17">
        <f t="shared" si="248"/>
        <v>40531.886886574073</v>
      </c>
      <c r="T3177" s="18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2000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4</v>
      </c>
      <c r="P3178">
        <f t="shared" si="247"/>
        <v>1.51</v>
      </c>
      <c r="Q3178" s="10" t="s">
        <v>8315</v>
      </c>
      <c r="R3178" t="s">
        <v>8316</v>
      </c>
      <c r="S3178" s="17">
        <f t="shared" si="248"/>
        <v>41477.930914351848</v>
      </c>
      <c r="T3178" s="18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2000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4</v>
      </c>
      <c r="P3179">
        <f t="shared" si="247"/>
        <v>1.61</v>
      </c>
      <c r="Q3179" s="10" t="s">
        <v>8315</v>
      </c>
      <c r="R3179" t="s">
        <v>8316</v>
      </c>
      <c r="S3179" s="17">
        <f t="shared" si="248"/>
        <v>41781.666770833333</v>
      </c>
      <c r="T3179" s="18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2000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4</v>
      </c>
      <c r="P3180">
        <f t="shared" si="247"/>
        <v>1.05</v>
      </c>
      <c r="Q3180" s="10" t="s">
        <v>8315</v>
      </c>
      <c r="R3180" t="s">
        <v>8316</v>
      </c>
      <c r="S3180" s="17">
        <f t="shared" si="248"/>
        <v>41806.605034722219</v>
      </c>
      <c r="T3180" s="18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2000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4</v>
      </c>
      <c r="P3181">
        <f t="shared" si="247"/>
        <v>1.32</v>
      </c>
      <c r="Q3181" s="10" t="s">
        <v>8315</v>
      </c>
      <c r="R3181" t="s">
        <v>8316</v>
      </c>
      <c r="S3181" s="17">
        <f t="shared" si="248"/>
        <v>41375.702210648145</v>
      </c>
      <c r="T3181" s="18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2000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4</v>
      </c>
      <c r="P3182">
        <f t="shared" si="247"/>
        <v>1.8</v>
      </c>
      <c r="Q3182" s="10" t="s">
        <v>8315</v>
      </c>
      <c r="R3182" t="s">
        <v>8316</v>
      </c>
      <c r="S3182" s="17">
        <f t="shared" si="248"/>
        <v>41780.412604166668</v>
      </c>
      <c r="T3182" s="18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2000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4</v>
      </c>
      <c r="P3183">
        <f t="shared" si="247"/>
        <v>5.4</v>
      </c>
      <c r="Q3183" s="10" t="s">
        <v>8315</v>
      </c>
      <c r="R3183" t="s">
        <v>8316</v>
      </c>
      <c r="S3183" s="17">
        <f t="shared" si="248"/>
        <v>41779.310034722221</v>
      </c>
      <c r="T3183" s="18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2000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4</v>
      </c>
      <c r="P3184">
        <f t="shared" si="247"/>
        <v>0.53</v>
      </c>
      <c r="Q3184" s="10" t="s">
        <v>8315</v>
      </c>
      <c r="R3184" t="s">
        <v>8316</v>
      </c>
      <c r="S3184" s="17">
        <f t="shared" si="248"/>
        <v>40883.949317129627</v>
      </c>
      <c r="T3184" s="18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2000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4</v>
      </c>
      <c r="P3185">
        <f t="shared" si="247"/>
        <v>1.18</v>
      </c>
      <c r="Q3185" s="10" t="s">
        <v>8315</v>
      </c>
      <c r="R3185" t="s">
        <v>8316</v>
      </c>
      <c r="S3185" s="17">
        <f t="shared" si="248"/>
        <v>41491.79478009259</v>
      </c>
      <c r="T3185" s="18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2000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4</v>
      </c>
      <c r="P3186">
        <f t="shared" si="247"/>
        <v>1.74</v>
      </c>
      <c r="Q3186" s="10" t="s">
        <v>8315</v>
      </c>
      <c r="R3186" t="s">
        <v>8316</v>
      </c>
      <c r="S3186" s="17">
        <f t="shared" si="248"/>
        <v>41791.993414351848</v>
      </c>
      <c r="T3186" s="18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1999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4</v>
      </c>
      <c r="P3187">
        <f t="shared" si="247"/>
        <v>3.33</v>
      </c>
      <c r="Q3187" s="10" t="s">
        <v>8315</v>
      </c>
      <c r="R3187" t="s">
        <v>8316</v>
      </c>
      <c r="S3187" s="17">
        <f t="shared" si="248"/>
        <v>41829.977326388893</v>
      </c>
      <c r="T3187" s="18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1964.47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4</v>
      </c>
      <c r="P3188">
        <f t="shared" si="247"/>
        <v>1.1399999999999999</v>
      </c>
      <c r="Q3188" s="10" t="s">
        <v>8315</v>
      </c>
      <c r="R3188" t="s">
        <v>8316</v>
      </c>
      <c r="S3188" s="17">
        <f t="shared" si="248"/>
        <v>41868.924050925925</v>
      </c>
      <c r="T3188" s="18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1960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4</v>
      </c>
      <c r="P3189">
        <f t="shared" si="247"/>
        <v>0.32</v>
      </c>
      <c r="Q3189" s="10" t="s">
        <v>8315</v>
      </c>
      <c r="R3189" t="s">
        <v>8316</v>
      </c>
      <c r="S3189" s="17">
        <f t="shared" si="248"/>
        <v>41835.666354166664</v>
      </c>
      <c r="T3189" s="18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1930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4</v>
      </c>
      <c r="P3190">
        <f t="shared" si="247"/>
        <v>8.56</v>
      </c>
      <c r="Q3190" s="10" t="s">
        <v>8315</v>
      </c>
      <c r="R3190" t="s">
        <v>8357</v>
      </c>
      <c r="S3190" s="17">
        <f t="shared" si="248"/>
        <v>42144.415532407409</v>
      </c>
      <c r="T3190" s="18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1900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4</v>
      </c>
      <c r="P3191">
        <f t="shared" si="247"/>
        <v>4</v>
      </c>
      <c r="Q3191" s="10" t="s">
        <v>8315</v>
      </c>
      <c r="R3191" t="s">
        <v>8357</v>
      </c>
      <c r="S3191" s="17">
        <f t="shared" si="248"/>
        <v>42118.346435185187</v>
      </c>
      <c r="T3191" s="18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1900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4</v>
      </c>
      <c r="P3192" t="e">
        <f t="shared" si="247"/>
        <v>#DIV/0!</v>
      </c>
      <c r="Q3192" s="10" t="s">
        <v>8315</v>
      </c>
      <c r="R3192" t="s">
        <v>8357</v>
      </c>
      <c r="S3192" s="17">
        <f t="shared" si="248"/>
        <v>42683.151331018518</v>
      </c>
      <c r="T3192" s="18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1900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18.75</v>
      </c>
      <c r="Q3193" s="10" t="s">
        <v>8315</v>
      </c>
      <c r="R3193" t="s">
        <v>8357</v>
      </c>
      <c r="S3193" s="17">
        <f t="shared" si="248"/>
        <v>42538.755428240736</v>
      </c>
      <c r="T3193" s="18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1897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4</v>
      </c>
      <c r="P3194">
        <f t="shared" si="247"/>
        <v>9.3800000000000008</v>
      </c>
      <c r="Q3194" s="10" t="s">
        <v>8315</v>
      </c>
      <c r="R3194" t="s">
        <v>8357</v>
      </c>
      <c r="S3194" s="17">
        <f t="shared" si="248"/>
        <v>42018.94049768518</v>
      </c>
      <c r="T3194" s="18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1850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4</v>
      </c>
      <c r="P3195">
        <f t="shared" si="247"/>
        <v>3.13</v>
      </c>
      <c r="Q3195" s="10" t="s">
        <v>8315</v>
      </c>
      <c r="R3195" t="s">
        <v>8357</v>
      </c>
      <c r="S3195" s="17">
        <f t="shared" si="248"/>
        <v>42010.968240740738</v>
      </c>
      <c r="T3195" s="18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1800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4</v>
      </c>
      <c r="P3196" t="e">
        <f t="shared" si="247"/>
        <v>#DIV/0!</v>
      </c>
      <c r="Q3196" s="10" t="s">
        <v>8315</v>
      </c>
      <c r="R3196" t="s">
        <v>8357</v>
      </c>
      <c r="S3196" s="17">
        <f t="shared" si="248"/>
        <v>42182.062476851846</v>
      </c>
      <c r="T3196" s="18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1800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4</v>
      </c>
      <c r="P3197">
        <f t="shared" si="247"/>
        <v>1.92</v>
      </c>
      <c r="Q3197" s="10" t="s">
        <v>8315</v>
      </c>
      <c r="R3197" t="s">
        <v>8357</v>
      </c>
      <c r="S3197" s="17">
        <f t="shared" si="248"/>
        <v>42017.594236111108</v>
      </c>
      <c r="T3197" s="18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1800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4</v>
      </c>
      <c r="P3198">
        <f t="shared" si="247"/>
        <v>12.5</v>
      </c>
      <c r="Q3198" s="10" t="s">
        <v>8315</v>
      </c>
      <c r="R3198" t="s">
        <v>8357</v>
      </c>
      <c r="S3198" s="17">
        <f t="shared" si="248"/>
        <v>42157.598090277781</v>
      </c>
      <c r="T3198" s="18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1800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4</v>
      </c>
      <c r="P3199">
        <f t="shared" si="247"/>
        <v>18.75</v>
      </c>
      <c r="Q3199" s="10" t="s">
        <v>8315</v>
      </c>
      <c r="R3199" t="s">
        <v>8357</v>
      </c>
      <c r="S3199" s="17">
        <f t="shared" si="248"/>
        <v>42009.493263888886</v>
      </c>
      <c r="T3199" s="18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1800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4</v>
      </c>
      <c r="P3200">
        <f t="shared" si="247"/>
        <v>25</v>
      </c>
      <c r="Q3200" s="10" t="s">
        <v>8315</v>
      </c>
      <c r="R3200" t="s">
        <v>8357</v>
      </c>
      <c r="S3200" s="17">
        <f t="shared" si="248"/>
        <v>42013.424502314811</v>
      </c>
      <c r="T3200" s="18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1800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4</v>
      </c>
      <c r="P3201">
        <f t="shared" si="247"/>
        <v>1.42</v>
      </c>
      <c r="Q3201" s="10" t="s">
        <v>8315</v>
      </c>
      <c r="R3201" t="s">
        <v>8357</v>
      </c>
      <c r="S3201" s="17">
        <f t="shared" si="248"/>
        <v>41858.761782407404</v>
      </c>
      <c r="T3201" s="18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1800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4</v>
      </c>
      <c r="P3202">
        <f t="shared" si="247"/>
        <v>75</v>
      </c>
      <c r="Q3202" s="10" t="s">
        <v>8315</v>
      </c>
      <c r="R3202" t="s">
        <v>8357</v>
      </c>
      <c r="S3202" s="17">
        <f t="shared" si="248"/>
        <v>42460.320613425924</v>
      </c>
      <c r="T3202" s="18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1800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4</v>
      </c>
      <c r="P3203">
        <f t="shared" ref="P3203:P3266" si="252">ROUND(E3203/L3203,2)</f>
        <v>37.5</v>
      </c>
      <c r="Q3203" s="10" t="s">
        <v>8315</v>
      </c>
      <c r="R3203" t="s">
        <v>8357</v>
      </c>
      <c r="S3203" s="17">
        <f t="shared" ref="S3203:S3266" si="253">(((J3203/60)/60)/24)+DATE(1970,1,1)</f>
        <v>41861.767094907409</v>
      </c>
      <c r="T3203" s="18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1800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4</v>
      </c>
      <c r="P3204">
        <f t="shared" si="252"/>
        <v>3</v>
      </c>
      <c r="Q3204" s="10" t="s">
        <v>8315</v>
      </c>
      <c r="R3204" t="s">
        <v>8357</v>
      </c>
      <c r="S3204" s="17">
        <f t="shared" si="253"/>
        <v>42293.853541666671</v>
      </c>
      <c r="T3204" s="18">
        <f t="shared" si="254"/>
        <v>42352.249305555553</v>
      </c>
      <c r="U3204">
        <f t="shared" si="25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1800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4</v>
      </c>
      <c r="P3205">
        <f t="shared" si="252"/>
        <v>12.33</v>
      </c>
      <c r="Q3205" s="10" t="s">
        <v>8315</v>
      </c>
      <c r="R3205" t="s">
        <v>8357</v>
      </c>
      <c r="S3205" s="17">
        <f t="shared" si="253"/>
        <v>42242.988680555558</v>
      </c>
      <c r="T3205" s="18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1800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4</v>
      </c>
      <c r="P3206" t="e">
        <f t="shared" si="252"/>
        <v>#DIV/0!</v>
      </c>
      <c r="Q3206" s="10" t="s">
        <v>8315</v>
      </c>
      <c r="R3206" t="s">
        <v>8357</v>
      </c>
      <c r="S3206" s="17">
        <f t="shared" si="253"/>
        <v>42172.686099537037</v>
      </c>
      <c r="T3206" s="18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1800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4</v>
      </c>
      <c r="P3207">
        <f t="shared" si="252"/>
        <v>6</v>
      </c>
      <c r="Q3207" s="10" t="s">
        <v>8315</v>
      </c>
      <c r="R3207" t="s">
        <v>8357</v>
      </c>
      <c r="S3207" s="17">
        <f t="shared" si="253"/>
        <v>42095.374675925923</v>
      </c>
      <c r="T3207" s="18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1750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4</v>
      </c>
      <c r="P3208" t="e">
        <f t="shared" si="252"/>
        <v>#DIV/0!</v>
      </c>
      <c r="Q3208" s="10" t="s">
        <v>8315</v>
      </c>
      <c r="R3208" t="s">
        <v>8357</v>
      </c>
      <c r="S3208" s="17">
        <f t="shared" si="253"/>
        <v>42236.276053240741</v>
      </c>
      <c r="T3208" s="18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1750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</v>
      </c>
      <c r="P3209">
        <f t="shared" si="252"/>
        <v>1.97</v>
      </c>
      <c r="Q3209" s="10" t="s">
        <v>8315</v>
      </c>
      <c r="R3209" t="s">
        <v>8357</v>
      </c>
      <c r="S3209" s="17">
        <f t="shared" si="253"/>
        <v>42057.277858796297</v>
      </c>
      <c r="T3209" s="18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1750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4</v>
      </c>
      <c r="P3210">
        <f t="shared" si="252"/>
        <v>0.87</v>
      </c>
      <c r="Q3210" s="10" t="s">
        <v>8315</v>
      </c>
      <c r="R3210" t="s">
        <v>8316</v>
      </c>
      <c r="S3210" s="17">
        <f t="shared" si="253"/>
        <v>41827.605057870373</v>
      </c>
      <c r="T3210" s="18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1750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4</v>
      </c>
      <c r="P3211">
        <f t="shared" si="252"/>
        <v>0.31</v>
      </c>
      <c r="Q3211" s="10" t="s">
        <v>8315</v>
      </c>
      <c r="R3211" t="s">
        <v>8316</v>
      </c>
      <c r="S3211" s="17">
        <f t="shared" si="253"/>
        <v>41778.637245370373</v>
      </c>
      <c r="T3211" s="18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1750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4</v>
      </c>
      <c r="P3212">
        <f t="shared" si="252"/>
        <v>1.17</v>
      </c>
      <c r="Q3212" s="10" t="s">
        <v>8315</v>
      </c>
      <c r="R3212" t="s">
        <v>8316</v>
      </c>
      <c r="S3212" s="17">
        <f t="shared" si="253"/>
        <v>41013.936562499999</v>
      </c>
      <c r="T3212" s="18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1750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4</v>
      </c>
      <c r="P3213">
        <f t="shared" si="252"/>
        <v>0.22</v>
      </c>
      <c r="Q3213" s="10" t="s">
        <v>8315</v>
      </c>
      <c r="R3213" t="s">
        <v>8316</v>
      </c>
      <c r="S3213" s="17">
        <f t="shared" si="253"/>
        <v>41834.586574074077</v>
      </c>
      <c r="T3213" s="18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1750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4</v>
      </c>
      <c r="P3214">
        <f t="shared" si="252"/>
        <v>0.74</v>
      </c>
      <c r="Q3214" s="10" t="s">
        <v>8315</v>
      </c>
      <c r="R3214" t="s">
        <v>8316</v>
      </c>
      <c r="S3214" s="17">
        <f t="shared" si="253"/>
        <v>41829.795729166668</v>
      </c>
      <c r="T3214" s="18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1750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4</v>
      </c>
      <c r="P3215">
        <f t="shared" si="252"/>
        <v>1.49</v>
      </c>
      <c r="Q3215" s="10" t="s">
        <v>8315</v>
      </c>
      <c r="R3215" t="s">
        <v>8316</v>
      </c>
      <c r="S3215" s="17">
        <f t="shared" si="253"/>
        <v>42171.763414351852</v>
      </c>
      <c r="T3215" s="18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1700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4</v>
      </c>
      <c r="P3216">
        <f t="shared" si="252"/>
        <v>0.61</v>
      </c>
      <c r="Q3216" s="10" t="s">
        <v>8315</v>
      </c>
      <c r="R3216" t="s">
        <v>8316</v>
      </c>
      <c r="S3216" s="17">
        <f t="shared" si="253"/>
        <v>42337.792511574073</v>
      </c>
      <c r="T3216" s="18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1700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4</v>
      </c>
      <c r="P3217">
        <f t="shared" si="252"/>
        <v>0.52</v>
      </c>
      <c r="Q3217" s="10" t="s">
        <v>8315</v>
      </c>
      <c r="R3217" t="s">
        <v>8316</v>
      </c>
      <c r="S3217" s="17">
        <f t="shared" si="253"/>
        <v>42219.665173611109</v>
      </c>
      <c r="T3217" s="18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1700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4</v>
      </c>
      <c r="P3218">
        <f t="shared" si="252"/>
        <v>2</v>
      </c>
      <c r="Q3218" s="10" t="s">
        <v>8315</v>
      </c>
      <c r="R3218" t="s">
        <v>8316</v>
      </c>
      <c r="S3218" s="17">
        <f t="shared" si="253"/>
        <v>42165.462627314817</v>
      </c>
      <c r="T3218" s="18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1700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4</v>
      </c>
      <c r="P3219">
        <f t="shared" si="252"/>
        <v>0.67</v>
      </c>
      <c r="Q3219" s="10" t="s">
        <v>8315</v>
      </c>
      <c r="R3219" t="s">
        <v>8316</v>
      </c>
      <c r="S3219" s="17">
        <f t="shared" si="253"/>
        <v>42648.546111111107</v>
      </c>
      <c r="T3219" s="18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1700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4</v>
      </c>
      <c r="P3220">
        <f t="shared" si="252"/>
        <v>0.38</v>
      </c>
      <c r="Q3220" s="10" t="s">
        <v>8315</v>
      </c>
      <c r="R3220" t="s">
        <v>8316</v>
      </c>
      <c r="S3220" s="17">
        <f t="shared" si="253"/>
        <v>41971.002152777779</v>
      </c>
      <c r="T3220" s="18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1680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4</v>
      </c>
      <c r="P3221">
        <f t="shared" si="252"/>
        <v>0.57999999999999996</v>
      </c>
      <c r="Q3221" s="10" t="s">
        <v>8315</v>
      </c>
      <c r="R3221" t="s">
        <v>8316</v>
      </c>
      <c r="S3221" s="17">
        <f t="shared" si="253"/>
        <v>42050.983182870375</v>
      </c>
      <c r="T3221" s="18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1650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4</v>
      </c>
      <c r="P3222">
        <f t="shared" si="252"/>
        <v>1.1499999999999999</v>
      </c>
      <c r="Q3222" s="10" t="s">
        <v>8315</v>
      </c>
      <c r="R3222" t="s">
        <v>8316</v>
      </c>
      <c r="S3222" s="17">
        <f t="shared" si="253"/>
        <v>42772.833379629628</v>
      </c>
      <c r="T3222" s="18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1650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4</v>
      </c>
      <c r="P3223">
        <f t="shared" si="252"/>
        <v>0.6</v>
      </c>
      <c r="Q3223" s="10" t="s">
        <v>8315</v>
      </c>
      <c r="R3223" t="s">
        <v>8316</v>
      </c>
      <c r="S3223" s="17">
        <f t="shared" si="253"/>
        <v>42155.696793981479</v>
      </c>
      <c r="T3223" s="18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1650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4</v>
      </c>
      <c r="P3224">
        <f t="shared" si="252"/>
        <v>0.8</v>
      </c>
      <c r="Q3224" s="10" t="s">
        <v>8315</v>
      </c>
      <c r="R3224" t="s">
        <v>8316</v>
      </c>
      <c r="S3224" s="17">
        <f t="shared" si="253"/>
        <v>42270.582141203704</v>
      </c>
      <c r="T3224" s="18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1650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4</v>
      </c>
      <c r="P3225">
        <f t="shared" si="252"/>
        <v>0.88</v>
      </c>
      <c r="Q3225" s="10" t="s">
        <v>8315</v>
      </c>
      <c r="R3225" t="s">
        <v>8316</v>
      </c>
      <c r="S3225" s="17">
        <f t="shared" si="253"/>
        <v>42206.835370370376</v>
      </c>
      <c r="T3225" s="18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1600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4</v>
      </c>
      <c r="P3226">
        <f t="shared" si="252"/>
        <v>0.3</v>
      </c>
      <c r="Q3226" s="10" t="s">
        <v>8315</v>
      </c>
      <c r="R3226" t="s">
        <v>8316</v>
      </c>
      <c r="S3226" s="17">
        <f t="shared" si="253"/>
        <v>42697.850844907407</v>
      </c>
      <c r="T3226" s="18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1600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4</v>
      </c>
      <c r="P3227">
        <f t="shared" si="252"/>
        <v>1.67</v>
      </c>
      <c r="Q3227" s="10" t="s">
        <v>8315</v>
      </c>
      <c r="R3227" t="s">
        <v>8316</v>
      </c>
      <c r="S3227" s="17">
        <f t="shared" si="253"/>
        <v>42503.559467592597</v>
      </c>
      <c r="T3227" s="18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1600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4</v>
      </c>
      <c r="P3228">
        <f t="shared" si="252"/>
        <v>3.1</v>
      </c>
      <c r="Q3228" s="10" t="s">
        <v>8315</v>
      </c>
      <c r="R3228" t="s">
        <v>8316</v>
      </c>
      <c r="S3228" s="17">
        <f t="shared" si="253"/>
        <v>42277.583472222221</v>
      </c>
      <c r="T3228" s="18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1600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4</v>
      </c>
      <c r="P3229">
        <f t="shared" si="252"/>
        <v>2.17</v>
      </c>
      <c r="Q3229" s="10" t="s">
        <v>8315</v>
      </c>
      <c r="R3229" t="s">
        <v>8316</v>
      </c>
      <c r="S3229" s="17">
        <f t="shared" si="253"/>
        <v>42722.882361111115</v>
      </c>
      <c r="T3229" s="18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1600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4</v>
      </c>
      <c r="P3230">
        <f t="shared" si="252"/>
        <v>1.76</v>
      </c>
      <c r="Q3230" s="10" t="s">
        <v>8315</v>
      </c>
      <c r="R3230" t="s">
        <v>8316</v>
      </c>
      <c r="S3230" s="17">
        <f t="shared" si="253"/>
        <v>42323.70930555556</v>
      </c>
      <c r="T3230" s="18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1600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4</v>
      </c>
      <c r="P3231">
        <f t="shared" si="252"/>
        <v>0.32</v>
      </c>
      <c r="Q3231" s="10" t="s">
        <v>8315</v>
      </c>
      <c r="R3231" t="s">
        <v>8316</v>
      </c>
      <c r="S3231" s="17">
        <f t="shared" si="253"/>
        <v>41933.291643518518</v>
      </c>
      <c r="T3231" s="18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1600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4</v>
      </c>
      <c r="P3232">
        <f t="shared" si="252"/>
        <v>1.73</v>
      </c>
      <c r="Q3232" s="10" t="s">
        <v>8315</v>
      </c>
      <c r="R3232" t="s">
        <v>8316</v>
      </c>
      <c r="S3232" s="17">
        <f t="shared" si="253"/>
        <v>41898.168125000004</v>
      </c>
      <c r="T3232" s="18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1570.79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4</v>
      </c>
      <c r="P3233">
        <f t="shared" si="252"/>
        <v>2.25</v>
      </c>
      <c r="Q3233" s="10" t="s">
        <v>8315</v>
      </c>
      <c r="R3233" t="s">
        <v>8316</v>
      </c>
      <c r="S3233" s="17">
        <f t="shared" si="253"/>
        <v>42446.943831018521</v>
      </c>
      <c r="T3233" s="18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1570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4</v>
      </c>
      <c r="P3234">
        <f t="shared" si="252"/>
        <v>2.38</v>
      </c>
      <c r="Q3234" s="10" t="s">
        <v>8315</v>
      </c>
      <c r="R3234" t="s">
        <v>8316</v>
      </c>
      <c r="S3234" s="17">
        <f t="shared" si="253"/>
        <v>42463.81385416667</v>
      </c>
      <c r="T3234" s="18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1551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4</v>
      </c>
      <c r="P3235">
        <f t="shared" si="252"/>
        <v>1</v>
      </c>
      <c r="Q3235" s="10" t="s">
        <v>8315</v>
      </c>
      <c r="R3235" t="s">
        <v>8316</v>
      </c>
      <c r="S3235" s="17">
        <f t="shared" si="253"/>
        <v>42766.805034722223</v>
      </c>
      <c r="T3235" s="18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1550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4</v>
      </c>
      <c r="P3236">
        <f t="shared" si="252"/>
        <v>0.53</v>
      </c>
      <c r="Q3236" s="10" t="s">
        <v>8315</v>
      </c>
      <c r="R3236" t="s">
        <v>8316</v>
      </c>
      <c r="S3236" s="17">
        <f t="shared" si="253"/>
        <v>42734.789444444439</v>
      </c>
      <c r="T3236" s="18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4</v>
      </c>
      <c r="P3237">
        <f t="shared" si="252"/>
        <v>0.34</v>
      </c>
      <c r="Q3237" s="10" t="s">
        <v>8315</v>
      </c>
      <c r="R3237" t="s">
        <v>8316</v>
      </c>
      <c r="S3237" s="17">
        <f t="shared" si="253"/>
        <v>42522.347812499997</v>
      </c>
      <c r="T3237" s="18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1500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4</v>
      </c>
      <c r="P3238">
        <f t="shared" si="252"/>
        <v>0.55000000000000004</v>
      </c>
      <c r="Q3238" s="10" t="s">
        <v>8315</v>
      </c>
      <c r="R3238" t="s">
        <v>8316</v>
      </c>
      <c r="S3238" s="17">
        <f t="shared" si="253"/>
        <v>42702.917048611111</v>
      </c>
      <c r="T3238" s="18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1500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4</v>
      </c>
      <c r="P3239">
        <f t="shared" si="252"/>
        <v>0.22</v>
      </c>
      <c r="Q3239" s="10" t="s">
        <v>8315</v>
      </c>
      <c r="R3239" t="s">
        <v>8316</v>
      </c>
      <c r="S3239" s="17">
        <f t="shared" si="253"/>
        <v>42252.474351851852</v>
      </c>
      <c r="T3239" s="18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1500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4</v>
      </c>
      <c r="P3240">
        <f t="shared" si="252"/>
        <v>0.76</v>
      </c>
      <c r="Q3240" s="10" t="s">
        <v>8315</v>
      </c>
      <c r="R3240" t="s">
        <v>8316</v>
      </c>
      <c r="S3240" s="17">
        <f t="shared" si="253"/>
        <v>42156.510393518518</v>
      </c>
      <c r="T3240" s="18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1500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4</v>
      </c>
      <c r="P3241">
        <f t="shared" si="252"/>
        <v>0.57999999999999996</v>
      </c>
      <c r="Q3241" s="10" t="s">
        <v>8315</v>
      </c>
      <c r="R3241" t="s">
        <v>8316</v>
      </c>
      <c r="S3241" s="17">
        <f t="shared" si="253"/>
        <v>42278.089039351849</v>
      </c>
      <c r="T3241" s="18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1500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4</v>
      </c>
      <c r="P3242">
        <f t="shared" si="252"/>
        <v>1.76</v>
      </c>
      <c r="Q3242" s="10" t="s">
        <v>8315</v>
      </c>
      <c r="R3242" t="s">
        <v>8316</v>
      </c>
      <c r="S3242" s="17">
        <f t="shared" si="253"/>
        <v>42754.693842592591</v>
      </c>
      <c r="T3242" s="18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1500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4</v>
      </c>
      <c r="P3243">
        <f t="shared" si="252"/>
        <v>0.36</v>
      </c>
      <c r="Q3243" s="10" t="s">
        <v>8315</v>
      </c>
      <c r="R3243" t="s">
        <v>8316</v>
      </c>
      <c r="S3243" s="17">
        <f t="shared" si="253"/>
        <v>41893.324884259258</v>
      </c>
      <c r="T3243" s="18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1500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4</v>
      </c>
      <c r="P3244">
        <f t="shared" si="252"/>
        <v>0.33</v>
      </c>
      <c r="Q3244" s="10" t="s">
        <v>8315</v>
      </c>
      <c r="R3244" t="s">
        <v>8316</v>
      </c>
      <c r="S3244" s="17">
        <f t="shared" si="253"/>
        <v>41871.755694444444</v>
      </c>
      <c r="T3244" s="18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1500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4</v>
      </c>
      <c r="P3245">
        <f t="shared" si="252"/>
        <v>0.85</v>
      </c>
      <c r="Q3245" s="10" t="s">
        <v>8315</v>
      </c>
      <c r="R3245" t="s">
        <v>8316</v>
      </c>
      <c r="S3245" s="17">
        <f t="shared" si="253"/>
        <v>42262.096782407403</v>
      </c>
      <c r="T3245" s="18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1500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4</v>
      </c>
      <c r="P3246">
        <f t="shared" si="252"/>
        <v>0.86</v>
      </c>
      <c r="Q3246" s="10" t="s">
        <v>8315</v>
      </c>
      <c r="R3246" t="s">
        <v>8316</v>
      </c>
      <c r="S3246" s="17">
        <f t="shared" si="253"/>
        <v>42675.694236111114</v>
      </c>
      <c r="T3246" s="18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1500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4</v>
      </c>
      <c r="P3247">
        <f t="shared" si="252"/>
        <v>0.22</v>
      </c>
      <c r="Q3247" s="10" t="s">
        <v>8315</v>
      </c>
      <c r="R3247" t="s">
        <v>8316</v>
      </c>
      <c r="S3247" s="17">
        <f t="shared" si="253"/>
        <v>42135.60020833333</v>
      </c>
      <c r="T3247" s="18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1500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4</v>
      </c>
      <c r="P3248">
        <f t="shared" si="252"/>
        <v>0.3</v>
      </c>
      <c r="Q3248" s="10" t="s">
        <v>8315</v>
      </c>
      <c r="R3248" t="s">
        <v>8316</v>
      </c>
      <c r="S3248" s="17">
        <f t="shared" si="253"/>
        <v>42230.472222222219</v>
      </c>
      <c r="T3248" s="18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1500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4</v>
      </c>
      <c r="P3249">
        <f t="shared" si="252"/>
        <v>0.98</v>
      </c>
      <c r="Q3249" s="10" t="s">
        <v>8315</v>
      </c>
      <c r="R3249" t="s">
        <v>8316</v>
      </c>
      <c r="S3249" s="17">
        <f t="shared" si="253"/>
        <v>42167.434166666666</v>
      </c>
      <c r="T3249" s="18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1500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4</v>
      </c>
      <c r="P3250">
        <f t="shared" si="252"/>
        <v>0.28000000000000003</v>
      </c>
      <c r="Q3250" s="10" t="s">
        <v>8315</v>
      </c>
      <c r="R3250" t="s">
        <v>8316</v>
      </c>
      <c r="S3250" s="17">
        <f t="shared" si="253"/>
        <v>42068.888391203705</v>
      </c>
      <c r="T3250" s="18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1500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4</v>
      </c>
      <c r="P3251">
        <f t="shared" si="252"/>
        <v>0.64</v>
      </c>
      <c r="Q3251" s="10" t="s">
        <v>8315</v>
      </c>
      <c r="R3251" t="s">
        <v>8316</v>
      </c>
      <c r="S3251" s="17">
        <f t="shared" si="253"/>
        <v>42145.746689814812</v>
      </c>
      <c r="T3251" s="18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1500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4</v>
      </c>
      <c r="P3252">
        <f t="shared" si="252"/>
        <v>0.26</v>
      </c>
      <c r="Q3252" s="10" t="s">
        <v>8315</v>
      </c>
      <c r="R3252" t="s">
        <v>8316</v>
      </c>
      <c r="S3252" s="17">
        <f t="shared" si="253"/>
        <v>41918.742175925923</v>
      </c>
      <c r="T3252" s="18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4</v>
      </c>
      <c r="P3253">
        <f t="shared" si="252"/>
        <v>2.75</v>
      </c>
      <c r="Q3253" s="10" t="s">
        <v>8315</v>
      </c>
      <c r="R3253" t="s">
        <v>8316</v>
      </c>
      <c r="S3253" s="17">
        <f t="shared" si="253"/>
        <v>42146.731087962966</v>
      </c>
      <c r="T3253" s="18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1500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4</v>
      </c>
      <c r="P3254">
        <f t="shared" si="252"/>
        <v>1.1000000000000001</v>
      </c>
      <c r="Q3254" s="10" t="s">
        <v>8315</v>
      </c>
      <c r="R3254" t="s">
        <v>8316</v>
      </c>
      <c r="S3254" s="17">
        <f t="shared" si="253"/>
        <v>42590.472685185188</v>
      </c>
      <c r="T3254" s="18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1500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4</v>
      </c>
      <c r="P3255">
        <f t="shared" si="252"/>
        <v>0.48</v>
      </c>
      <c r="Q3255" s="10" t="s">
        <v>8315</v>
      </c>
      <c r="R3255" t="s">
        <v>8316</v>
      </c>
      <c r="S3255" s="17">
        <f t="shared" si="253"/>
        <v>42602.576712962968</v>
      </c>
      <c r="T3255" s="18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1500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4</v>
      </c>
      <c r="P3256">
        <f t="shared" si="252"/>
        <v>0.3</v>
      </c>
      <c r="Q3256" s="10" t="s">
        <v>8315</v>
      </c>
      <c r="R3256" t="s">
        <v>8316</v>
      </c>
      <c r="S3256" s="17">
        <f t="shared" si="253"/>
        <v>42059.085752314815</v>
      </c>
      <c r="T3256" s="18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1500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4</v>
      </c>
      <c r="P3257">
        <f t="shared" si="252"/>
        <v>3.06</v>
      </c>
      <c r="Q3257" s="10" t="s">
        <v>8315</v>
      </c>
      <c r="R3257" t="s">
        <v>8316</v>
      </c>
      <c r="S3257" s="17">
        <f t="shared" si="253"/>
        <v>41889.768229166664</v>
      </c>
      <c r="T3257" s="18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1500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4</v>
      </c>
      <c r="P3258">
        <f t="shared" si="252"/>
        <v>0.31</v>
      </c>
      <c r="Q3258" s="10" t="s">
        <v>8315</v>
      </c>
      <c r="R3258" t="s">
        <v>8316</v>
      </c>
      <c r="S3258" s="17">
        <f t="shared" si="253"/>
        <v>42144.573807870373</v>
      </c>
      <c r="T3258" s="18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1500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4</v>
      </c>
      <c r="P3259">
        <f t="shared" si="252"/>
        <v>1.34</v>
      </c>
      <c r="Q3259" s="10" t="s">
        <v>8315</v>
      </c>
      <c r="R3259" t="s">
        <v>8316</v>
      </c>
      <c r="S3259" s="17">
        <f t="shared" si="253"/>
        <v>42758.559629629628</v>
      </c>
      <c r="T3259" s="18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1500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4</v>
      </c>
      <c r="P3260">
        <f t="shared" si="252"/>
        <v>0.71</v>
      </c>
      <c r="Q3260" s="10" t="s">
        <v>8315</v>
      </c>
      <c r="R3260" t="s">
        <v>8316</v>
      </c>
      <c r="S3260" s="17">
        <f t="shared" si="253"/>
        <v>41982.887280092589</v>
      </c>
      <c r="T3260" s="18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1500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4</v>
      </c>
      <c r="P3261">
        <f t="shared" si="252"/>
        <v>0.55000000000000004</v>
      </c>
      <c r="Q3261" s="10" t="s">
        <v>8315</v>
      </c>
      <c r="R3261" t="s">
        <v>8316</v>
      </c>
      <c r="S3261" s="17">
        <f t="shared" si="253"/>
        <v>42614.760937500003</v>
      </c>
      <c r="T3261" s="18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1500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4</v>
      </c>
      <c r="P3262">
        <f t="shared" si="252"/>
        <v>0.73</v>
      </c>
      <c r="Q3262" s="10" t="s">
        <v>8315</v>
      </c>
      <c r="R3262" t="s">
        <v>8316</v>
      </c>
      <c r="S3262" s="17">
        <f t="shared" si="253"/>
        <v>42303.672662037032</v>
      </c>
      <c r="T3262" s="18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1500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4</v>
      </c>
      <c r="P3263">
        <f t="shared" si="252"/>
        <v>1.08</v>
      </c>
      <c r="Q3263" s="10" t="s">
        <v>8315</v>
      </c>
      <c r="R3263" t="s">
        <v>8316</v>
      </c>
      <c r="S3263" s="17">
        <f t="shared" si="253"/>
        <v>42171.725416666668</v>
      </c>
      <c r="T3263" s="18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1500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3</v>
      </c>
      <c r="P3264">
        <f t="shared" si="252"/>
        <v>0.39</v>
      </c>
      <c r="Q3264" s="10" t="s">
        <v>8315</v>
      </c>
      <c r="R3264" t="s">
        <v>8316</v>
      </c>
      <c r="S3264" s="17">
        <f t="shared" si="253"/>
        <v>41964.315532407403</v>
      </c>
      <c r="T3264" s="18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1500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3</v>
      </c>
      <c r="P3265">
        <f t="shared" si="252"/>
        <v>0.76</v>
      </c>
      <c r="Q3265" s="10" t="s">
        <v>8315</v>
      </c>
      <c r="R3265" t="s">
        <v>8316</v>
      </c>
      <c r="S3265" s="17">
        <f t="shared" si="253"/>
        <v>42284.516064814816</v>
      </c>
      <c r="T3265" s="18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1500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3</v>
      </c>
      <c r="P3266">
        <f t="shared" si="252"/>
        <v>1.06</v>
      </c>
      <c r="Q3266" s="10" t="s">
        <v>8315</v>
      </c>
      <c r="R3266" t="s">
        <v>8316</v>
      </c>
      <c r="S3266" s="17">
        <f t="shared" si="253"/>
        <v>42016.800208333334</v>
      </c>
      <c r="T3266" s="18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1500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3</v>
      </c>
      <c r="P3267">
        <f t="shared" ref="P3267:P3330" si="257">ROUND(E3267/L3267,2)</f>
        <v>0.81</v>
      </c>
      <c r="Q3267" s="10" t="s">
        <v>8315</v>
      </c>
      <c r="R3267" t="s">
        <v>8316</v>
      </c>
      <c r="S3267" s="17">
        <f t="shared" ref="S3267:S3330" si="258">(((J3267/60)/60)/24)+DATE(1970,1,1)</f>
        <v>42311.711979166663</v>
      </c>
      <c r="T3267" s="18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1500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3</v>
      </c>
      <c r="P3268">
        <f t="shared" si="257"/>
        <v>0.31</v>
      </c>
      <c r="Q3268" s="10" t="s">
        <v>8315</v>
      </c>
      <c r="R3268" t="s">
        <v>8316</v>
      </c>
      <c r="S3268" s="17">
        <f t="shared" si="258"/>
        <v>42136.536134259266</v>
      </c>
      <c r="T3268" s="18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3</v>
      </c>
      <c r="P3269">
        <f t="shared" si="257"/>
        <v>0.18</v>
      </c>
      <c r="Q3269" s="10" t="s">
        <v>8315</v>
      </c>
      <c r="R3269" t="s">
        <v>8316</v>
      </c>
      <c r="S3269" s="17">
        <f t="shared" si="258"/>
        <v>42172.757638888885</v>
      </c>
      <c r="T3269" s="18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1500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3</v>
      </c>
      <c r="P3270">
        <f t="shared" si="257"/>
        <v>1.21</v>
      </c>
      <c r="Q3270" s="10" t="s">
        <v>8315</v>
      </c>
      <c r="R3270" t="s">
        <v>8316</v>
      </c>
      <c r="S3270" s="17">
        <f t="shared" si="258"/>
        <v>42590.90425925926</v>
      </c>
      <c r="T3270" s="18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1500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3</v>
      </c>
      <c r="P3271">
        <f t="shared" si="257"/>
        <v>0.73</v>
      </c>
      <c r="Q3271" s="10" t="s">
        <v>8315</v>
      </c>
      <c r="R3271" t="s">
        <v>8316</v>
      </c>
      <c r="S3271" s="17">
        <f t="shared" si="258"/>
        <v>42137.395798611105</v>
      </c>
      <c r="T3271" s="18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1500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3</v>
      </c>
      <c r="P3272">
        <f t="shared" si="257"/>
        <v>1.7</v>
      </c>
      <c r="Q3272" s="10" t="s">
        <v>8315</v>
      </c>
      <c r="R3272" t="s">
        <v>8316</v>
      </c>
      <c r="S3272" s="17">
        <f t="shared" si="258"/>
        <v>42167.533159722225</v>
      </c>
      <c r="T3272" s="18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3</v>
      </c>
      <c r="P3273">
        <f t="shared" si="257"/>
        <v>1</v>
      </c>
      <c r="Q3273" s="10" t="s">
        <v>8315</v>
      </c>
      <c r="R3273" t="s">
        <v>8316</v>
      </c>
      <c r="S3273" s="17">
        <f t="shared" si="258"/>
        <v>41915.437210648146</v>
      </c>
      <c r="T3273" s="18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1500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3</v>
      </c>
      <c r="P3274">
        <f t="shared" si="257"/>
        <v>0.35</v>
      </c>
      <c r="Q3274" s="10" t="s">
        <v>8315</v>
      </c>
      <c r="R3274" t="s">
        <v>8316</v>
      </c>
      <c r="S3274" s="17">
        <f t="shared" si="258"/>
        <v>42284.500104166669</v>
      </c>
      <c r="T3274" s="18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1500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3</v>
      </c>
      <c r="P3275">
        <f t="shared" si="257"/>
        <v>2.4300000000000002</v>
      </c>
      <c r="Q3275" s="10" t="s">
        <v>8315</v>
      </c>
      <c r="R3275" t="s">
        <v>8316</v>
      </c>
      <c r="S3275" s="17">
        <f t="shared" si="258"/>
        <v>42611.801412037035</v>
      </c>
      <c r="T3275" s="18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3</v>
      </c>
      <c r="P3276">
        <f t="shared" si="257"/>
        <v>0.17</v>
      </c>
      <c r="Q3276" s="10" t="s">
        <v>8315</v>
      </c>
      <c r="R3276" t="s">
        <v>8316</v>
      </c>
      <c r="S3276" s="17">
        <f t="shared" si="258"/>
        <v>42400.704537037032</v>
      </c>
      <c r="T3276" s="18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1500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3</v>
      </c>
      <c r="P3277">
        <f t="shared" si="257"/>
        <v>4.17</v>
      </c>
      <c r="Q3277" s="10" t="s">
        <v>8315</v>
      </c>
      <c r="R3277" t="s">
        <v>8316</v>
      </c>
      <c r="S3277" s="17">
        <f t="shared" si="258"/>
        <v>42017.88045138889</v>
      </c>
      <c r="T3277" s="18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1500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3</v>
      </c>
      <c r="P3278">
        <f t="shared" si="257"/>
        <v>0.5</v>
      </c>
      <c r="Q3278" s="10" t="s">
        <v>8315</v>
      </c>
      <c r="R3278" t="s">
        <v>8316</v>
      </c>
      <c r="S3278" s="17">
        <f t="shared" si="258"/>
        <v>42426.949988425928</v>
      </c>
      <c r="T3278" s="18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1500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3</v>
      </c>
      <c r="P3279">
        <f t="shared" si="257"/>
        <v>0.5</v>
      </c>
      <c r="Q3279" s="10" t="s">
        <v>8315</v>
      </c>
      <c r="R3279" t="s">
        <v>8316</v>
      </c>
      <c r="S3279" s="17">
        <f t="shared" si="258"/>
        <v>41931.682939814818</v>
      </c>
      <c r="T3279" s="18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1500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3</v>
      </c>
      <c r="P3280">
        <f t="shared" si="257"/>
        <v>1.47</v>
      </c>
      <c r="Q3280" s="10" t="s">
        <v>8315</v>
      </c>
      <c r="R3280" t="s">
        <v>8316</v>
      </c>
      <c r="S3280" s="17">
        <f t="shared" si="258"/>
        <v>42124.848414351851</v>
      </c>
      <c r="T3280" s="18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1500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3</v>
      </c>
      <c r="P3281">
        <f t="shared" si="257"/>
        <v>0.79</v>
      </c>
      <c r="Q3281" s="10" t="s">
        <v>8315</v>
      </c>
      <c r="R3281" t="s">
        <v>8316</v>
      </c>
      <c r="S3281" s="17">
        <f t="shared" si="258"/>
        <v>42431.102534722217</v>
      </c>
      <c r="T3281" s="18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1500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3</v>
      </c>
      <c r="P3282">
        <f t="shared" si="257"/>
        <v>1.67</v>
      </c>
      <c r="Q3282" s="10" t="s">
        <v>8315</v>
      </c>
      <c r="R3282" t="s">
        <v>8316</v>
      </c>
      <c r="S3282" s="17">
        <f t="shared" si="258"/>
        <v>42121.756921296299</v>
      </c>
      <c r="T3282" s="18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1500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3</v>
      </c>
      <c r="P3283">
        <f t="shared" si="257"/>
        <v>1.06</v>
      </c>
      <c r="Q3283" s="10" t="s">
        <v>8315</v>
      </c>
      <c r="R3283" t="s">
        <v>8316</v>
      </c>
      <c r="S3283" s="17">
        <f t="shared" si="258"/>
        <v>42219.019733796296</v>
      </c>
      <c r="T3283" s="18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1500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3</v>
      </c>
      <c r="P3284">
        <f t="shared" si="257"/>
        <v>0.21</v>
      </c>
      <c r="Q3284" s="10" t="s">
        <v>8315</v>
      </c>
      <c r="R3284" t="s">
        <v>8316</v>
      </c>
      <c r="S3284" s="17">
        <f t="shared" si="258"/>
        <v>42445.19430555556</v>
      </c>
      <c r="T3284" s="18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1500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3</v>
      </c>
      <c r="P3285">
        <f t="shared" si="257"/>
        <v>1.06</v>
      </c>
      <c r="Q3285" s="10" t="s">
        <v>8315</v>
      </c>
      <c r="R3285" t="s">
        <v>8316</v>
      </c>
      <c r="S3285" s="17">
        <f t="shared" si="258"/>
        <v>42379.74418981481</v>
      </c>
      <c r="T3285" s="18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1500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3</v>
      </c>
      <c r="P3286">
        <f t="shared" si="257"/>
        <v>3.33</v>
      </c>
      <c r="Q3286" s="10" t="s">
        <v>8315</v>
      </c>
      <c r="R3286" t="s">
        <v>8316</v>
      </c>
      <c r="S3286" s="17">
        <f t="shared" si="258"/>
        <v>42380.884872685187</v>
      </c>
      <c r="T3286" s="18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1500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3</v>
      </c>
      <c r="P3287">
        <f t="shared" si="257"/>
        <v>0.62</v>
      </c>
      <c r="Q3287" s="10" t="s">
        <v>8315</v>
      </c>
      <c r="R3287" t="s">
        <v>8316</v>
      </c>
      <c r="S3287" s="17">
        <f t="shared" si="258"/>
        <v>42762.942430555559</v>
      </c>
      <c r="T3287" s="18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3</v>
      </c>
      <c r="P3288">
        <f t="shared" si="257"/>
        <v>0.41</v>
      </c>
      <c r="Q3288" s="10" t="s">
        <v>8315</v>
      </c>
      <c r="R3288" t="s">
        <v>8316</v>
      </c>
      <c r="S3288" s="17">
        <f t="shared" si="258"/>
        <v>42567.840069444443</v>
      </c>
      <c r="T3288" s="18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1500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3</v>
      </c>
      <c r="P3289">
        <f t="shared" si="257"/>
        <v>1.47</v>
      </c>
      <c r="Q3289" s="10" t="s">
        <v>8315</v>
      </c>
      <c r="R3289" t="s">
        <v>8316</v>
      </c>
      <c r="S3289" s="17">
        <f t="shared" si="258"/>
        <v>42311.750324074077</v>
      </c>
      <c r="T3289" s="18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1500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3</v>
      </c>
      <c r="P3290">
        <f t="shared" si="257"/>
        <v>0.24</v>
      </c>
      <c r="Q3290" s="10" t="s">
        <v>8315</v>
      </c>
      <c r="R3290" t="s">
        <v>8316</v>
      </c>
      <c r="S3290" s="17">
        <f t="shared" si="258"/>
        <v>42505.774479166663</v>
      </c>
      <c r="T3290" s="18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1500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3</v>
      </c>
      <c r="P3291">
        <f t="shared" si="257"/>
        <v>2</v>
      </c>
      <c r="Q3291" s="10" t="s">
        <v>8315</v>
      </c>
      <c r="R3291" t="s">
        <v>8316</v>
      </c>
      <c r="S3291" s="17">
        <f t="shared" si="258"/>
        <v>42758.368078703701</v>
      </c>
      <c r="T3291" s="18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1500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3</v>
      </c>
      <c r="P3292">
        <f t="shared" si="257"/>
        <v>0.69</v>
      </c>
      <c r="Q3292" s="10" t="s">
        <v>8315</v>
      </c>
      <c r="R3292" t="s">
        <v>8316</v>
      </c>
      <c r="S3292" s="17">
        <f t="shared" si="258"/>
        <v>42775.51494212963</v>
      </c>
      <c r="T3292" s="18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1500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3</v>
      </c>
      <c r="P3293">
        <f t="shared" si="257"/>
        <v>3.57</v>
      </c>
      <c r="Q3293" s="10" t="s">
        <v>8315</v>
      </c>
      <c r="R3293" t="s">
        <v>8316</v>
      </c>
      <c r="S3293" s="17">
        <f t="shared" si="258"/>
        <v>42232.702546296292</v>
      </c>
      <c r="T3293" s="18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1500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3</v>
      </c>
      <c r="P3294">
        <f t="shared" si="257"/>
        <v>3.33</v>
      </c>
      <c r="Q3294" s="10" t="s">
        <v>8315</v>
      </c>
      <c r="R3294" t="s">
        <v>8316</v>
      </c>
      <c r="S3294" s="17">
        <f t="shared" si="258"/>
        <v>42282.770231481481</v>
      </c>
      <c r="T3294" s="18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1500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3</v>
      </c>
      <c r="P3295">
        <f t="shared" si="257"/>
        <v>0.55000000000000004</v>
      </c>
      <c r="Q3295" s="10" t="s">
        <v>8315</v>
      </c>
      <c r="R3295" t="s">
        <v>8316</v>
      </c>
      <c r="S3295" s="17">
        <f t="shared" si="258"/>
        <v>42768.425370370373</v>
      </c>
      <c r="T3295" s="18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1500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3</v>
      </c>
      <c r="P3296">
        <f t="shared" si="257"/>
        <v>2.08</v>
      </c>
      <c r="Q3296" s="10" t="s">
        <v>8315</v>
      </c>
      <c r="R3296" t="s">
        <v>8316</v>
      </c>
      <c r="S3296" s="17">
        <f t="shared" si="258"/>
        <v>42141.541134259256</v>
      </c>
      <c r="T3296" s="18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1500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3</v>
      </c>
      <c r="P3297">
        <f t="shared" si="257"/>
        <v>1.85</v>
      </c>
      <c r="Q3297" s="10" t="s">
        <v>8315</v>
      </c>
      <c r="R3297" t="s">
        <v>8316</v>
      </c>
      <c r="S3297" s="17">
        <f t="shared" si="258"/>
        <v>42609.442465277782</v>
      </c>
      <c r="T3297" s="18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3</v>
      </c>
      <c r="P3298">
        <f t="shared" si="257"/>
        <v>1.06</v>
      </c>
      <c r="Q3298" s="10" t="s">
        <v>8315</v>
      </c>
      <c r="R3298" t="s">
        <v>8316</v>
      </c>
      <c r="S3298" s="17">
        <f t="shared" si="258"/>
        <v>42309.756620370375</v>
      </c>
      <c r="T3298" s="18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1500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3</v>
      </c>
      <c r="P3299">
        <f t="shared" si="257"/>
        <v>1.1399999999999999</v>
      </c>
      <c r="Q3299" s="10" t="s">
        <v>8315</v>
      </c>
      <c r="R3299" t="s">
        <v>8316</v>
      </c>
      <c r="S3299" s="17">
        <f t="shared" si="258"/>
        <v>42193.771481481483</v>
      </c>
      <c r="T3299" s="18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1500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3</v>
      </c>
      <c r="P3300">
        <f t="shared" si="257"/>
        <v>0.69</v>
      </c>
      <c r="Q3300" s="10" t="s">
        <v>8315</v>
      </c>
      <c r="R3300" t="s">
        <v>8316</v>
      </c>
      <c r="S3300" s="17">
        <f t="shared" si="258"/>
        <v>42239.957962962959</v>
      </c>
      <c r="T3300" s="18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1500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3</v>
      </c>
      <c r="P3301">
        <f t="shared" si="257"/>
        <v>0.79</v>
      </c>
      <c r="Q3301" s="10" t="s">
        <v>8315</v>
      </c>
      <c r="R3301" t="s">
        <v>8316</v>
      </c>
      <c r="S3301" s="17">
        <f t="shared" si="258"/>
        <v>42261.917395833334</v>
      </c>
      <c r="T3301" s="18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1500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3</v>
      </c>
      <c r="P3302">
        <f t="shared" si="257"/>
        <v>0.56999999999999995</v>
      </c>
      <c r="Q3302" s="10" t="s">
        <v>8315</v>
      </c>
      <c r="R3302" t="s">
        <v>8316</v>
      </c>
      <c r="S3302" s="17">
        <f t="shared" si="258"/>
        <v>42102.743773148148</v>
      </c>
      <c r="T3302" s="18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1500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3</v>
      </c>
      <c r="P3303">
        <f t="shared" si="257"/>
        <v>0.71</v>
      </c>
      <c r="Q3303" s="10" t="s">
        <v>8315</v>
      </c>
      <c r="R3303" t="s">
        <v>8316</v>
      </c>
      <c r="S3303" s="17">
        <f t="shared" si="258"/>
        <v>42538.73583333334</v>
      </c>
      <c r="T3303" s="18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1500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3</v>
      </c>
      <c r="P3304">
        <f t="shared" si="257"/>
        <v>1</v>
      </c>
      <c r="Q3304" s="10" t="s">
        <v>8315</v>
      </c>
      <c r="R3304" t="s">
        <v>8316</v>
      </c>
      <c r="S3304" s="17">
        <f t="shared" si="258"/>
        <v>42681.35157407407</v>
      </c>
      <c r="T3304" s="18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1500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3</v>
      </c>
      <c r="P3305">
        <f t="shared" si="257"/>
        <v>1.43</v>
      </c>
      <c r="Q3305" s="10" t="s">
        <v>8315</v>
      </c>
      <c r="R3305" t="s">
        <v>8316</v>
      </c>
      <c r="S3305" s="17">
        <f t="shared" si="258"/>
        <v>42056.65143518518</v>
      </c>
      <c r="T3305" s="18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3</v>
      </c>
      <c r="P3306">
        <f t="shared" si="257"/>
        <v>0.28999999999999998</v>
      </c>
      <c r="Q3306" s="10" t="s">
        <v>8315</v>
      </c>
      <c r="R3306" t="s">
        <v>8316</v>
      </c>
      <c r="S3306" s="17">
        <f t="shared" si="258"/>
        <v>42696.624444444446</v>
      </c>
      <c r="T3306" s="18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1500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3</v>
      </c>
      <c r="P3307">
        <f t="shared" si="257"/>
        <v>2.5</v>
      </c>
      <c r="Q3307" s="10" t="s">
        <v>8315</v>
      </c>
      <c r="R3307" t="s">
        <v>8316</v>
      </c>
      <c r="S3307" s="17">
        <f t="shared" si="258"/>
        <v>42186.855879629627</v>
      </c>
      <c r="T3307" s="18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3</v>
      </c>
      <c r="P3308">
        <f t="shared" si="257"/>
        <v>0.89</v>
      </c>
      <c r="Q3308" s="10" t="s">
        <v>8315</v>
      </c>
      <c r="R3308" t="s">
        <v>8316</v>
      </c>
      <c r="S3308" s="17">
        <f t="shared" si="258"/>
        <v>42493.219236111108</v>
      </c>
      <c r="T3308" s="18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1500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3</v>
      </c>
      <c r="P3309">
        <f t="shared" si="257"/>
        <v>2.38</v>
      </c>
      <c r="Q3309" s="10" t="s">
        <v>8315</v>
      </c>
      <c r="R3309" t="s">
        <v>8316</v>
      </c>
      <c r="S3309" s="17">
        <f t="shared" si="258"/>
        <v>42475.057164351849</v>
      </c>
      <c r="T3309" s="18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1500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3</v>
      </c>
      <c r="P3310">
        <f t="shared" si="257"/>
        <v>0.82</v>
      </c>
      <c r="Q3310" s="10" t="s">
        <v>8315</v>
      </c>
      <c r="R3310" t="s">
        <v>8316</v>
      </c>
      <c r="S3310" s="17">
        <f t="shared" si="258"/>
        <v>42452.876909722225</v>
      </c>
      <c r="T3310" s="18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1500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3</v>
      </c>
      <c r="P3311">
        <f t="shared" si="257"/>
        <v>1.52</v>
      </c>
      <c r="Q3311" s="10" t="s">
        <v>8315</v>
      </c>
      <c r="R3311" t="s">
        <v>8316</v>
      </c>
      <c r="S3311" s="17">
        <f t="shared" si="258"/>
        <v>42628.650208333333</v>
      </c>
      <c r="T3311" s="18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1500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3</v>
      </c>
      <c r="P3312">
        <f t="shared" si="257"/>
        <v>1.45</v>
      </c>
      <c r="Q3312" s="10" t="s">
        <v>8315</v>
      </c>
      <c r="R3312" t="s">
        <v>8316</v>
      </c>
      <c r="S3312" s="17">
        <f t="shared" si="258"/>
        <v>42253.928530092591</v>
      </c>
      <c r="T3312" s="18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1500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3</v>
      </c>
      <c r="P3313">
        <f t="shared" si="257"/>
        <v>1</v>
      </c>
      <c r="Q3313" s="10" t="s">
        <v>8315</v>
      </c>
      <c r="R3313" t="s">
        <v>8316</v>
      </c>
      <c r="S3313" s="17">
        <f t="shared" si="258"/>
        <v>42264.29178240741</v>
      </c>
      <c r="T3313" s="18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1500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3</v>
      </c>
      <c r="P3314">
        <f t="shared" si="257"/>
        <v>1.1000000000000001</v>
      </c>
      <c r="Q3314" s="10" t="s">
        <v>8315</v>
      </c>
      <c r="R3314" t="s">
        <v>8316</v>
      </c>
      <c r="S3314" s="17">
        <f t="shared" si="258"/>
        <v>42664.809560185182</v>
      </c>
      <c r="T3314" s="18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1500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3</v>
      </c>
      <c r="P3315">
        <f t="shared" si="257"/>
        <v>1.55</v>
      </c>
      <c r="Q3315" s="10" t="s">
        <v>8315</v>
      </c>
      <c r="R3315" t="s">
        <v>8316</v>
      </c>
      <c r="S3315" s="17">
        <f t="shared" si="258"/>
        <v>42382.244409722218</v>
      </c>
      <c r="T3315" s="18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1500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3</v>
      </c>
      <c r="P3316">
        <f t="shared" si="257"/>
        <v>0.78</v>
      </c>
      <c r="Q3316" s="10" t="s">
        <v>8315</v>
      </c>
      <c r="R3316" t="s">
        <v>8316</v>
      </c>
      <c r="S3316" s="17">
        <f t="shared" si="258"/>
        <v>42105.267488425925</v>
      </c>
      <c r="T3316" s="18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1500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3</v>
      </c>
      <c r="P3317">
        <f t="shared" si="257"/>
        <v>0.51</v>
      </c>
      <c r="Q3317" s="10" t="s">
        <v>8315</v>
      </c>
      <c r="R3317" t="s">
        <v>8316</v>
      </c>
      <c r="S3317" s="17">
        <f t="shared" si="258"/>
        <v>42466.303715277783</v>
      </c>
      <c r="T3317" s="18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1500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3</v>
      </c>
      <c r="P3318">
        <f t="shared" si="257"/>
        <v>0.36</v>
      </c>
      <c r="Q3318" s="10" t="s">
        <v>8315</v>
      </c>
      <c r="R3318" t="s">
        <v>8316</v>
      </c>
      <c r="S3318" s="17">
        <f t="shared" si="258"/>
        <v>41826.871238425927</v>
      </c>
      <c r="T3318" s="18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1500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3</v>
      </c>
      <c r="P3319">
        <f t="shared" si="257"/>
        <v>2.5</v>
      </c>
      <c r="Q3319" s="10" t="s">
        <v>8315</v>
      </c>
      <c r="R3319" t="s">
        <v>8316</v>
      </c>
      <c r="S3319" s="17">
        <f t="shared" si="258"/>
        <v>42499.039629629624</v>
      </c>
      <c r="T3319" s="18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1500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3</v>
      </c>
      <c r="P3320">
        <f t="shared" si="257"/>
        <v>1.41</v>
      </c>
      <c r="Q3320" s="10" t="s">
        <v>8315</v>
      </c>
      <c r="R3320" t="s">
        <v>8316</v>
      </c>
      <c r="S3320" s="17">
        <f t="shared" si="258"/>
        <v>42431.302002314813</v>
      </c>
      <c r="T3320" s="18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1500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3</v>
      </c>
      <c r="P3321">
        <f t="shared" si="257"/>
        <v>2.81</v>
      </c>
      <c r="Q3321" s="10" t="s">
        <v>8315</v>
      </c>
      <c r="R3321" t="s">
        <v>8316</v>
      </c>
      <c r="S3321" s="17">
        <f t="shared" si="258"/>
        <v>41990.585486111115</v>
      </c>
      <c r="T3321" s="18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1500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3</v>
      </c>
      <c r="P3322">
        <f t="shared" si="257"/>
        <v>1.18</v>
      </c>
      <c r="Q3322" s="10" t="s">
        <v>8315</v>
      </c>
      <c r="R3322" t="s">
        <v>8316</v>
      </c>
      <c r="S3322" s="17">
        <f t="shared" si="258"/>
        <v>42513.045798611114</v>
      </c>
      <c r="T3322" s="18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1500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3</v>
      </c>
      <c r="P3323">
        <f t="shared" si="257"/>
        <v>3</v>
      </c>
      <c r="Q3323" s="10" t="s">
        <v>8315</v>
      </c>
      <c r="R3323" t="s">
        <v>8316</v>
      </c>
      <c r="S3323" s="17">
        <f t="shared" si="258"/>
        <v>41914.100289351853</v>
      </c>
      <c r="T3323" s="18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1500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3</v>
      </c>
      <c r="P3324">
        <f t="shared" si="257"/>
        <v>1.96</v>
      </c>
      <c r="Q3324" s="10" t="s">
        <v>8315</v>
      </c>
      <c r="R3324" t="s">
        <v>8316</v>
      </c>
      <c r="S3324" s="17">
        <f t="shared" si="258"/>
        <v>42521.010370370372</v>
      </c>
      <c r="T3324" s="18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1500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3</v>
      </c>
      <c r="P3325">
        <f t="shared" si="257"/>
        <v>0.92</v>
      </c>
      <c r="Q3325" s="10" t="s">
        <v>8315</v>
      </c>
      <c r="R3325" t="s">
        <v>8316</v>
      </c>
      <c r="S3325" s="17">
        <f t="shared" si="258"/>
        <v>42608.36583333333</v>
      </c>
      <c r="T3325" s="18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3</v>
      </c>
      <c r="P3326">
        <f t="shared" si="257"/>
        <v>4.5</v>
      </c>
      <c r="Q3326" s="10" t="s">
        <v>8315</v>
      </c>
      <c r="R3326" t="s">
        <v>8316</v>
      </c>
      <c r="S3326" s="17">
        <f t="shared" si="258"/>
        <v>42512.58321759259</v>
      </c>
      <c r="T3326" s="18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1500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3</v>
      </c>
      <c r="P3327">
        <f t="shared" si="257"/>
        <v>3</v>
      </c>
      <c r="Q3327" s="10" t="s">
        <v>8315</v>
      </c>
      <c r="R3327" t="s">
        <v>8316</v>
      </c>
      <c r="S3327" s="17">
        <f t="shared" si="258"/>
        <v>42064.785613425927</v>
      </c>
      <c r="T3327" s="18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1500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3</v>
      </c>
      <c r="P3328">
        <f t="shared" si="257"/>
        <v>0.74</v>
      </c>
      <c r="Q3328" s="10" t="s">
        <v>8315</v>
      </c>
      <c r="R3328" t="s">
        <v>8316</v>
      </c>
      <c r="S3328" s="17">
        <f t="shared" si="258"/>
        <v>42041.714178240742</v>
      </c>
      <c r="T3328" s="18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1500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3</v>
      </c>
      <c r="P3329">
        <f t="shared" si="257"/>
        <v>1.27</v>
      </c>
      <c r="Q3329" s="10" t="s">
        <v>8315</v>
      </c>
      <c r="R3329" t="s">
        <v>8316</v>
      </c>
      <c r="S3329" s="17">
        <f t="shared" si="258"/>
        <v>42468.374606481477</v>
      </c>
      <c r="T3329" s="18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1500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3</v>
      </c>
      <c r="P3330">
        <f t="shared" si="257"/>
        <v>4.67</v>
      </c>
      <c r="Q3330" s="10" t="s">
        <v>8315</v>
      </c>
      <c r="R3330" t="s">
        <v>8316</v>
      </c>
      <c r="S3330" s="17">
        <f t="shared" si="258"/>
        <v>41822.57503472222</v>
      </c>
      <c r="T3330" s="18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1500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3</v>
      </c>
      <c r="P3331">
        <f t="shared" ref="P3331:P3394" si="262">ROUND(E3331/L3331,2)</f>
        <v>1.58</v>
      </c>
      <c r="Q3331" s="10" t="s">
        <v>8315</v>
      </c>
      <c r="R3331" t="s">
        <v>8316</v>
      </c>
      <c r="S3331" s="17">
        <f t="shared" ref="S3331:S3394" si="263">(((J3331/60)/60)/24)+DATE(1970,1,1)</f>
        <v>41837.323009259257</v>
      </c>
      <c r="T3331" s="18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3</v>
      </c>
      <c r="P3332">
        <f t="shared" si="262"/>
        <v>0.59</v>
      </c>
      <c r="Q3332" s="10" t="s">
        <v>8315</v>
      </c>
      <c r="R3332" t="s">
        <v>8316</v>
      </c>
      <c r="S3332" s="17">
        <f t="shared" si="263"/>
        <v>42065.887361111112</v>
      </c>
      <c r="T3332" s="18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1500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3</v>
      </c>
      <c r="P3333">
        <f t="shared" si="262"/>
        <v>0.63</v>
      </c>
      <c r="Q3333" s="10" t="s">
        <v>8315</v>
      </c>
      <c r="R3333" t="s">
        <v>8316</v>
      </c>
      <c r="S3333" s="17">
        <f t="shared" si="263"/>
        <v>42248.697754629626</v>
      </c>
      <c r="T3333" s="18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1500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3</v>
      </c>
      <c r="P3334">
        <f t="shared" si="262"/>
        <v>0.48</v>
      </c>
      <c r="Q3334" s="10" t="s">
        <v>8315</v>
      </c>
      <c r="R3334" t="s">
        <v>8316</v>
      </c>
      <c r="S3334" s="17">
        <f t="shared" si="263"/>
        <v>41809.860300925924</v>
      </c>
      <c r="T3334" s="18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1500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3</v>
      </c>
      <c r="P3335">
        <f t="shared" si="262"/>
        <v>0.36</v>
      </c>
      <c r="Q3335" s="10" t="s">
        <v>8315</v>
      </c>
      <c r="R3335" t="s">
        <v>8316</v>
      </c>
      <c r="S3335" s="17">
        <f t="shared" si="263"/>
        <v>42148.676851851851</v>
      </c>
      <c r="T3335" s="18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1500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3</v>
      </c>
      <c r="P3336">
        <f t="shared" si="262"/>
        <v>0.87</v>
      </c>
      <c r="Q3336" s="10" t="s">
        <v>8315</v>
      </c>
      <c r="R3336" t="s">
        <v>8316</v>
      </c>
      <c r="S3336" s="17">
        <f t="shared" si="263"/>
        <v>42185.521087962959</v>
      </c>
      <c r="T3336" s="18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1500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3</v>
      </c>
      <c r="P3337">
        <f t="shared" si="262"/>
        <v>0.63</v>
      </c>
      <c r="Q3337" s="10" t="s">
        <v>8315</v>
      </c>
      <c r="R3337" t="s">
        <v>8316</v>
      </c>
      <c r="S3337" s="17">
        <f t="shared" si="263"/>
        <v>41827.674143518518</v>
      </c>
      <c r="T3337" s="18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1500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3</v>
      </c>
      <c r="P3338">
        <f t="shared" si="262"/>
        <v>4.4400000000000004</v>
      </c>
      <c r="Q3338" s="10" t="s">
        <v>8315</v>
      </c>
      <c r="R3338" t="s">
        <v>8316</v>
      </c>
      <c r="S3338" s="17">
        <f t="shared" si="263"/>
        <v>42437.398680555561</v>
      </c>
      <c r="T3338" s="18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1500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3</v>
      </c>
      <c r="P3339">
        <f t="shared" si="262"/>
        <v>1.18</v>
      </c>
      <c r="Q3339" s="10" t="s">
        <v>8315</v>
      </c>
      <c r="R3339" t="s">
        <v>8316</v>
      </c>
      <c r="S3339" s="17">
        <f t="shared" si="263"/>
        <v>41901.282025462962</v>
      </c>
      <c r="T3339" s="18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3</v>
      </c>
      <c r="P3340">
        <f t="shared" si="262"/>
        <v>0.36</v>
      </c>
      <c r="Q3340" s="10" t="s">
        <v>8315</v>
      </c>
      <c r="R3340" t="s">
        <v>8316</v>
      </c>
      <c r="S3340" s="17">
        <f t="shared" si="263"/>
        <v>42769.574999999997</v>
      </c>
      <c r="T3340" s="18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1500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3</v>
      </c>
      <c r="P3341">
        <f t="shared" si="262"/>
        <v>0.85</v>
      </c>
      <c r="Q3341" s="10" t="s">
        <v>8315</v>
      </c>
      <c r="R3341" t="s">
        <v>8316</v>
      </c>
      <c r="S3341" s="17">
        <f t="shared" si="263"/>
        <v>42549.665717592594</v>
      </c>
      <c r="T3341" s="18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1500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3</v>
      </c>
      <c r="P3342">
        <f t="shared" si="262"/>
        <v>1.05</v>
      </c>
      <c r="Q3342" s="10" t="s">
        <v>8315</v>
      </c>
      <c r="R3342" t="s">
        <v>8316</v>
      </c>
      <c r="S3342" s="17">
        <f t="shared" si="263"/>
        <v>42685.974004629628</v>
      </c>
      <c r="T3342" s="18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1500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3</v>
      </c>
      <c r="P3343">
        <f t="shared" si="262"/>
        <v>1.43</v>
      </c>
      <c r="Q3343" s="10" t="s">
        <v>8315</v>
      </c>
      <c r="R3343" t="s">
        <v>8316</v>
      </c>
      <c r="S3343" s="17">
        <f t="shared" si="263"/>
        <v>42510.798854166671</v>
      </c>
      <c r="T3343" s="18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1500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3</v>
      </c>
      <c r="P3344">
        <f t="shared" si="262"/>
        <v>0.51</v>
      </c>
      <c r="Q3344" s="10" t="s">
        <v>8315</v>
      </c>
      <c r="R3344" t="s">
        <v>8316</v>
      </c>
      <c r="S3344" s="17">
        <f t="shared" si="263"/>
        <v>42062.296412037031</v>
      </c>
      <c r="T3344" s="18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1500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3</v>
      </c>
      <c r="P3345">
        <f t="shared" si="262"/>
        <v>1.74</v>
      </c>
      <c r="Q3345" s="10" t="s">
        <v>8315</v>
      </c>
      <c r="R3345" t="s">
        <v>8316</v>
      </c>
      <c r="S3345" s="17">
        <f t="shared" si="263"/>
        <v>42452.916481481487</v>
      </c>
      <c r="T3345" s="18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1500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3</v>
      </c>
      <c r="P3346">
        <f t="shared" si="262"/>
        <v>1</v>
      </c>
      <c r="Q3346" s="10" t="s">
        <v>8315</v>
      </c>
      <c r="R3346" t="s">
        <v>8316</v>
      </c>
      <c r="S3346" s="17">
        <f t="shared" si="263"/>
        <v>41851.200150462959</v>
      </c>
      <c r="T3346" s="18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1500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3</v>
      </c>
      <c r="P3347">
        <f t="shared" si="262"/>
        <v>3</v>
      </c>
      <c r="Q3347" s="10" t="s">
        <v>8315</v>
      </c>
      <c r="R3347" t="s">
        <v>8316</v>
      </c>
      <c r="S3347" s="17">
        <f t="shared" si="263"/>
        <v>42053.106111111112</v>
      </c>
      <c r="T3347" s="18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3</v>
      </c>
      <c r="P3348">
        <f t="shared" si="262"/>
        <v>2.17</v>
      </c>
      <c r="Q3348" s="10" t="s">
        <v>8315</v>
      </c>
      <c r="R3348" t="s">
        <v>8316</v>
      </c>
      <c r="S3348" s="17">
        <f t="shared" si="263"/>
        <v>42054.024421296301</v>
      </c>
      <c r="T3348" s="18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1500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3</v>
      </c>
      <c r="P3349">
        <f t="shared" si="262"/>
        <v>1.73</v>
      </c>
      <c r="Q3349" s="10" t="s">
        <v>8315</v>
      </c>
      <c r="R3349" t="s">
        <v>8316</v>
      </c>
      <c r="S3349" s="17">
        <f t="shared" si="263"/>
        <v>42484.551550925928</v>
      </c>
      <c r="T3349" s="18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1500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2</v>
      </c>
      <c r="P3350">
        <f t="shared" si="262"/>
        <v>0.47</v>
      </c>
      <c r="Q3350" s="10" t="s">
        <v>8315</v>
      </c>
      <c r="R3350" t="s">
        <v>8316</v>
      </c>
      <c r="S3350" s="17">
        <f t="shared" si="263"/>
        <v>42466.558796296296</v>
      </c>
      <c r="T3350" s="18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1500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2</v>
      </c>
      <c r="P3351">
        <f t="shared" si="262"/>
        <v>2.57</v>
      </c>
      <c r="Q3351" s="10" t="s">
        <v>8315</v>
      </c>
      <c r="R3351" t="s">
        <v>8316</v>
      </c>
      <c r="S3351" s="17">
        <f t="shared" si="263"/>
        <v>42513.110787037032</v>
      </c>
      <c r="T3351" s="18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1500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2</v>
      </c>
      <c r="P3352">
        <f t="shared" si="262"/>
        <v>0.71</v>
      </c>
      <c r="Q3352" s="10" t="s">
        <v>8315</v>
      </c>
      <c r="R3352" t="s">
        <v>8316</v>
      </c>
      <c r="S3352" s="17">
        <f t="shared" si="263"/>
        <v>42302.701516203699</v>
      </c>
      <c r="T3352" s="18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1500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2</v>
      </c>
      <c r="P3353">
        <f t="shared" si="262"/>
        <v>0.67</v>
      </c>
      <c r="Q3353" s="10" t="s">
        <v>8315</v>
      </c>
      <c r="R3353" t="s">
        <v>8316</v>
      </c>
      <c r="S3353" s="17">
        <f t="shared" si="263"/>
        <v>41806.395428240743</v>
      </c>
      <c r="T3353" s="18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1500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2</v>
      </c>
      <c r="P3354">
        <f t="shared" si="262"/>
        <v>0.51</v>
      </c>
      <c r="Q3354" s="10" t="s">
        <v>8315</v>
      </c>
      <c r="R3354" t="s">
        <v>8316</v>
      </c>
      <c r="S3354" s="17">
        <f t="shared" si="263"/>
        <v>42495.992800925931</v>
      </c>
      <c r="T3354" s="18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1500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2</v>
      </c>
      <c r="P3355">
        <f t="shared" si="262"/>
        <v>0.8</v>
      </c>
      <c r="Q3355" s="10" t="s">
        <v>8315</v>
      </c>
      <c r="R3355" t="s">
        <v>8316</v>
      </c>
      <c r="S3355" s="17">
        <f t="shared" si="263"/>
        <v>42479.432291666672</v>
      </c>
      <c r="T3355" s="18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1500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2</v>
      </c>
      <c r="P3356">
        <f t="shared" si="262"/>
        <v>0.64</v>
      </c>
      <c r="Q3356" s="10" t="s">
        <v>8315</v>
      </c>
      <c r="R3356" t="s">
        <v>8316</v>
      </c>
      <c r="S3356" s="17">
        <f t="shared" si="263"/>
        <v>42270.7269212963</v>
      </c>
      <c r="T3356" s="18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1500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2</v>
      </c>
      <c r="P3357">
        <f t="shared" si="262"/>
        <v>2.33</v>
      </c>
      <c r="Q3357" s="10" t="s">
        <v>8315</v>
      </c>
      <c r="R3357" t="s">
        <v>8316</v>
      </c>
      <c r="S3357" s="17">
        <f t="shared" si="263"/>
        <v>42489.619525462964</v>
      </c>
      <c r="T3357" s="18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2</v>
      </c>
      <c r="P3358">
        <f t="shared" si="262"/>
        <v>1.3</v>
      </c>
      <c r="Q3358" s="10" t="s">
        <v>8315</v>
      </c>
      <c r="R3358" t="s">
        <v>8316</v>
      </c>
      <c r="S3358" s="17">
        <f t="shared" si="263"/>
        <v>42536.815648148149</v>
      </c>
      <c r="T3358" s="18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1500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2</v>
      </c>
      <c r="P3359">
        <f t="shared" si="262"/>
        <v>1.67</v>
      </c>
      <c r="Q3359" s="10" t="s">
        <v>8315</v>
      </c>
      <c r="R3359" t="s">
        <v>8316</v>
      </c>
      <c r="S3359" s="17">
        <f t="shared" si="263"/>
        <v>41822.417939814812</v>
      </c>
      <c r="T3359" s="18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1500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2</v>
      </c>
      <c r="P3360">
        <f t="shared" si="262"/>
        <v>0.22</v>
      </c>
      <c r="Q3360" s="10" t="s">
        <v>8315</v>
      </c>
      <c r="R3360" t="s">
        <v>8316</v>
      </c>
      <c r="S3360" s="17">
        <f t="shared" si="263"/>
        <v>41932.311099537037</v>
      </c>
      <c r="T3360" s="18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1500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2</v>
      </c>
      <c r="P3361">
        <f t="shared" si="262"/>
        <v>1.52</v>
      </c>
      <c r="Q3361" s="10" t="s">
        <v>8315</v>
      </c>
      <c r="R3361" t="s">
        <v>8316</v>
      </c>
      <c r="S3361" s="17">
        <f t="shared" si="263"/>
        <v>42746.057106481487</v>
      </c>
      <c r="T3361" s="18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1500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2</v>
      </c>
      <c r="P3362">
        <f t="shared" si="262"/>
        <v>0.49</v>
      </c>
      <c r="Q3362" s="10" t="s">
        <v>8315</v>
      </c>
      <c r="R3362" t="s">
        <v>8316</v>
      </c>
      <c r="S3362" s="17">
        <f t="shared" si="263"/>
        <v>42697.082673611112</v>
      </c>
      <c r="T3362" s="18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1500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2</v>
      </c>
      <c r="P3363">
        <f t="shared" si="262"/>
        <v>0.51</v>
      </c>
      <c r="Q3363" s="10" t="s">
        <v>8315</v>
      </c>
      <c r="R3363" t="s">
        <v>8316</v>
      </c>
      <c r="S3363" s="17">
        <f t="shared" si="263"/>
        <v>41866.025347222225</v>
      </c>
      <c r="T3363" s="18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1500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</v>
      </c>
      <c r="P3364">
        <f t="shared" si="262"/>
        <v>1.75</v>
      </c>
      <c r="Q3364" s="10" t="s">
        <v>8315</v>
      </c>
      <c r="R3364" t="s">
        <v>8316</v>
      </c>
      <c r="S3364" s="17">
        <f t="shared" si="263"/>
        <v>42056.091631944444</v>
      </c>
      <c r="T3364" s="18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1500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2</v>
      </c>
      <c r="P3365">
        <f t="shared" si="262"/>
        <v>1.35</v>
      </c>
      <c r="Q3365" s="10" t="s">
        <v>8315</v>
      </c>
      <c r="R3365" t="s">
        <v>8316</v>
      </c>
      <c r="S3365" s="17">
        <f t="shared" si="263"/>
        <v>41851.771354166667</v>
      </c>
      <c r="T3365" s="18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1500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2</v>
      </c>
      <c r="P3366">
        <f t="shared" si="262"/>
        <v>0.49</v>
      </c>
      <c r="Q3366" s="10" t="s">
        <v>8315</v>
      </c>
      <c r="R3366" t="s">
        <v>8316</v>
      </c>
      <c r="S3366" s="17">
        <f t="shared" si="263"/>
        <v>42422.977418981478</v>
      </c>
      <c r="T3366" s="18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1500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2</v>
      </c>
      <c r="P3367">
        <f t="shared" si="262"/>
        <v>11.33</v>
      </c>
      <c r="Q3367" s="10" t="s">
        <v>8315</v>
      </c>
      <c r="R3367" t="s">
        <v>8316</v>
      </c>
      <c r="S3367" s="17">
        <f t="shared" si="263"/>
        <v>42321.101759259262</v>
      </c>
      <c r="T3367" s="18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1500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</v>
      </c>
      <c r="P3368">
        <f t="shared" si="262"/>
        <v>1.89</v>
      </c>
      <c r="Q3368" s="10" t="s">
        <v>8315</v>
      </c>
      <c r="R3368" t="s">
        <v>8316</v>
      </c>
      <c r="S3368" s="17">
        <f t="shared" si="263"/>
        <v>42107.067557870367</v>
      </c>
      <c r="T3368" s="18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1500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2</v>
      </c>
      <c r="P3369">
        <f t="shared" si="262"/>
        <v>1.1299999999999999</v>
      </c>
      <c r="Q3369" s="10" t="s">
        <v>8315</v>
      </c>
      <c r="R3369" t="s">
        <v>8316</v>
      </c>
      <c r="S3369" s="17">
        <f t="shared" si="263"/>
        <v>42192.933958333335</v>
      </c>
      <c r="T3369" s="18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1500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2</v>
      </c>
      <c r="P3370">
        <f t="shared" si="262"/>
        <v>1.39</v>
      </c>
      <c r="Q3370" s="10" t="s">
        <v>8315</v>
      </c>
      <c r="R3370" t="s">
        <v>8316</v>
      </c>
      <c r="S3370" s="17">
        <f t="shared" si="263"/>
        <v>41969.199756944443</v>
      </c>
      <c r="T3370" s="18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1500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2</v>
      </c>
      <c r="P3371">
        <f t="shared" si="262"/>
        <v>0.59</v>
      </c>
      <c r="Q3371" s="10" t="s">
        <v>8315</v>
      </c>
      <c r="R3371" t="s">
        <v>8316</v>
      </c>
      <c r="S3371" s="17">
        <f t="shared" si="263"/>
        <v>42690.041435185187</v>
      </c>
      <c r="T3371" s="18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2</v>
      </c>
      <c r="P3372">
        <f t="shared" si="262"/>
        <v>1.23</v>
      </c>
      <c r="Q3372" s="10" t="s">
        <v>8315</v>
      </c>
      <c r="R3372" t="s">
        <v>8316</v>
      </c>
      <c r="S3372" s="17">
        <f t="shared" si="263"/>
        <v>42690.334317129629</v>
      </c>
      <c r="T3372" s="18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1500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2</v>
      </c>
      <c r="P3373">
        <f t="shared" si="262"/>
        <v>3.44</v>
      </c>
      <c r="Q3373" s="10" t="s">
        <v>8315</v>
      </c>
      <c r="R3373" t="s">
        <v>8316</v>
      </c>
      <c r="S3373" s="17">
        <f t="shared" si="263"/>
        <v>42312.874594907407</v>
      </c>
      <c r="T3373" s="18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1500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2</v>
      </c>
      <c r="P3374">
        <f t="shared" si="262"/>
        <v>1.1499999999999999</v>
      </c>
      <c r="Q3374" s="10" t="s">
        <v>8315</v>
      </c>
      <c r="R3374" t="s">
        <v>8316</v>
      </c>
      <c r="S3374" s="17">
        <f t="shared" si="263"/>
        <v>41855.548101851848</v>
      </c>
      <c r="T3374" s="18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1500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2</v>
      </c>
      <c r="P3375">
        <f t="shared" si="262"/>
        <v>1</v>
      </c>
      <c r="Q3375" s="10" t="s">
        <v>8315</v>
      </c>
      <c r="R3375" t="s">
        <v>8316</v>
      </c>
      <c r="S3375" s="17">
        <f t="shared" si="263"/>
        <v>42179.854629629626</v>
      </c>
      <c r="T3375" s="18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1500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2</v>
      </c>
      <c r="P3376">
        <f t="shared" si="262"/>
        <v>0.57999999999999996</v>
      </c>
      <c r="Q3376" s="10" t="s">
        <v>8315</v>
      </c>
      <c r="R3376" t="s">
        <v>8316</v>
      </c>
      <c r="S3376" s="17">
        <f t="shared" si="263"/>
        <v>42275.731666666667</v>
      </c>
      <c r="T3376" s="18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1500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2</v>
      </c>
      <c r="P3377">
        <f t="shared" si="262"/>
        <v>1.76</v>
      </c>
      <c r="Q3377" s="10" t="s">
        <v>8315</v>
      </c>
      <c r="R3377" t="s">
        <v>8316</v>
      </c>
      <c r="S3377" s="17">
        <f t="shared" si="263"/>
        <v>41765.610798611109</v>
      </c>
      <c r="T3377" s="18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1450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2</v>
      </c>
      <c r="P3378">
        <f t="shared" si="262"/>
        <v>1.58</v>
      </c>
      <c r="Q3378" s="10" t="s">
        <v>8315</v>
      </c>
      <c r="R3378" t="s">
        <v>8316</v>
      </c>
      <c r="S3378" s="17">
        <f t="shared" si="263"/>
        <v>42059.701319444444</v>
      </c>
      <c r="T3378" s="18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1400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2</v>
      </c>
      <c r="P3379">
        <f t="shared" si="262"/>
        <v>0.39</v>
      </c>
      <c r="Q3379" s="10" t="s">
        <v>8315</v>
      </c>
      <c r="R3379" t="s">
        <v>8316</v>
      </c>
      <c r="S3379" s="17">
        <f t="shared" si="263"/>
        <v>42053.732627314821</v>
      </c>
      <c r="T3379" s="18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1400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2</v>
      </c>
      <c r="P3380">
        <f t="shared" si="262"/>
        <v>1.43</v>
      </c>
      <c r="Q3380" s="10" t="s">
        <v>8315</v>
      </c>
      <c r="R3380" t="s">
        <v>8316</v>
      </c>
      <c r="S3380" s="17">
        <f t="shared" si="263"/>
        <v>41858.355393518519</v>
      </c>
      <c r="T3380" s="18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1400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2</v>
      </c>
      <c r="P3381">
        <f t="shared" si="262"/>
        <v>0.79</v>
      </c>
      <c r="Q3381" s="10" t="s">
        <v>8315</v>
      </c>
      <c r="R3381" t="s">
        <v>8316</v>
      </c>
      <c r="S3381" s="17">
        <f t="shared" si="263"/>
        <v>42225.513888888891</v>
      </c>
      <c r="T3381" s="18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1400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2</v>
      </c>
      <c r="P3382">
        <f t="shared" si="262"/>
        <v>1.07</v>
      </c>
      <c r="Q3382" s="10" t="s">
        <v>8315</v>
      </c>
      <c r="R3382" t="s">
        <v>8316</v>
      </c>
      <c r="S3382" s="17">
        <f t="shared" si="263"/>
        <v>41937.95344907407</v>
      </c>
      <c r="T3382" s="18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1395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2</v>
      </c>
      <c r="P3383">
        <f t="shared" si="262"/>
        <v>0.63</v>
      </c>
      <c r="Q3383" s="10" t="s">
        <v>8315</v>
      </c>
      <c r="R3383" t="s">
        <v>8316</v>
      </c>
      <c r="S3383" s="17">
        <f t="shared" si="263"/>
        <v>42044.184988425928</v>
      </c>
      <c r="T3383" s="18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1385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2</v>
      </c>
      <c r="P3384">
        <f t="shared" si="262"/>
        <v>0.65</v>
      </c>
      <c r="Q3384" s="10" t="s">
        <v>8315</v>
      </c>
      <c r="R3384" t="s">
        <v>8316</v>
      </c>
      <c r="S3384" s="17">
        <f t="shared" si="263"/>
        <v>42559.431203703702</v>
      </c>
      <c r="T3384" s="18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1350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2</v>
      </c>
      <c r="P3385">
        <f t="shared" si="262"/>
        <v>1</v>
      </c>
      <c r="Q3385" s="10" t="s">
        <v>8315</v>
      </c>
      <c r="R3385" t="s">
        <v>8316</v>
      </c>
      <c r="S3385" s="17">
        <f t="shared" si="263"/>
        <v>42524.782638888893</v>
      </c>
      <c r="T3385" s="18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1328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2</v>
      </c>
      <c r="P3386">
        <f t="shared" si="262"/>
        <v>0.47</v>
      </c>
      <c r="Q3386" s="10" t="s">
        <v>8315</v>
      </c>
      <c r="R3386" t="s">
        <v>8316</v>
      </c>
      <c r="S3386" s="17">
        <f t="shared" si="263"/>
        <v>42292.087592592594</v>
      </c>
      <c r="T3386" s="18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1300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2</v>
      </c>
      <c r="P3387">
        <f t="shared" si="262"/>
        <v>2</v>
      </c>
      <c r="Q3387" s="10" t="s">
        <v>8315</v>
      </c>
      <c r="R3387" t="s">
        <v>8316</v>
      </c>
      <c r="S3387" s="17">
        <f t="shared" si="263"/>
        <v>41953.8675</v>
      </c>
      <c r="T3387" s="18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1300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2</v>
      </c>
      <c r="P3388">
        <f t="shared" si="262"/>
        <v>0.71</v>
      </c>
      <c r="Q3388" s="10" t="s">
        <v>8315</v>
      </c>
      <c r="R3388" t="s">
        <v>8316</v>
      </c>
      <c r="S3388" s="17">
        <f t="shared" si="263"/>
        <v>41946.644745370373</v>
      </c>
      <c r="T3388" s="18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1300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2</v>
      </c>
      <c r="P3389">
        <f t="shared" si="262"/>
        <v>0.83</v>
      </c>
      <c r="Q3389" s="10" t="s">
        <v>8315</v>
      </c>
      <c r="R3389" t="s">
        <v>8316</v>
      </c>
      <c r="S3389" s="17">
        <f t="shared" si="263"/>
        <v>41947.762592592589</v>
      </c>
      <c r="T3389" s="18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1300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2</v>
      </c>
      <c r="P3390">
        <f t="shared" si="262"/>
        <v>0.64</v>
      </c>
      <c r="Q3390" s="10" t="s">
        <v>8315</v>
      </c>
      <c r="R3390" t="s">
        <v>8316</v>
      </c>
      <c r="S3390" s="17">
        <f t="shared" si="263"/>
        <v>42143.461122685185</v>
      </c>
      <c r="T3390" s="18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1300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2</v>
      </c>
      <c r="P3391">
        <f t="shared" si="262"/>
        <v>0.47</v>
      </c>
      <c r="Q3391" s="10" t="s">
        <v>8315</v>
      </c>
      <c r="R3391" t="s">
        <v>8316</v>
      </c>
      <c r="S3391" s="17">
        <f t="shared" si="263"/>
        <v>42494.563449074078</v>
      </c>
      <c r="T3391" s="18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1300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2</v>
      </c>
      <c r="P3392">
        <f t="shared" si="262"/>
        <v>1.27</v>
      </c>
      <c r="Q3392" s="10" t="s">
        <v>8315</v>
      </c>
      <c r="R3392" t="s">
        <v>8316</v>
      </c>
      <c r="S3392" s="17">
        <f t="shared" si="263"/>
        <v>41815.774826388886</v>
      </c>
      <c r="T3392" s="18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1300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</v>
      </c>
      <c r="P3393">
        <f t="shared" si="262"/>
        <v>1.56</v>
      </c>
      <c r="Q3393" s="10" t="s">
        <v>8315</v>
      </c>
      <c r="R3393" t="s">
        <v>8316</v>
      </c>
      <c r="S3393" s="17">
        <f t="shared" si="263"/>
        <v>41830.545694444445</v>
      </c>
      <c r="T3393" s="18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1300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2</v>
      </c>
      <c r="P3394">
        <f t="shared" si="262"/>
        <v>2.25</v>
      </c>
      <c r="Q3394" s="10" t="s">
        <v>8315</v>
      </c>
      <c r="R3394" t="s">
        <v>8316</v>
      </c>
      <c r="S3394" s="17">
        <f t="shared" si="263"/>
        <v>42446.845543981486</v>
      </c>
      <c r="T3394" s="18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1250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2</v>
      </c>
      <c r="P3395">
        <f t="shared" ref="P3395:P3458" si="267">ROUND(E3395/L3395,2)</f>
        <v>0.59</v>
      </c>
      <c r="Q3395" s="10" t="s">
        <v>8315</v>
      </c>
      <c r="R3395" t="s">
        <v>8316</v>
      </c>
      <c r="S3395" s="17">
        <f t="shared" ref="S3395:S3458" si="268">(((J3395/60)/60)/24)+DATE(1970,1,1)</f>
        <v>41923.921643518523</v>
      </c>
      <c r="T3395" s="18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1250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2</v>
      </c>
      <c r="P3396">
        <f t="shared" si="267"/>
        <v>0.96</v>
      </c>
      <c r="Q3396" s="10" t="s">
        <v>8315</v>
      </c>
      <c r="R3396" t="s">
        <v>8316</v>
      </c>
      <c r="S3396" s="17">
        <f t="shared" si="268"/>
        <v>41817.59542824074</v>
      </c>
      <c r="T3396" s="18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1250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2</v>
      </c>
      <c r="P3397">
        <f t="shared" si="267"/>
        <v>0.68</v>
      </c>
      <c r="Q3397" s="10" t="s">
        <v>8315</v>
      </c>
      <c r="R3397" t="s">
        <v>8316</v>
      </c>
      <c r="S3397" s="17">
        <f t="shared" si="268"/>
        <v>42140.712314814817</v>
      </c>
      <c r="T3397" s="18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1250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2</v>
      </c>
      <c r="P3398">
        <f t="shared" si="267"/>
        <v>0.93</v>
      </c>
      <c r="Q3398" s="10" t="s">
        <v>8315</v>
      </c>
      <c r="R3398" t="s">
        <v>8316</v>
      </c>
      <c r="S3398" s="17">
        <f t="shared" si="268"/>
        <v>41764.44663194444</v>
      </c>
      <c r="T3398" s="18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1250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2</v>
      </c>
      <c r="P3399">
        <f t="shared" si="267"/>
        <v>1.08</v>
      </c>
      <c r="Q3399" s="10" t="s">
        <v>8315</v>
      </c>
      <c r="R3399" t="s">
        <v>8316</v>
      </c>
      <c r="S3399" s="17">
        <f t="shared" si="268"/>
        <v>42378.478344907402</v>
      </c>
      <c r="T3399" s="18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1250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2</v>
      </c>
      <c r="P3400">
        <f t="shared" si="267"/>
        <v>0.4</v>
      </c>
      <c r="Q3400" s="10" t="s">
        <v>8315</v>
      </c>
      <c r="R3400" t="s">
        <v>8316</v>
      </c>
      <c r="S3400" s="17">
        <f t="shared" si="268"/>
        <v>41941.75203703704</v>
      </c>
      <c r="T3400" s="18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1250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2</v>
      </c>
      <c r="P3401">
        <f t="shared" si="267"/>
        <v>0.56999999999999995</v>
      </c>
      <c r="Q3401" s="10" t="s">
        <v>8315</v>
      </c>
      <c r="R3401" t="s">
        <v>8316</v>
      </c>
      <c r="S3401" s="17">
        <f t="shared" si="268"/>
        <v>42026.920428240745</v>
      </c>
      <c r="T3401" s="18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1250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2</v>
      </c>
      <c r="P3402">
        <f t="shared" si="267"/>
        <v>0.31</v>
      </c>
      <c r="Q3402" s="10" t="s">
        <v>8315</v>
      </c>
      <c r="R3402" t="s">
        <v>8316</v>
      </c>
      <c r="S3402" s="17">
        <f t="shared" si="268"/>
        <v>41834.953865740739</v>
      </c>
      <c r="T3402" s="18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1250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2</v>
      </c>
      <c r="P3403">
        <f t="shared" si="267"/>
        <v>0.39</v>
      </c>
      <c r="Q3403" s="10" t="s">
        <v>8315</v>
      </c>
      <c r="R3403" t="s">
        <v>8316</v>
      </c>
      <c r="S3403" s="17">
        <f t="shared" si="268"/>
        <v>42193.723912037036</v>
      </c>
      <c r="T3403" s="18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1250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2</v>
      </c>
      <c r="P3404">
        <f t="shared" si="267"/>
        <v>0.16</v>
      </c>
      <c r="Q3404" s="10" t="s">
        <v>8315</v>
      </c>
      <c r="R3404" t="s">
        <v>8316</v>
      </c>
      <c r="S3404" s="17">
        <f t="shared" si="268"/>
        <v>42290.61855324074</v>
      </c>
      <c r="T3404" s="18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1250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2</v>
      </c>
      <c r="P3405">
        <f t="shared" si="267"/>
        <v>1.53</v>
      </c>
      <c r="Q3405" s="10" t="s">
        <v>8315</v>
      </c>
      <c r="R3405" t="s">
        <v>8316</v>
      </c>
      <c r="S3405" s="17">
        <f t="shared" si="268"/>
        <v>42150.462083333332</v>
      </c>
      <c r="T3405" s="18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1200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2</v>
      </c>
      <c r="P3406">
        <f t="shared" si="267"/>
        <v>8.67</v>
      </c>
      <c r="Q3406" s="10" t="s">
        <v>8315</v>
      </c>
      <c r="R3406" t="s">
        <v>8316</v>
      </c>
      <c r="S3406" s="17">
        <f t="shared" si="268"/>
        <v>42152.503495370373</v>
      </c>
      <c r="T3406" s="18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1200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2</v>
      </c>
      <c r="P3407">
        <f t="shared" si="267"/>
        <v>1.53</v>
      </c>
      <c r="Q3407" s="10" t="s">
        <v>8315</v>
      </c>
      <c r="R3407" t="s">
        <v>8316</v>
      </c>
      <c r="S3407" s="17">
        <f t="shared" si="268"/>
        <v>42410.017199074078</v>
      </c>
      <c r="T3407" s="18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1200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2</v>
      </c>
      <c r="P3408">
        <f t="shared" si="267"/>
        <v>0.27</v>
      </c>
      <c r="Q3408" s="10" t="s">
        <v>8315</v>
      </c>
      <c r="R3408" t="s">
        <v>8316</v>
      </c>
      <c r="S3408" s="17">
        <f t="shared" si="268"/>
        <v>41791.492777777778</v>
      </c>
      <c r="T3408" s="18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1200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2</v>
      </c>
      <c r="P3409">
        <f t="shared" si="267"/>
        <v>0.37</v>
      </c>
      <c r="Q3409" s="10" t="s">
        <v>8315</v>
      </c>
      <c r="R3409" t="s">
        <v>8316</v>
      </c>
      <c r="S3409" s="17">
        <f t="shared" si="268"/>
        <v>41796.422326388885</v>
      </c>
      <c r="T3409" s="18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1200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</v>
      </c>
      <c r="P3410">
        <f t="shared" si="267"/>
        <v>1.39</v>
      </c>
      <c r="Q3410" s="10" t="s">
        <v>8315</v>
      </c>
      <c r="R3410" t="s">
        <v>8316</v>
      </c>
      <c r="S3410" s="17">
        <f t="shared" si="268"/>
        <v>41808.991944444446</v>
      </c>
      <c r="T3410" s="18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1200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2</v>
      </c>
      <c r="P3411">
        <f t="shared" si="267"/>
        <v>1.19</v>
      </c>
      <c r="Q3411" s="10" t="s">
        <v>8315</v>
      </c>
      <c r="R3411" t="s">
        <v>8316</v>
      </c>
      <c r="S3411" s="17">
        <f t="shared" si="268"/>
        <v>42544.814328703709</v>
      </c>
      <c r="T3411" s="18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1200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2</v>
      </c>
      <c r="P3412">
        <f t="shared" si="267"/>
        <v>0.63</v>
      </c>
      <c r="Q3412" s="10" t="s">
        <v>8315</v>
      </c>
      <c r="R3412" t="s">
        <v>8316</v>
      </c>
      <c r="S3412" s="17">
        <f t="shared" si="268"/>
        <v>42500.041550925926</v>
      </c>
      <c r="T3412" s="18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1200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2</v>
      </c>
      <c r="P3413">
        <f t="shared" si="267"/>
        <v>0.32</v>
      </c>
      <c r="Q3413" s="10" t="s">
        <v>8315</v>
      </c>
      <c r="R3413" t="s">
        <v>8316</v>
      </c>
      <c r="S3413" s="17">
        <f t="shared" si="268"/>
        <v>42265.022824074069</v>
      </c>
      <c r="T3413" s="18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1200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2</v>
      </c>
      <c r="P3414">
        <f t="shared" si="267"/>
        <v>0.96</v>
      </c>
      <c r="Q3414" s="10" t="s">
        <v>8315</v>
      </c>
      <c r="R3414" t="s">
        <v>8316</v>
      </c>
      <c r="S3414" s="17">
        <f t="shared" si="268"/>
        <v>41879.959050925929</v>
      </c>
      <c r="T3414" s="18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1200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2</v>
      </c>
      <c r="P3415">
        <f t="shared" si="267"/>
        <v>1.79</v>
      </c>
      <c r="Q3415" s="10" t="s">
        <v>8315</v>
      </c>
      <c r="R3415" t="s">
        <v>8316</v>
      </c>
      <c r="S3415" s="17">
        <f t="shared" si="268"/>
        <v>42053.733078703706</v>
      </c>
      <c r="T3415" s="18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1200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2</v>
      </c>
      <c r="P3416">
        <f t="shared" si="267"/>
        <v>0.56999999999999995</v>
      </c>
      <c r="Q3416" s="10" t="s">
        <v>8315</v>
      </c>
      <c r="R3416" t="s">
        <v>8316</v>
      </c>
      <c r="S3416" s="17">
        <f t="shared" si="268"/>
        <v>42675.832465277781</v>
      </c>
      <c r="T3416" s="18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1200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2</v>
      </c>
      <c r="P3417">
        <f t="shared" si="267"/>
        <v>2.78</v>
      </c>
      <c r="Q3417" s="10" t="s">
        <v>8315</v>
      </c>
      <c r="R3417" t="s">
        <v>8316</v>
      </c>
      <c r="S3417" s="17">
        <f t="shared" si="268"/>
        <v>42467.144166666665</v>
      </c>
      <c r="T3417" s="18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1200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2</v>
      </c>
      <c r="P3418">
        <f t="shared" si="267"/>
        <v>0.83</v>
      </c>
      <c r="Q3418" s="10" t="s">
        <v>8315</v>
      </c>
      <c r="R3418" t="s">
        <v>8316</v>
      </c>
      <c r="S3418" s="17">
        <f t="shared" si="268"/>
        <v>42089.412557870368</v>
      </c>
      <c r="T3418" s="18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1200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2</v>
      </c>
      <c r="P3419">
        <f t="shared" si="267"/>
        <v>0.56000000000000005</v>
      </c>
      <c r="Q3419" s="10" t="s">
        <v>8315</v>
      </c>
      <c r="R3419" t="s">
        <v>8316</v>
      </c>
      <c r="S3419" s="17">
        <f t="shared" si="268"/>
        <v>41894.91375</v>
      </c>
      <c r="T3419" s="18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1200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2</v>
      </c>
      <c r="P3420">
        <f t="shared" si="267"/>
        <v>0.45</v>
      </c>
      <c r="Q3420" s="10" t="s">
        <v>8315</v>
      </c>
      <c r="R3420" t="s">
        <v>8316</v>
      </c>
      <c r="S3420" s="17">
        <f t="shared" si="268"/>
        <v>41752.83457175926</v>
      </c>
      <c r="T3420" s="18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1200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2</v>
      </c>
      <c r="P3421">
        <f t="shared" si="267"/>
        <v>0.54</v>
      </c>
      <c r="Q3421" s="10" t="s">
        <v>8315</v>
      </c>
      <c r="R3421" t="s">
        <v>8316</v>
      </c>
      <c r="S3421" s="17">
        <f t="shared" si="268"/>
        <v>42448.821585648147</v>
      </c>
      <c r="T3421" s="18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1200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2</v>
      </c>
      <c r="P3422">
        <f t="shared" si="267"/>
        <v>0.74</v>
      </c>
      <c r="Q3422" s="10" t="s">
        <v>8315</v>
      </c>
      <c r="R3422" t="s">
        <v>8316</v>
      </c>
      <c r="S3422" s="17">
        <f t="shared" si="268"/>
        <v>42405.090300925927</v>
      </c>
      <c r="T3422" s="18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1200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2</v>
      </c>
      <c r="P3423">
        <f t="shared" si="267"/>
        <v>0.26</v>
      </c>
      <c r="Q3423" s="10" t="s">
        <v>8315</v>
      </c>
      <c r="R3423" t="s">
        <v>8316</v>
      </c>
      <c r="S3423" s="17">
        <f t="shared" si="268"/>
        <v>42037.791238425925</v>
      </c>
      <c r="T3423" s="18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1200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2</v>
      </c>
      <c r="P3424">
        <f t="shared" si="267"/>
        <v>0.54</v>
      </c>
      <c r="Q3424" s="10" t="s">
        <v>8315</v>
      </c>
      <c r="R3424" t="s">
        <v>8316</v>
      </c>
      <c r="S3424" s="17">
        <f t="shared" si="268"/>
        <v>42323.562222222223</v>
      </c>
      <c r="T3424" s="18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1200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2</v>
      </c>
      <c r="P3425">
        <f t="shared" si="267"/>
        <v>2.5</v>
      </c>
      <c r="Q3425" s="10" t="s">
        <v>8315</v>
      </c>
      <c r="R3425" t="s">
        <v>8316</v>
      </c>
      <c r="S3425" s="17">
        <f t="shared" si="268"/>
        <v>42088.911354166667</v>
      </c>
      <c r="T3425" s="18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1200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2</v>
      </c>
      <c r="P3426">
        <f t="shared" si="267"/>
        <v>0.33</v>
      </c>
      <c r="Q3426" s="10" t="s">
        <v>8315</v>
      </c>
      <c r="R3426" t="s">
        <v>8316</v>
      </c>
      <c r="S3426" s="17">
        <f t="shared" si="268"/>
        <v>42018.676898148144</v>
      </c>
      <c r="T3426" s="18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1200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2</v>
      </c>
      <c r="P3427">
        <f t="shared" si="267"/>
        <v>0.24</v>
      </c>
      <c r="Q3427" s="10" t="s">
        <v>8315</v>
      </c>
      <c r="R3427" t="s">
        <v>8316</v>
      </c>
      <c r="S3427" s="17">
        <f t="shared" si="268"/>
        <v>41884.617314814815</v>
      </c>
      <c r="T3427" s="18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1200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2</v>
      </c>
      <c r="P3428">
        <f t="shared" si="267"/>
        <v>0.28999999999999998</v>
      </c>
      <c r="Q3428" s="10" t="s">
        <v>8315</v>
      </c>
      <c r="R3428" t="s">
        <v>8316</v>
      </c>
      <c r="S3428" s="17">
        <f t="shared" si="268"/>
        <v>41884.056747685187</v>
      </c>
      <c r="T3428" s="18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1200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2</v>
      </c>
      <c r="P3429">
        <f t="shared" si="267"/>
        <v>0.86</v>
      </c>
      <c r="Q3429" s="10" t="s">
        <v>8315</v>
      </c>
      <c r="R3429" t="s">
        <v>8316</v>
      </c>
      <c r="S3429" s="17">
        <f t="shared" si="268"/>
        <v>41792.645277777774</v>
      </c>
      <c r="T3429" s="18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1200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2</v>
      </c>
      <c r="P3430">
        <f t="shared" si="267"/>
        <v>0.49</v>
      </c>
      <c r="Q3430" s="10" t="s">
        <v>8315</v>
      </c>
      <c r="R3430" t="s">
        <v>8316</v>
      </c>
      <c r="S3430" s="17">
        <f t="shared" si="268"/>
        <v>42038.720451388886</v>
      </c>
      <c r="T3430" s="18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1200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2</v>
      </c>
      <c r="P3431">
        <f t="shared" si="267"/>
        <v>2.08</v>
      </c>
      <c r="Q3431" s="10" t="s">
        <v>8315</v>
      </c>
      <c r="R3431" t="s">
        <v>8316</v>
      </c>
      <c r="S3431" s="17">
        <f t="shared" si="268"/>
        <v>42662.021539351852</v>
      </c>
      <c r="T3431" s="18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1200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2</v>
      </c>
      <c r="P3432">
        <f t="shared" si="267"/>
        <v>0.35</v>
      </c>
      <c r="Q3432" s="10" t="s">
        <v>8315</v>
      </c>
      <c r="R3432" t="s">
        <v>8316</v>
      </c>
      <c r="S3432" s="17">
        <f t="shared" si="268"/>
        <v>41820.945613425924</v>
      </c>
      <c r="T3432" s="18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1200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2</v>
      </c>
      <c r="P3433">
        <f t="shared" si="267"/>
        <v>1.19</v>
      </c>
      <c r="Q3433" s="10" t="s">
        <v>8315</v>
      </c>
      <c r="R3433" t="s">
        <v>8316</v>
      </c>
      <c r="S3433" s="17">
        <f t="shared" si="268"/>
        <v>41839.730937500004</v>
      </c>
      <c r="T3433" s="18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1200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2</v>
      </c>
      <c r="P3434">
        <f t="shared" si="267"/>
        <v>0.6</v>
      </c>
      <c r="Q3434" s="10" t="s">
        <v>8315</v>
      </c>
      <c r="R3434" t="s">
        <v>8316</v>
      </c>
      <c r="S3434" s="17">
        <f t="shared" si="268"/>
        <v>42380.581180555557</v>
      </c>
      <c r="T3434" s="18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1200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2</v>
      </c>
      <c r="P3435">
        <f t="shared" si="267"/>
        <v>0.35</v>
      </c>
      <c r="Q3435" s="10" t="s">
        <v>8315</v>
      </c>
      <c r="R3435" t="s">
        <v>8316</v>
      </c>
      <c r="S3435" s="17">
        <f t="shared" si="268"/>
        <v>41776.063136574077</v>
      </c>
      <c r="T3435" s="18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1200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2</v>
      </c>
      <c r="P3436">
        <f t="shared" si="267"/>
        <v>0.15</v>
      </c>
      <c r="Q3436" s="10" t="s">
        <v>8315</v>
      </c>
      <c r="R3436" t="s">
        <v>8316</v>
      </c>
      <c r="S3436" s="17">
        <f t="shared" si="268"/>
        <v>41800.380428240744</v>
      </c>
      <c r="T3436" s="18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1200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2</v>
      </c>
      <c r="P3437">
        <f t="shared" si="267"/>
        <v>1.32</v>
      </c>
      <c r="Q3437" s="10" t="s">
        <v>8315</v>
      </c>
      <c r="R3437" t="s">
        <v>8316</v>
      </c>
      <c r="S3437" s="17">
        <f t="shared" si="268"/>
        <v>42572.61681712963</v>
      </c>
      <c r="T3437" s="18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1200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2</v>
      </c>
      <c r="P3438">
        <f t="shared" si="267"/>
        <v>0.65</v>
      </c>
      <c r="Q3438" s="10" t="s">
        <v>8315</v>
      </c>
      <c r="R3438" t="s">
        <v>8316</v>
      </c>
      <c r="S3438" s="17">
        <f t="shared" si="268"/>
        <v>41851.541585648149</v>
      </c>
      <c r="T3438" s="18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1200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2</v>
      </c>
      <c r="P3439">
        <f t="shared" si="267"/>
        <v>0.67</v>
      </c>
      <c r="Q3439" s="10" t="s">
        <v>8315</v>
      </c>
      <c r="R3439" t="s">
        <v>8316</v>
      </c>
      <c r="S3439" s="17">
        <f t="shared" si="268"/>
        <v>42205.710879629631</v>
      </c>
      <c r="T3439" s="18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1200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2</v>
      </c>
      <c r="P3440">
        <f t="shared" si="267"/>
        <v>1.64</v>
      </c>
      <c r="Q3440" s="10" t="s">
        <v>8315</v>
      </c>
      <c r="R3440" t="s">
        <v>8316</v>
      </c>
      <c r="S3440" s="17">
        <f t="shared" si="268"/>
        <v>42100.927858796291</v>
      </c>
      <c r="T3440" s="18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2</v>
      </c>
      <c r="P3441">
        <f t="shared" si="267"/>
        <v>1.28</v>
      </c>
      <c r="Q3441" s="10" t="s">
        <v>8315</v>
      </c>
      <c r="R3441" t="s">
        <v>8316</v>
      </c>
      <c r="S3441" s="17">
        <f t="shared" si="268"/>
        <v>42374.911226851851</v>
      </c>
      <c r="T3441" s="18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1200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2</v>
      </c>
      <c r="P3442">
        <f t="shared" si="267"/>
        <v>0.27</v>
      </c>
      <c r="Q3442" s="10" t="s">
        <v>8315</v>
      </c>
      <c r="R3442" t="s">
        <v>8316</v>
      </c>
      <c r="S3442" s="17">
        <f t="shared" si="268"/>
        <v>41809.12300925926</v>
      </c>
      <c r="T3442" s="18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1200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2</v>
      </c>
      <c r="P3443">
        <f t="shared" si="267"/>
        <v>0.51</v>
      </c>
      <c r="Q3443" s="10" t="s">
        <v>8315</v>
      </c>
      <c r="R3443" t="s">
        <v>8316</v>
      </c>
      <c r="S3443" s="17">
        <f t="shared" si="268"/>
        <v>42294.429641203707</v>
      </c>
      <c r="T3443" s="18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1200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2</v>
      </c>
      <c r="P3444">
        <f t="shared" si="267"/>
        <v>2.63</v>
      </c>
      <c r="Q3444" s="10" t="s">
        <v>8315</v>
      </c>
      <c r="R3444" t="s">
        <v>8316</v>
      </c>
      <c r="S3444" s="17">
        <f t="shared" si="268"/>
        <v>42124.841111111105</v>
      </c>
      <c r="T3444" s="18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1200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2</v>
      </c>
      <c r="P3445">
        <f t="shared" si="267"/>
        <v>0.47</v>
      </c>
      <c r="Q3445" s="10" t="s">
        <v>8315</v>
      </c>
      <c r="R3445" t="s">
        <v>8316</v>
      </c>
      <c r="S3445" s="17">
        <f t="shared" si="268"/>
        <v>41861.524837962963</v>
      </c>
      <c r="T3445" s="18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1200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</v>
      </c>
      <c r="P3446">
        <f t="shared" si="267"/>
        <v>1.05</v>
      </c>
      <c r="Q3446" s="10" t="s">
        <v>8315</v>
      </c>
      <c r="R3446" t="s">
        <v>8316</v>
      </c>
      <c r="S3446" s="17">
        <f t="shared" si="268"/>
        <v>42521.291504629626</v>
      </c>
      <c r="T3446" s="18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1200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2</v>
      </c>
      <c r="P3447">
        <f t="shared" si="267"/>
        <v>0.68</v>
      </c>
      <c r="Q3447" s="10" t="s">
        <v>8315</v>
      </c>
      <c r="R3447" t="s">
        <v>8316</v>
      </c>
      <c r="S3447" s="17">
        <f t="shared" si="268"/>
        <v>42272.530509259261</v>
      </c>
      <c r="T3447" s="18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1150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2</v>
      </c>
      <c r="P3448">
        <f t="shared" si="267"/>
        <v>0.84</v>
      </c>
      <c r="Q3448" s="10" t="s">
        <v>8315</v>
      </c>
      <c r="R3448" t="s">
        <v>8316</v>
      </c>
      <c r="S3448" s="17">
        <f t="shared" si="268"/>
        <v>42016.832465277781</v>
      </c>
      <c r="T3448" s="18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1150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2</v>
      </c>
      <c r="P3449">
        <f t="shared" si="267"/>
        <v>1.5</v>
      </c>
      <c r="Q3449" s="10" t="s">
        <v>8315</v>
      </c>
      <c r="R3449" t="s">
        <v>8316</v>
      </c>
      <c r="S3449" s="17">
        <f t="shared" si="268"/>
        <v>42402.889027777783</v>
      </c>
      <c r="T3449" s="18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1110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2</v>
      </c>
      <c r="P3450">
        <f t="shared" si="267"/>
        <v>0.47</v>
      </c>
      <c r="Q3450" s="10" t="s">
        <v>8315</v>
      </c>
      <c r="R3450" t="s">
        <v>8316</v>
      </c>
      <c r="S3450" s="17">
        <f t="shared" si="268"/>
        <v>41960.119085648148</v>
      </c>
      <c r="T3450" s="18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1100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2</v>
      </c>
      <c r="P3451">
        <f t="shared" si="267"/>
        <v>1.05</v>
      </c>
      <c r="Q3451" s="10" t="s">
        <v>8315</v>
      </c>
      <c r="R3451" t="s">
        <v>8316</v>
      </c>
      <c r="S3451" s="17">
        <f t="shared" si="268"/>
        <v>42532.052523148144</v>
      </c>
      <c r="T3451" s="18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1100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2</v>
      </c>
      <c r="P3452">
        <f t="shared" si="267"/>
        <v>0.54</v>
      </c>
      <c r="Q3452" s="10" t="s">
        <v>8315</v>
      </c>
      <c r="R3452" t="s">
        <v>8316</v>
      </c>
      <c r="S3452" s="17">
        <f t="shared" si="268"/>
        <v>42036.704525462963</v>
      </c>
      <c r="T3452" s="18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1100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2</v>
      </c>
      <c r="P3453">
        <f t="shared" si="267"/>
        <v>1.25</v>
      </c>
      <c r="Q3453" s="10" t="s">
        <v>8315</v>
      </c>
      <c r="R3453" t="s">
        <v>8316</v>
      </c>
      <c r="S3453" s="17">
        <f t="shared" si="268"/>
        <v>42088.723692129628</v>
      </c>
      <c r="T3453" s="18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1100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2</v>
      </c>
      <c r="P3454">
        <f t="shared" si="267"/>
        <v>0.54</v>
      </c>
      <c r="Q3454" s="10" t="s">
        <v>8315</v>
      </c>
      <c r="R3454" t="s">
        <v>8316</v>
      </c>
      <c r="S3454" s="17">
        <f t="shared" si="268"/>
        <v>41820.639189814814</v>
      </c>
      <c r="T3454" s="18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1100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2</v>
      </c>
      <c r="P3455">
        <f t="shared" si="267"/>
        <v>1.43</v>
      </c>
      <c r="Q3455" s="10" t="s">
        <v>8315</v>
      </c>
      <c r="R3455" t="s">
        <v>8316</v>
      </c>
      <c r="S3455" s="17">
        <f t="shared" si="268"/>
        <v>42535.97865740741</v>
      </c>
      <c r="T3455" s="18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1100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2</v>
      </c>
      <c r="P3456">
        <f t="shared" si="267"/>
        <v>0.95</v>
      </c>
      <c r="Q3456" s="10" t="s">
        <v>8315</v>
      </c>
      <c r="R3456" t="s">
        <v>8316</v>
      </c>
      <c r="S3456" s="17">
        <f t="shared" si="268"/>
        <v>41821.698599537034</v>
      </c>
      <c r="T3456" s="18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1100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2</v>
      </c>
      <c r="P3457">
        <f t="shared" si="267"/>
        <v>0.28999999999999998</v>
      </c>
      <c r="Q3457" s="10" t="s">
        <v>8315</v>
      </c>
      <c r="R3457" t="s">
        <v>8316</v>
      </c>
      <c r="S3457" s="17">
        <f t="shared" si="268"/>
        <v>42626.7503125</v>
      </c>
      <c r="T3457" s="18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1100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2</v>
      </c>
      <c r="P3458">
        <f t="shared" si="267"/>
        <v>1.25</v>
      </c>
      <c r="Q3458" s="10" t="s">
        <v>8315</v>
      </c>
      <c r="R3458" t="s">
        <v>8316</v>
      </c>
      <c r="S3458" s="17">
        <f t="shared" si="268"/>
        <v>41821.205636574072</v>
      </c>
      <c r="T3458" s="18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1100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2</v>
      </c>
      <c r="P3459">
        <f t="shared" ref="P3459:P3522" si="272">ROUND(E3459/L3459,2)</f>
        <v>0.36</v>
      </c>
      <c r="Q3459" s="10" t="s">
        <v>8315</v>
      </c>
      <c r="R3459" t="s">
        <v>8316</v>
      </c>
      <c r="S3459" s="17">
        <f t="shared" ref="S3459:S3522" si="273">(((J3459/60)/60)/24)+DATE(1970,1,1)</f>
        <v>42016.706678240742</v>
      </c>
      <c r="T3459" s="18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1100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2</v>
      </c>
      <c r="P3460">
        <f t="shared" si="272"/>
        <v>0.74</v>
      </c>
      <c r="Q3460" s="10" t="s">
        <v>8315</v>
      </c>
      <c r="R3460" t="s">
        <v>8316</v>
      </c>
      <c r="S3460" s="17">
        <f t="shared" si="273"/>
        <v>42011.202581018515</v>
      </c>
      <c r="T3460" s="18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1100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2</v>
      </c>
      <c r="P3461">
        <f t="shared" si="272"/>
        <v>0.56000000000000005</v>
      </c>
      <c r="Q3461" s="10" t="s">
        <v>8315</v>
      </c>
      <c r="R3461" t="s">
        <v>8316</v>
      </c>
      <c r="S3461" s="17">
        <f t="shared" si="273"/>
        <v>42480.479861111111</v>
      </c>
      <c r="T3461" s="18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1070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2</v>
      </c>
      <c r="P3462">
        <f t="shared" si="272"/>
        <v>1.05</v>
      </c>
      <c r="Q3462" s="10" t="s">
        <v>8315</v>
      </c>
      <c r="R3462" t="s">
        <v>8316</v>
      </c>
      <c r="S3462" s="17">
        <f t="shared" si="273"/>
        <v>41852.527222222219</v>
      </c>
      <c r="T3462" s="18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1050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2</v>
      </c>
      <c r="P3463">
        <f t="shared" si="272"/>
        <v>1.67</v>
      </c>
      <c r="Q3463" s="10" t="s">
        <v>8315</v>
      </c>
      <c r="R3463" t="s">
        <v>8316</v>
      </c>
      <c r="S3463" s="17">
        <f t="shared" si="273"/>
        <v>42643.632858796293</v>
      </c>
      <c r="T3463" s="18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1050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</v>
      </c>
      <c r="P3464">
        <f t="shared" si="272"/>
        <v>1.18</v>
      </c>
      <c r="Q3464" s="10" t="s">
        <v>8315</v>
      </c>
      <c r="R3464" t="s">
        <v>8316</v>
      </c>
      <c r="S3464" s="17">
        <f t="shared" si="273"/>
        <v>42179.898472222223</v>
      </c>
      <c r="T3464" s="18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1010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2</v>
      </c>
      <c r="P3465">
        <f t="shared" si="272"/>
        <v>0.17</v>
      </c>
      <c r="Q3465" s="10" t="s">
        <v>8315</v>
      </c>
      <c r="R3465" t="s">
        <v>8316</v>
      </c>
      <c r="S3465" s="17">
        <f t="shared" si="273"/>
        <v>42612.918807870374</v>
      </c>
      <c r="T3465" s="18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1000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2</v>
      </c>
      <c r="P3466">
        <f t="shared" si="272"/>
        <v>0.2</v>
      </c>
      <c r="Q3466" s="10" t="s">
        <v>8315</v>
      </c>
      <c r="R3466" t="s">
        <v>8316</v>
      </c>
      <c r="S3466" s="17">
        <f t="shared" si="273"/>
        <v>42575.130057870367</v>
      </c>
      <c r="T3466" s="18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1000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2</v>
      </c>
      <c r="P3467">
        <f t="shared" si="272"/>
        <v>0.5</v>
      </c>
      <c r="Q3467" s="10" t="s">
        <v>8315</v>
      </c>
      <c r="R3467" t="s">
        <v>8316</v>
      </c>
      <c r="S3467" s="17">
        <f t="shared" si="273"/>
        <v>42200.625833333332</v>
      </c>
      <c r="T3467" s="18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1000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2</v>
      </c>
      <c r="P3468">
        <f t="shared" si="272"/>
        <v>0.3</v>
      </c>
      <c r="Q3468" s="10" t="s">
        <v>8315</v>
      </c>
      <c r="R3468" t="s">
        <v>8316</v>
      </c>
      <c r="S3468" s="17">
        <f t="shared" si="273"/>
        <v>42420.019097222219</v>
      </c>
      <c r="T3468" s="18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1000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2</v>
      </c>
      <c r="P3469">
        <f t="shared" si="272"/>
        <v>0.36</v>
      </c>
      <c r="Q3469" s="10" t="s">
        <v>8315</v>
      </c>
      <c r="R3469" t="s">
        <v>8316</v>
      </c>
      <c r="S3469" s="17">
        <f t="shared" si="273"/>
        <v>42053.671666666662</v>
      </c>
      <c r="T3469" s="18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2</v>
      </c>
      <c r="P3470">
        <f t="shared" si="272"/>
        <v>1</v>
      </c>
      <c r="Q3470" s="10" t="s">
        <v>8315</v>
      </c>
      <c r="R3470" t="s">
        <v>8316</v>
      </c>
      <c r="S3470" s="17">
        <f t="shared" si="273"/>
        <v>42605.765381944439</v>
      </c>
      <c r="T3470" s="18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1000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2</v>
      </c>
      <c r="P3471">
        <f t="shared" si="272"/>
        <v>0.25</v>
      </c>
      <c r="Q3471" s="10" t="s">
        <v>8315</v>
      </c>
      <c r="R3471" t="s">
        <v>8316</v>
      </c>
      <c r="S3471" s="17">
        <f t="shared" si="273"/>
        <v>42458.641724537039</v>
      </c>
      <c r="T3471" s="18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1000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2</v>
      </c>
      <c r="P3472">
        <f t="shared" si="272"/>
        <v>1.78</v>
      </c>
      <c r="Q3472" s="10" t="s">
        <v>8315</v>
      </c>
      <c r="R3472" t="s">
        <v>8316</v>
      </c>
      <c r="S3472" s="17">
        <f t="shared" si="273"/>
        <v>42529.022013888884</v>
      </c>
      <c r="T3472" s="18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1000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</v>
      </c>
      <c r="P3473">
        <f t="shared" si="272"/>
        <v>0.5</v>
      </c>
      <c r="Q3473" s="10" t="s">
        <v>8315</v>
      </c>
      <c r="R3473" t="s">
        <v>8316</v>
      </c>
      <c r="S3473" s="17">
        <f t="shared" si="273"/>
        <v>41841.820486111108</v>
      </c>
      <c r="T3473" s="18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1000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2</v>
      </c>
      <c r="P3474">
        <f t="shared" si="272"/>
        <v>0.65</v>
      </c>
      <c r="Q3474" s="10" t="s">
        <v>8315</v>
      </c>
      <c r="R3474" t="s">
        <v>8316</v>
      </c>
      <c r="S3474" s="17">
        <f t="shared" si="273"/>
        <v>41928.170497685183</v>
      </c>
      <c r="T3474" s="18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1000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2</v>
      </c>
      <c r="P3475">
        <f t="shared" si="272"/>
        <v>0.45</v>
      </c>
      <c r="Q3475" s="10" t="s">
        <v>8315</v>
      </c>
      <c r="R3475" t="s">
        <v>8316</v>
      </c>
      <c r="S3475" s="17">
        <f t="shared" si="273"/>
        <v>42062.834444444445</v>
      </c>
      <c r="T3475" s="18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1000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2</v>
      </c>
      <c r="P3476">
        <f t="shared" si="272"/>
        <v>0.38</v>
      </c>
      <c r="Q3476" s="10" t="s">
        <v>8315</v>
      </c>
      <c r="R3476" t="s">
        <v>8316</v>
      </c>
      <c r="S3476" s="17">
        <f t="shared" si="273"/>
        <v>42541.501516203702</v>
      </c>
      <c r="T3476" s="18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1000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2</v>
      </c>
      <c r="P3477">
        <f t="shared" si="272"/>
        <v>0.88</v>
      </c>
      <c r="Q3477" s="10" t="s">
        <v>8315</v>
      </c>
      <c r="R3477" t="s">
        <v>8316</v>
      </c>
      <c r="S3477" s="17">
        <f t="shared" si="273"/>
        <v>41918.880833333329</v>
      </c>
      <c r="T3477" s="18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1000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2</v>
      </c>
      <c r="P3478">
        <f t="shared" si="272"/>
        <v>2.5</v>
      </c>
      <c r="Q3478" s="10" t="s">
        <v>8315</v>
      </c>
      <c r="R3478" t="s">
        <v>8316</v>
      </c>
      <c r="S3478" s="17">
        <f t="shared" si="273"/>
        <v>41921.279976851853</v>
      </c>
      <c r="T3478" s="18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1000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2</v>
      </c>
      <c r="P3479">
        <f t="shared" si="272"/>
        <v>0.38</v>
      </c>
      <c r="Q3479" s="10" t="s">
        <v>8315</v>
      </c>
      <c r="R3479" t="s">
        <v>8316</v>
      </c>
      <c r="S3479" s="17">
        <f t="shared" si="273"/>
        <v>42128.736608796295</v>
      </c>
      <c r="T3479" s="18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1000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2</v>
      </c>
      <c r="P3480">
        <f t="shared" si="272"/>
        <v>0.26</v>
      </c>
      <c r="Q3480" s="10" t="s">
        <v>8315</v>
      </c>
      <c r="R3480" t="s">
        <v>8316</v>
      </c>
      <c r="S3480" s="17">
        <f t="shared" si="273"/>
        <v>42053.916921296302</v>
      </c>
      <c r="T3480" s="18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1000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2</v>
      </c>
      <c r="P3481">
        <f t="shared" si="272"/>
        <v>0.27</v>
      </c>
      <c r="Q3481" s="10" t="s">
        <v>8315</v>
      </c>
      <c r="R3481" t="s">
        <v>8316</v>
      </c>
      <c r="S3481" s="17">
        <f t="shared" si="273"/>
        <v>41781.855092592588</v>
      </c>
      <c r="T3481" s="18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1000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2</v>
      </c>
      <c r="P3482">
        <f t="shared" si="272"/>
        <v>1.1499999999999999</v>
      </c>
      <c r="Q3482" s="10" t="s">
        <v>8315</v>
      </c>
      <c r="R3482" t="s">
        <v>8316</v>
      </c>
      <c r="S3482" s="17">
        <f t="shared" si="273"/>
        <v>42171.317442129628</v>
      </c>
      <c r="T3482" s="18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2</v>
      </c>
      <c r="P3483">
        <f t="shared" si="272"/>
        <v>0.16</v>
      </c>
      <c r="Q3483" s="10" t="s">
        <v>8315</v>
      </c>
      <c r="R3483" t="s">
        <v>8316</v>
      </c>
      <c r="S3483" s="17">
        <f t="shared" si="273"/>
        <v>41989.24754629629</v>
      </c>
      <c r="T3483" s="18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1000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2</v>
      </c>
      <c r="P3484">
        <f t="shared" si="272"/>
        <v>0.19</v>
      </c>
      <c r="Q3484" s="10" t="s">
        <v>8315</v>
      </c>
      <c r="R3484" t="s">
        <v>8316</v>
      </c>
      <c r="S3484" s="17">
        <f t="shared" si="273"/>
        <v>41796.771597222221</v>
      </c>
      <c r="T3484" s="18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1000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2</v>
      </c>
      <c r="P3485">
        <f t="shared" si="272"/>
        <v>0.11</v>
      </c>
      <c r="Q3485" s="10" t="s">
        <v>8315</v>
      </c>
      <c r="R3485" t="s">
        <v>8316</v>
      </c>
      <c r="S3485" s="17">
        <f t="shared" si="273"/>
        <v>41793.668761574074</v>
      </c>
      <c r="T3485" s="18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1000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2</v>
      </c>
      <c r="P3486">
        <f t="shared" si="272"/>
        <v>0.34</v>
      </c>
      <c r="Q3486" s="10" t="s">
        <v>8315</v>
      </c>
      <c r="R3486" t="s">
        <v>8316</v>
      </c>
      <c r="S3486" s="17">
        <f t="shared" si="273"/>
        <v>42506.760405092587</v>
      </c>
      <c r="T3486" s="18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1000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</v>
      </c>
      <c r="P3487">
        <f t="shared" si="272"/>
        <v>0.48</v>
      </c>
      <c r="Q3487" s="10" t="s">
        <v>8315</v>
      </c>
      <c r="R3487" t="s">
        <v>8316</v>
      </c>
      <c r="S3487" s="17">
        <f t="shared" si="273"/>
        <v>42372.693055555559</v>
      </c>
      <c r="T3487" s="18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1000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</v>
      </c>
      <c r="P3488">
        <f t="shared" si="272"/>
        <v>0.25</v>
      </c>
      <c r="Q3488" s="10" t="s">
        <v>8315</v>
      </c>
      <c r="R3488" t="s">
        <v>8316</v>
      </c>
      <c r="S3488" s="17">
        <f t="shared" si="273"/>
        <v>42126.87501157407</v>
      </c>
      <c r="T3488" s="18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1000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</v>
      </c>
      <c r="P3489">
        <f t="shared" si="272"/>
        <v>0.2</v>
      </c>
      <c r="Q3489" s="10" t="s">
        <v>8315</v>
      </c>
      <c r="R3489" t="s">
        <v>8316</v>
      </c>
      <c r="S3489" s="17">
        <f t="shared" si="273"/>
        <v>42149.940416666665</v>
      </c>
      <c r="T3489" s="18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1000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</v>
      </c>
      <c r="P3490">
        <f t="shared" si="272"/>
        <v>0.45</v>
      </c>
      <c r="Q3490" s="10" t="s">
        <v>8315</v>
      </c>
      <c r="R3490" t="s">
        <v>8316</v>
      </c>
      <c r="S3490" s="17">
        <f t="shared" si="273"/>
        <v>42087.768055555556</v>
      </c>
      <c r="T3490" s="18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1000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</v>
      </c>
      <c r="P3491">
        <f t="shared" si="272"/>
        <v>0.17</v>
      </c>
      <c r="Q3491" s="10" t="s">
        <v>8315</v>
      </c>
      <c r="R3491" t="s">
        <v>8316</v>
      </c>
      <c r="S3491" s="17">
        <f t="shared" si="273"/>
        <v>41753.635775462964</v>
      </c>
      <c r="T3491" s="18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</v>
      </c>
      <c r="P3492">
        <f t="shared" si="272"/>
        <v>0.44</v>
      </c>
      <c r="Q3492" s="10" t="s">
        <v>8315</v>
      </c>
      <c r="R3492" t="s">
        <v>8316</v>
      </c>
      <c r="S3492" s="17">
        <f t="shared" si="273"/>
        <v>42443.802361111113</v>
      </c>
      <c r="T3492" s="18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1000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</v>
      </c>
      <c r="P3493">
        <f t="shared" si="272"/>
        <v>1.2</v>
      </c>
      <c r="Q3493" s="10" t="s">
        <v>8315</v>
      </c>
      <c r="R3493" t="s">
        <v>8316</v>
      </c>
      <c r="S3493" s="17">
        <f t="shared" si="273"/>
        <v>42121.249814814815</v>
      </c>
      <c r="T3493" s="18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1000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</v>
      </c>
      <c r="P3494">
        <f t="shared" si="272"/>
        <v>0.31</v>
      </c>
      <c r="Q3494" s="10" t="s">
        <v>8315</v>
      </c>
      <c r="R3494" t="s">
        <v>8316</v>
      </c>
      <c r="S3494" s="17">
        <f t="shared" si="273"/>
        <v>42268.009224537032</v>
      </c>
      <c r="T3494" s="18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1000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</v>
      </c>
      <c r="P3495">
        <f t="shared" si="272"/>
        <v>0.38</v>
      </c>
      <c r="Q3495" s="10" t="s">
        <v>8315</v>
      </c>
      <c r="R3495" t="s">
        <v>8316</v>
      </c>
      <c r="S3495" s="17">
        <f t="shared" si="273"/>
        <v>41848.866157407407</v>
      </c>
      <c r="T3495" s="18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1000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</v>
      </c>
      <c r="P3496">
        <f t="shared" si="272"/>
        <v>0.85</v>
      </c>
      <c r="Q3496" s="10" t="s">
        <v>8315</v>
      </c>
      <c r="R3496" t="s">
        <v>8316</v>
      </c>
      <c r="S3496" s="17">
        <f t="shared" si="273"/>
        <v>42689.214988425927</v>
      </c>
      <c r="T3496" s="18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1000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</v>
      </c>
      <c r="P3497">
        <f t="shared" si="272"/>
        <v>0.15</v>
      </c>
      <c r="Q3497" s="10" t="s">
        <v>8315</v>
      </c>
      <c r="R3497" t="s">
        <v>8316</v>
      </c>
      <c r="S3497" s="17">
        <f t="shared" si="273"/>
        <v>41915.762835648151</v>
      </c>
      <c r="T3497" s="18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1000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</v>
      </c>
      <c r="P3498">
        <f t="shared" si="272"/>
        <v>0.14000000000000001</v>
      </c>
      <c r="Q3498" s="10" t="s">
        <v>8315</v>
      </c>
      <c r="R3498" t="s">
        <v>8316</v>
      </c>
      <c r="S3498" s="17">
        <f t="shared" si="273"/>
        <v>42584.846828703703</v>
      </c>
      <c r="T3498" s="18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1000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</v>
      </c>
      <c r="P3499">
        <f t="shared" si="272"/>
        <v>0.22</v>
      </c>
      <c r="Q3499" s="10" t="s">
        <v>8315</v>
      </c>
      <c r="R3499" t="s">
        <v>8316</v>
      </c>
      <c r="S3499" s="17">
        <f t="shared" si="273"/>
        <v>42511.741944444439</v>
      </c>
      <c r="T3499" s="18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1000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</v>
      </c>
      <c r="P3500">
        <f t="shared" si="272"/>
        <v>0.26</v>
      </c>
      <c r="Q3500" s="10" t="s">
        <v>8315</v>
      </c>
      <c r="R3500" t="s">
        <v>8316</v>
      </c>
      <c r="S3500" s="17">
        <f t="shared" si="273"/>
        <v>42459.15861111111</v>
      </c>
      <c r="T3500" s="18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1000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</v>
      </c>
      <c r="P3501">
        <f t="shared" si="272"/>
        <v>0.31</v>
      </c>
      <c r="Q3501" s="10" t="s">
        <v>8315</v>
      </c>
      <c r="R3501" t="s">
        <v>8316</v>
      </c>
      <c r="S3501" s="17">
        <f t="shared" si="273"/>
        <v>42132.036168981482</v>
      </c>
      <c r="T3501" s="18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</v>
      </c>
      <c r="P3502">
        <f t="shared" si="272"/>
        <v>0.26</v>
      </c>
      <c r="Q3502" s="10" t="s">
        <v>8315</v>
      </c>
      <c r="R3502" t="s">
        <v>8316</v>
      </c>
      <c r="S3502" s="17">
        <f t="shared" si="273"/>
        <v>42419.91942129629</v>
      </c>
      <c r="T3502" s="18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1000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</v>
      </c>
      <c r="P3503">
        <f t="shared" si="272"/>
        <v>0.26</v>
      </c>
      <c r="Q3503" s="10" t="s">
        <v>8315</v>
      </c>
      <c r="R3503" t="s">
        <v>8316</v>
      </c>
      <c r="S3503" s="17">
        <f t="shared" si="273"/>
        <v>42233.763831018514</v>
      </c>
      <c r="T3503" s="18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1000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</v>
      </c>
      <c r="P3504">
        <f t="shared" si="272"/>
        <v>0.32</v>
      </c>
      <c r="Q3504" s="10" t="s">
        <v>8315</v>
      </c>
      <c r="R3504" t="s">
        <v>8316</v>
      </c>
      <c r="S3504" s="17">
        <f t="shared" si="273"/>
        <v>42430.839398148149</v>
      </c>
      <c r="T3504" s="18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1000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</v>
      </c>
      <c r="P3505">
        <f t="shared" si="272"/>
        <v>0.26</v>
      </c>
      <c r="Q3505" s="10" t="s">
        <v>8315</v>
      </c>
      <c r="R3505" t="s">
        <v>8316</v>
      </c>
      <c r="S3505" s="17">
        <f t="shared" si="273"/>
        <v>42545.478333333333</v>
      </c>
      <c r="T3505" s="18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</v>
      </c>
      <c r="P3506">
        <f t="shared" si="272"/>
        <v>1.25</v>
      </c>
      <c r="Q3506" s="10" t="s">
        <v>8315</v>
      </c>
      <c r="R3506" t="s">
        <v>8316</v>
      </c>
      <c r="S3506" s="17">
        <f t="shared" si="273"/>
        <v>42297.748738425929</v>
      </c>
      <c r="T3506" s="18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1000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</v>
      </c>
      <c r="P3507">
        <f t="shared" si="272"/>
        <v>0.26</v>
      </c>
      <c r="Q3507" s="10" t="s">
        <v>8315</v>
      </c>
      <c r="R3507" t="s">
        <v>8316</v>
      </c>
      <c r="S3507" s="17">
        <f t="shared" si="273"/>
        <v>41760.935706018521</v>
      </c>
      <c r="T3507" s="18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1000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</v>
      </c>
      <c r="P3508">
        <f t="shared" si="272"/>
        <v>0.34</v>
      </c>
      <c r="Q3508" s="10" t="s">
        <v>8315</v>
      </c>
      <c r="R3508" t="s">
        <v>8316</v>
      </c>
      <c r="S3508" s="17">
        <f t="shared" si="273"/>
        <v>41829.734259259261</v>
      </c>
      <c r="T3508" s="18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</v>
      </c>
      <c r="P3509">
        <f t="shared" si="272"/>
        <v>0.14000000000000001</v>
      </c>
      <c r="Q3509" s="10" t="s">
        <v>8315</v>
      </c>
      <c r="R3509" t="s">
        <v>8316</v>
      </c>
      <c r="S3509" s="17">
        <f t="shared" si="273"/>
        <v>42491.92288194444</v>
      </c>
      <c r="T3509" s="18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</v>
      </c>
      <c r="P3510">
        <f t="shared" si="272"/>
        <v>0.67</v>
      </c>
      <c r="Q3510" s="10" t="s">
        <v>8315</v>
      </c>
      <c r="R3510" t="s">
        <v>8316</v>
      </c>
      <c r="S3510" s="17">
        <f t="shared" si="273"/>
        <v>42477.729780092588</v>
      </c>
      <c r="T3510" s="18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1000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</v>
      </c>
      <c r="P3511">
        <f t="shared" si="272"/>
        <v>0.3</v>
      </c>
      <c r="Q3511" s="10" t="s">
        <v>8315</v>
      </c>
      <c r="R3511" t="s">
        <v>8316</v>
      </c>
      <c r="S3511" s="17">
        <f t="shared" si="273"/>
        <v>41950.859560185185</v>
      </c>
      <c r="T3511" s="18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1000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</v>
      </c>
      <c r="P3512">
        <f t="shared" si="272"/>
        <v>0.67</v>
      </c>
      <c r="Q3512" s="10" t="s">
        <v>8315</v>
      </c>
      <c r="R3512" t="s">
        <v>8316</v>
      </c>
      <c r="S3512" s="17">
        <f t="shared" si="273"/>
        <v>41802.62090277778</v>
      </c>
      <c r="T3512" s="18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1000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</v>
      </c>
      <c r="P3513">
        <f t="shared" si="272"/>
        <v>0.53</v>
      </c>
      <c r="Q3513" s="10" t="s">
        <v>8315</v>
      </c>
      <c r="R3513" t="s">
        <v>8316</v>
      </c>
      <c r="S3513" s="17">
        <f t="shared" si="273"/>
        <v>41927.873784722222</v>
      </c>
      <c r="T3513" s="18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</v>
      </c>
      <c r="P3514">
        <f t="shared" si="272"/>
        <v>0.59</v>
      </c>
      <c r="Q3514" s="10" t="s">
        <v>8315</v>
      </c>
      <c r="R3514" t="s">
        <v>8316</v>
      </c>
      <c r="S3514" s="17">
        <f t="shared" si="273"/>
        <v>42057.536944444444</v>
      </c>
      <c r="T3514" s="18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1000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</v>
      </c>
      <c r="P3515">
        <f t="shared" si="272"/>
        <v>0.23</v>
      </c>
      <c r="Q3515" s="10" t="s">
        <v>8315</v>
      </c>
      <c r="R3515" t="s">
        <v>8316</v>
      </c>
      <c r="S3515" s="17">
        <f t="shared" si="273"/>
        <v>41781.096203703702</v>
      </c>
      <c r="T3515" s="18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1000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</v>
      </c>
      <c r="P3516">
        <f t="shared" si="272"/>
        <v>1</v>
      </c>
      <c r="Q3516" s="10" t="s">
        <v>8315</v>
      </c>
      <c r="R3516" t="s">
        <v>8316</v>
      </c>
      <c r="S3516" s="17">
        <f t="shared" si="273"/>
        <v>42020.846666666665</v>
      </c>
      <c r="T3516" s="18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1000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</v>
      </c>
      <c r="P3517">
        <f t="shared" si="272"/>
        <v>0.22</v>
      </c>
      <c r="Q3517" s="10" t="s">
        <v>8315</v>
      </c>
      <c r="R3517" t="s">
        <v>8316</v>
      </c>
      <c r="S3517" s="17">
        <f t="shared" si="273"/>
        <v>42125.772812499999</v>
      </c>
      <c r="T3517" s="18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1000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</v>
      </c>
      <c r="P3518">
        <f t="shared" si="272"/>
        <v>0.91</v>
      </c>
      <c r="Q3518" s="10" t="s">
        <v>8315</v>
      </c>
      <c r="R3518" t="s">
        <v>8316</v>
      </c>
      <c r="S3518" s="17">
        <f t="shared" si="273"/>
        <v>41856.010069444441</v>
      </c>
      <c r="T3518" s="18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1000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</v>
      </c>
      <c r="P3519">
        <f t="shared" si="272"/>
        <v>0.77</v>
      </c>
      <c r="Q3519" s="10" t="s">
        <v>8315</v>
      </c>
      <c r="R3519" t="s">
        <v>8316</v>
      </c>
      <c r="S3519" s="17">
        <f t="shared" si="273"/>
        <v>41794.817523148151</v>
      </c>
      <c r="T3519" s="18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1000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</v>
      </c>
      <c r="P3520">
        <f t="shared" si="272"/>
        <v>0.3</v>
      </c>
      <c r="Q3520" s="10" t="s">
        <v>8315</v>
      </c>
      <c r="R3520" t="s">
        <v>8316</v>
      </c>
      <c r="S3520" s="17">
        <f t="shared" si="273"/>
        <v>41893.783553240741</v>
      </c>
      <c r="T3520" s="18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1000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</v>
      </c>
      <c r="P3521">
        <f t="shared" si="272"/>
        <v>0.36</v>
      </c>
      <c r="Q3521" s="10" t="s">
        <v>8315</v>
      </c>
      <c r="R3521" t="s">
        <v>8316</v>
      </c>
      <c r="S3521" s="17">
        <f t="shared" si="273"/>
        <v>42037.598958333328</v>
      </c>
      <c r="T3521" s="18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1000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</v>
      </c>
      <c r="P3522">
        <f t="shared" si="272"/>
        <v>0.48</v>
      </c>
      <c r="Q3522" s="10" t="s">
        <v>8315</v>
      </c>
      <c r="R3522" t="s">
        <v>8316</v>
      </c>
      <c r="S3522" s="17">
        <f t="shared" si="273"/>
        <v>42227.824212962965</v>
      </c>
      <c r="T3522" s="18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1000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</v>
      </c>
      <c r="P3523">
        <f t="shared" ref="P3523:P3586" si="277">ROUND(E3523/L3523,2)</f>
        <v>0.77</v>
      </c>
      <c r="Q3523" s="10" t="s">
        <v>8315</v>
      </c>
      <c r="R3523" t="s">
        <v>8316</v>
      </c>
      <c r="S3523" s="17">
        <f t="shared" ref="S3523:S3586" si="278">(((J3523/60)/60)/24)+DATE(1970,1,1)</f>
        <v>41881.361342592594</v>
      </c>
      <c r="T3523" s="18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1000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</v>
      </c>
      <c r="P3524">
        <f t="shared" si="277"/>
        <v>0.28999999999999998</v>
      </c>
      <c r="Q3524" s="10" t="s">
        <v>8315</v>
      </c>
      <c r="R3524" t="s">
        <v>8316</v>
      </c>
      <c r="S3524" s="17">
        <f t="shared" si="278"/>
        <v>42234.789884259255</v>
      </c>
      <c r="T3524" s="18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1000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</v>
      </c>
      <c r="P3525">
        <f t="shared" si="277"/>
        <v>0.13</v>
      </c>
      <c r="Q3525" s="10" t="s">
        <v>8315</v>
      </c>
      <c r="R3525" t="s">
        <v>8316</v>
      </c>
      <c r="S3525" s="17">
        <f t="shared" si="278"/>
        <v>42581.397546296299</v>
      </c>
      <c r="T3525" s="18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</v>
      </c>
      <c r="P3526">
        <f t="shared" si="277"/>
        <v>0.14000000000000001</v>
      </c>
      <c r="Q3526" s="10" t="s">
        <v>8315</v>
      </c>
      <c r="R3526" t="s">
        <v>8316</v>
      </c>
      <c r="S3526" s="17">
        <f t="shared" si="278"/>
        <v>41880.76357638889</v>
      </c>
      <c r="T3526" s="18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1000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</v>
      </c>
      <c r="P3527">
        <f t="shared" si="277"/>
        <v>1.43</v>
      </c>
      <c r="Q3527" s="10" t="s">
        <v>8315</v>
      </c>
      <c r="R3527" t="s">
        <v>8316</v>
      </c>
      <c r="S3527" s="17">
        <f t="shared" si="278"/>
        <v>42214.6956712963</v>
      </c>
      <c r="T3527" s="18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1000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</v>
      </c>
      <c r="P3528">
        <f t="shared" si="277"/>
        <v>0.28999999999999998</v>
      </c>
      <c r="Q3528" s="10" t="s">
        <v>8315</v>
      </c>
      <c r="R3528" t="s">
        <v>8316</v>
      </c>
      <c r="S3528" s="17">
        <f t="shared" si="278"/>
        <v>42460.335312499999</v>
      </c>
      <c r="T3528" s="18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1000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</v>
      </c>
      <c r="P3529">
        <f t="shared" si="277"/>
        <v>0.12</v>
      </c>
      <c r="Q3529" s="10" t="s">
        <v>8315</v>
      </c>
      <c r="R3529" t="s">
        <v>8316</v>
      </c>
      <c r="S3529" s="17">
        <f t="shared" si="278"/>
        <v>42167.023206018523</v>
      </c>
      <c r="T3529" s="18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1000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</v>
      </c>
      <c r="P3530">
        <f t="shared" si="277"/>
        <v>0.27</v>
      </c>
      <c r="Q3530" s="10" t="s">
        <v>8315</v>
      </c>
      <c r="R3530" t="s">
        <v>8316</v>
      </c>
      <c r="S3530" s="17">
        <f t="shared" si="278"/>
        <v>42733.50136574074</v>
      </c>
      <c r="T3530" s="18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1000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</v>
      </c>
      <c r="P3531">
        <f t="shared" si="277"/>
        <v>0.56000000000000005</v>
      </c>
      <c r="Q3531" s="10" t="s">
        <v>8315</v>
      </c>
      <c r="R3531" t="s">
        <v>8316</v>
      </c>
      <c r="S3531" s="17">
        <f t="shared" si="278"/>
        <v>42177.761782407411</v>
      </c>
      <c r="T3531" s="18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1000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</v>
      </c>
      <c r="P3532">
        <f t="shared" si="277"/>
        <v>0.45</v>
      </c>
      <c r="Q3532" s="10" t="s">
        <v>8315</v>
      </c>
      <c r="R3532" t="s">
        <v>8316</v>
      </c>
      <c r="S3532" s="17">
        <f t="shared" si="278"/>
        <v>42442.623344907406</v>
      </c>
      <c r="T3532" s="18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</v>
      </c>
      <c r="P3533">
        <f t="shared" si="277"/>
        <v>0.38</v>
      </c>
      <c r="Q3533" s="10" t="s">
        <v>8315</v>
      </c>
      <c r="R3533" t="s">
        <v>8316</v>
      </c>
      <c r="S3533" s="17">
        <f t="shared" si="278"/>
        <v>42521.654328703706</v>
      </c>
      <c r="T3533" s="18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1000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</v>
      </c>
      <c r="P3534">
        <f t="shared" si="277"/>
        <v>0.37</v>
      </c>
      <c r="Q3534" s="10" t="s">
        <v>8315</v>
      </c>
      <c r="R3534" t="s">
        <v>8316</v>
      </c>
      <c r="S3534" s="17">
        <f t="shared" si="278"/>
        <v>41884.599849537037</v>
      </c>
      <c r="T3534" s="18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1000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</v>
      </c>
      <c r="P3535">
        <f t="shared" si="277"/>
        <v>1.25</v>
      </c>
      <c r="Q3535" s="10" t="s">
        <v>8315</v>
      </c>
      <c r="R3535" t="s">
        <v>8316</v>
      </c>
      <c r="S3535" s="17">
        <f t="shared" si="278"/>
        <v>42289.761192129634</v>
      </c>
      <c r="T3535" s="18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1000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</v>
      </c>
      <c r="P3536">
        <f t="shared" si="277"/>
        <v>0.05</v>
      </c>
      <c r="Q3536" s="10" t="s">
        <v>8315</v>
      </c>
      <c r="R3536" t="s">
        <v>8316</v>
      </c>
      <c r="S3536" s="17">
        <f t="shared" si="278"/>
        <v>42243.6252662037</v>
      </c>
      <c r="T3536" s="18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1000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</v>
      </c>
      <c r="P3537">
        <f t="shared" si="277"/>
        <v>0.22</v>
      </c>
      <c r="Q3537" s="10" t="s">
        <v>8315</v>
      </c>
      <c r="R3537" t="s">
        <v>8316</v>
      </c>
      <c r="S3537" s="17">
        <f t="shared" si="278"/>
        <v>42248.640162037031</v>
      </c>
      <c r="T3537" s="18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1000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</v>
      </c>
      <c r="P3538">
        <f t="shared" si="277"/>
        <v>0.59</v>
      </c>
      <c r="Q3538" s="10" t="s">
        <v>8315</v>
      </c>
      <c r="R3538" t="s">
        <v>8316</v>
      </c>
      <c r="S3538" s="17">
        <f t="shared" si="278"/>
        <v>42328.727141203708</v>
      </c>
      <c r="T3538" s="18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1000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</v>
      </c>
      <c r="P3539">
        <f t="shared" si="277"/>
        <v>0.36</v>
      </c>
      <c r="Q3539" s="10" t="s">
        <v>8315</v>
      </c>
      <c r="R3539" t="s">
        <v>8316</v>
      </c>
      <c r="S3539" s="17">
        <f t="shared" si="278"/>
        <v>41923.354351851849</v>
      </c>
      <c r="T3539" s="18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1000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</v>
      </c>
      <c r="P3540">
        <f t="shared" si="277"/>
        <v>0.12</v>
      </c>
      <c r="Q3540" s="10" t="s">
        <v>8315</v>
      </c>
      <c r="R3540" t="s">
        <v>8316</v>
      </c>
      <c r="S3540" s="17">
        <f t="shared" si="278"/>
        <v>42571.420601851853</v>
      </c>
      <c r="T3540" s="18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1000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</v>
      </c>
      <c r="P3541">
        <f t="shared" si="277"/>
        <v>0.77</v>
      </c>
      <c r="Q3541" s="10" t="s">
        <v>8315</v>
      </c>
      <c r="R3541" t="s">
        <v>8316</v>
      </c>
      <c r="S3541" s="17">
        <f t="shared" si="278"/>
        <v>42600.756041666667</v>
      </c>
      <c r="T3541" s="18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1000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</v>
      </c>
      <c r="P3542">
        <f t="shared" si="277"/>
        <v>1.25</v>
      </c>
      <c r="Q3542" s="10" t="s">
        <v>8315</v>
      </c>
      <c r="R3542" t="s">
        <v>8316</v>
      </c>
      <c r="S3542" s="17">
        <f t="shared" si="278"/>
        <v>42517.003368055557</v>
      </c>
      <c r="T3542" s="18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1000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</v>
      </c>
      <c r="P3543">
        <f t="shared" si="277"/>
        <v>0.31</v>
      </c>
      <c r="Q3543" s="10" t="s">
        <v>8315</v>
      </c>
      <c r="R3543" t="s">
        <v>8316</v>
      </c>
      <c r="S3543" s="17">
        <f t="shared" si="278"/>
        <v>42222.730034722219</v>
      </c>
      <c r="T3543" s="18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1000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</v>
      </c>
      <c r="P3544">
        <f t="shared" si="277"/>
        <v>0.12</v>
      </c>
      <c r="Q3544" s="10" t="s">
        <v>8315</v>
      </c>
      <c r="R3544" t="s">
        <v>8316</v>
      </c>
      <c r="S3544" s="17">
        <f t="shared" si="278"/>
        <v>41829.599791666667</v>
      </c>
      <c r="T3544" s="18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1000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</v>
      </c>
      <c r="P3545">
        <f t="shared" si="277"/>
        <v>0.34</v>
      </c>
      <c r="Q3545" s="10" t="s">
        <v>8315</v>
      </c>
      <c r="R3545" t="s">
        <v>8316</v>
      </c>
      <c r="S3545" s="17">
        <f t="shared" si="278"/>
        <v>42150.755312499998</v>
      </c>
      <c r="T3545" s="18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1000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</v>
      </c>
      <c r="P3546">
        <f t="shared" si="277"/>
        <v>0.42</v>
      </c>
      <c r="Q3546" s="10" t="s">
        <v>8315</v>
      </c>
      <c r="R3546" t="s">
        <v>8316</v>
      </c>
      <c r="S3546" s="17">
        <f t="shared" si="278"/>
        <v>42040.831678240742</v>
      </c>
      <c r="T3546" s="18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1000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</v>
      </c>
      <c r="P3547">
        <f t="shared" si="277"/>
        <v>1.25</v>
      </c>
      <c r="Q3547" s="10" t="s">
        <v>8315</v>
      </c>
      <c r="R3547" t="s">
        <v>8316</v>
      </c>
      <c r="S3547" s="17">
        <f t="shared" si="278"/>
        <v>42075.807395833333</v>
      </c>
      <c r="T3547" s="18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1000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</v>
      </c>
      <c r="P3548">
        <f t="shared" si="277"/>
        <v>0.53</v>
      </c>
      <c r="Q3548" s="10" t="s">
        <v>8315</v>
      </c>
      <c r="R3548" t="s">
        <v>8316</v>
      </c>
      <c r="S3548" s="17">
        <f t="shared" si="278"/>
        <v>42073.660694444443</v>
      </c>
      <c r="T3548" s="18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1000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</v>
      </c>
      <c r="P3549">
        <f t="shared" si="277"/>
        <v>0.03</v>
      </c>
      <c r="Q3549" s="10" t="s">
        <v>8315</v>
      </c>
      <c r="R3549" t="s">
        <v>8316</v>
      </c>
      <c r="S3549" s="17">
        <f t="shared" si="278"/>
        <v>42480.078715277778</v>
      </c>
      <c r="T3549" s="18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1000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</v>
      </c>
      <c r="P3550">
        <f t="shared" si="277"/>
        <v>0.77</v>
      </c>
      <c r="Q3550" s="10" t="s">
        <v>8315</v>
      </c>
      <c r="R3550" t="s">
        <v>8316</v>
      </c>
      <c r="S3550" s="17">
        <f t="shared" si="278"/>
        <v>42411.942291666666</v>
      </c>
      <c r="T3550" s="18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</v>
      </c>
      <c r="P3551">
        <f t="shared" si="277"/>
        <v>0.24</v>
      </c>
      <c r="Q3551" s="10" t="s">
        <v>8315</v>
      </c>
      <c r="R3551" t="s">
        <v>8316</v>
      </c>
      <c r="S3551" s="17">
        <f t="shared" si="278"/>
        <v>42223.394363425927</v>
      </c>
      <c r="T3551" s="18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1000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</v>
      </c>
      <c r="P3552">
        <f t="shared" si="277"/>
        <v>0.16</v>
      </c>
      <c r="Q3552" s="10" t="s">
        <v>8315</v>
      </c>
      <c r="R3552" t="s">
        <v>8316</v>
      </c>
      <c r="S3552" s="17">
        <f t="shared" si="278"/>
        <v>42462.893495370372</v>
      </c>
      <c r="T3552" s="18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1000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</v>
      </c>
      <c r="P3553">
        <f t="shared" si="277"/>
        <v>0.4</v>
      </c>
      <c r="Q3553" s="10" t="s">
        <v>8315</v>
      </c>
      <c r="R3553" t="s">
        <v>8316</v>
      </c>
      <c r="S3553" s="17">
        <f t="shared" si="278"/>
        <v>41753.515856481477</v>
      </c>
      <c r="T3553" s="18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1000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</v>
      </c>
      <c r="P3554">
        <f t="shared" si="277"/>
        <v>0.45</v>
      </c>
      <c r="Q3554" s="10" t="s">
        <v>8315</v>
      </c>
      <c r="R3554" t="s">
        <v>8316</v>
      </c>
      <c r="S3554" s="17">
        <f t="shared" si="278"/>
        <v>41788.587083333332</v>
      </c>
      <c r="T3554" s="18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1000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</v>
      </c>
      <c r="P3555">
        <f t="shared" si="277"/>
        <v>0.08</v>
      </c>
      <c r="Q3555" s="10" t="s">
        <v>8315</v>
      </c>
      <c r="R3555" t="s">
        <v>8316</v>
      </c>
      <c r="S3555" s="17">
        <f t="shared" si="278"/>
        <v>42196.028703703705</v>
      </c>
      <c r="T3555" s="18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1000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</v>
      </c>
      <c r="P3556">
        <f t="shared" si="277"/>
        <v>0.15</v>
      </c>
      <c r="Q3556" s="10" t="s">
        <v>8315</v>
      </c>
      <c r="R3556" t="s">
        <v>8316</v>
      </c>
      <c r="S3556" s="17">
        <f t="shared" si="278"/>
        <v>42016.050451388888</v>
      </c>
      <c r="T3556" s="18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1000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</v>
      </c>
      <c r="P3557">
        <f t="shared" si="277"/>
        <v>0.56999999999999995</v>
      </c>
      <c r="Q3557" s="10" t="s">
        <v>8315</v>
      </c>
      <c r="R3557" t="s">
        <v>8316</v>
      </c>
      <c r="S3557" s="17">
        <f t="shared" si="278"/>
        <v>42661.442060185189</v>
      </c>
      <c r="T3557" s="18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1000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</v>
      </c>
      <c r="P3558">
        <f t="shared" si="277"/>
        <v>0.4</v>
      </c>
      <c r="Q3558" s="10" t="s">
        <v>8315</v>
      </c>
      <c r="R3558" t="s">
        <v>8316</v>
      </c>
      <c r="S3558" s="17">
        <f t="shared" si="278"/>
        <v>41808.649583333332</v>
      </c>
      <c r="T3558" s="18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</v>
      </c>
      <c r="P3559">
        <f t="shared" si="277"/>
        <v>0.01</v>
      </c>
      <c r="Q3559" s="10" t="s">
        <v>8315</v>
      </c>
      <c r="R3559" t="s">
        <v>8316</v>
      </c>
      <c r="S3559" s="17">
        <f t="shared" si="278"/>
        <v>41730.276747685188</v>
      </c>
      <c r="T3559" s="18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1000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</v>
      </c>
      <c r="P3560">
        <f t="shared" si="277"/>
        <v>0.32</v>
      </c>
      <c r="Q3560" s="10" t="s">
        <v>8315</v>
      </c>
      <c r="R3560" t="s">
        <v>8316</v>
      </c>
      <c r="S3560" s="17">
        <f t="shared" si="278"/>
        <v>42139.816840277781</v>
      </c>
      <c r="T3560" s="18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</v>
      </c>
      <c r="P3561">
        <f t="shared" si="277"/>
        <v>0.28999999999999998</v>
      </c>
      <c r="Q3561" s="10" t="s">
        <v>8315</v>
      </c>
      <c r="R3561" t="s">
        <v>8316</v>
      </c>
      <c r="S3561" s="17">
        <f t="shared" si="278"/>
        <v>42194.096157407403</v>
      </c>
      <c r="T3561" s="18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1000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</v>
      </c>
      <c r="P3562">
        <f t="shared" si="277"/>
        <v>0.09</v>
      </c>
      <c r="Q3562" s="10" t="s">
        <v>8315</v>
      </c>
      <c r="R3562" t="s">
        <v>8316</v>
      </c>
      <c r="S3562" s="17">
        <f t="shared" si="278"/>
        <v>42115.889652777783</v>
      </c>
      <c r="T3562" s="18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1000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</v>
      </c>
      <c r="P3563">
        <f t="shared" si="277"/>
        <v>0.11</v>
      </c>
      <c r="Q3563" s="10" t="s">
        <v>8315</v>
      </c>
      <c r="R3563" t="s">
        <v>8316</v>
      </c>
      <c r="S3563" s="17">
        <f t="shared" si="278"/>
        <v>42203.680300925931</v>
      </c>
      <c r="T3563" s="18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1000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</v>
      </c>
      <c r="P3564">
        <f t="shared" si="277"/>
        <v>0.19</v>
      </c>
      <c r="Q3564" s="10" t="s">
        <v>8315</v>
      </c>
      <c r="R3564" t="s">
        <v>8316</v>
      </c>
      <c r="S3564" s="17">
        <f t="shared" si="278"/>
        <v>42433.761886574073</v>
      </c>
      <c r="T3564" s="18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1000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</v>
      </c>
      <c r="P3565">
        <f t="shared" si="277"/>
        <v>0.24</v>
      </c>
      <c r="Q3565" s="10" t="s">
        <v>8315</v>
      </c>
      <c r="R3565" t="s">
        <v>8316</v>
      </c>
      <c r="S3565" s="17">
        <f t="shared" si="278"/>
        <v>42555.671944444446</v>
      </c>
      <c r="T3565" s="18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</v>
      </c>
      <c r="P3566">
        <f t="shared" si="277"/>
        <v>0.35</v>
      </c>
      <c r="Q3566" s="10" t="s">
        <v>8315</v>
      </c>
      <c r="R3566" t="s">
        <v>8316</v>
      </c>
      <c r="S3566" s="17">
        <f t="shared" si="278"/>
        <v>42236.623252314821</v>
      </c>
      <c r="T3566" s="18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1000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</v>
      </c>
      <c r="P3567">
        <f t="shared" si="277"/>
        <v>0.5</v>
      </c>
      <c r="Q3567" s="10" t="s">
        <v>8315</v>
      </c>
      <c r="R3567" t="s">
        <v>8316</v>
      </c>
      <c r="S3567" s="17">
        <f t="shared" si="278"/>
        <v>41974.743148148147</v>
      </c>
      <c r="T3567" s="18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1000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</v>
      </c>
      <c r="P3568">
        <f t="shared" si="277"/>
        <v>0.16</v>
      </c>
      <c r="Q3568" s="10" t="s">
        <v>8315</v>
      </c>
      <c r="R3568" t="s">
        <v>8316</v>
      </c>
      <c r="S3568" s="17">
        <f t="shared" si="278"/>
        <v>41997.507905092592</v>
      </c>
      <c r="T3568" s="18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</v>
      </c>
      <c r="P3569">
        <f t="shared" si="277"/>
        <v>0.15</v>
      </c>
      <c r="Q3569" s="10" t="s">
        <v>8315</v>
      </c>
      <c r="R3569" t="s">
        <v>8316</v>
      </c>
      <c r="S3569" s="17">
        <f t="shared" si="278"/>
        <v>42135.810694444444</v>
      </c>
      <c r="T3569" s="18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</v>
      </c>
      <c r="P3570">
        <f t="shared" si="277"/>
        <v>0.32</v>
      </c>
      <c r="Q3570" s="10" t="s">
        <v>8315</v>
      </c>
      <c r="R3570" t="s">
        <v>8316</v>
      </c>
      <c r="S3570" s="17">
        <f t="shared" si="278"/>
        <v>41869.740671296298</v>
      </c>
      <c r="T3570" s="18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1000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</v>
      </c>
      <c r="P3571">
        <f t="shared" si="277"/>
        <v>0.12</v>
      </c>
      <c r="Q3571" s="10" t="s">
        <v>8315</v>
      </c>
      <c r="R3571" t="s">
        <v>8316</v>
      </c>
      <c r="S3571" s="17">
        <f t="shared" si="278"/>
        <v>41982.688611111109</v>
      </c>
      <c r="T3571" s="18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1000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</v>
      </c>
      <c r="P3572">
        <f t="shared" si="277"/>
        <v>0.19</v>
      </c>
      <c r="Q3572" s="10" t="s">
        <v>8315</v>
      </c>
      <c r="R3572" t="s">
        <v>8316</v>
      </c>
      <c r="S3572" s="17">
        <f t="shared" si="278"/>
        <v>41976.331979166673</v>
      </c>
      <c r="T3572" s="18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1000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</v>
      </c>
      <c r="P3573">
        <f t="shared" si="277"/>
        <v>0.2</v>
      </c>
      <c r="Q3573" s="10" t="s">
        <v>8315</v>
      </c>
      <c r="R3573" t="s">
        <v>8316</v>
      </c>
      <c r="S3573" s="17">
        <f t="shared" si="278"/>
        <v>41912.858946759261</v>
      </c>
      <c r="T3573" s="18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1000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</v>
      </c>
      <c r="P3574">
        <f t="shared" si="277"/>
        <v>0.56000000000000005</v>
      </c>
      <c r="Q3574" s="10" t="s">
        <v>8315</v>
      </c>
      <c r="R3574" t="s">
        <v>8316</v>
      </c>
      <c r="S3574" s="17">
        <f t="shared" si="278"/>
        <v>42146.570393518516</v>
      </c>
      <c r="T3574" s="18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1000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</v>
      </c>
      <c r="P3575">
        <f t="shared" si="277"/>
        <v>0.06</v>
      </c>
      <c r="Q3575" s="10" t="s">
        <v>8315</v>
      </c>
      <c r="R3575" t="s">
        <v>8316</v>
      </c>
      <c r="S3575" s="17">
        <f t="shared" si="278"/>
        <v>41921.375532407408</v>
      </c>
      <c r="T3575" s="18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1000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</v>
      </c>
      <c r="P3576">
        <f t="shared" si="277"/>
        <v>0.11</v>
      </c>
      <c r="Q3576" s="10" t="s">
        <v>8315</v>
      </c>
      <c r="R3576" t="s">
        <v>8316</v>
      </c>
      <c r="S3576" s="17">
        <f t="shared" si="278"/>
        <v>41926.942685185182</v>
      </c>
      <c r="T3576" s="18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</v>
      </c>
      <c r="P3577">
        <f t="shared" si="277"/>
        <v>0.05</v>
      </c>
      <c r="Q3577" s="10" t="s">
        <v>8315</v>
      </c>
      <c r="R3577" t="s">
        <v>8316</v>
      </c>
      <c r="S3577" s="17">
        <f t="shared" si="278"/>
        <v>42561.783877314811</v>
      </c>
      <c r="T3577" s="18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</v>
      </c>
      <c r="P3578">
        <f t="shared" si="277"/>
        <v>1</v>
      </c>
      <c r="Q3578" s="10" t="s">
        <v>8315</v>
      </c>
      <c r="R3578" t="s">
        <v>8316</v>
      </c>
      <c r="S3578" s="17">
        <f t="shared" si="278"/>
        <v>42649.54923611111</v>
      </c>
      <c r="T3578" s="18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1000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</v>
      </c>
      <c r="P3579">
        <f t="shared" si="277"/>
        <v>0.19</v>
      </c>
      <c r="Q3579" s="10" t="s">
        <v>8315</v>
      </c>
      <c r="R3579" t="s">
        <v>8316</v>
      </c>
      <c r="S3579" s="17">
        <f t="shared" si="278"/>
        <v>42093.786840277782</v>
      </c>
      <c r="T3579" s="18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1000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</v>
      </c>
      <c r="P3580">
        <f t="shared" si="277"/>
        <v>0.14000000000000001</v>
      </c>
      <c r="Q3580" s="10" t="s">
        <v>8315</v>
      </c>
      <c r="R3580" t="s">
        <v>8316</v>
      </c>
      <c r="S3580" s="17">
        <f t="shared" si="278"/>
        <v>42460.733530092592</v>
      </c>
      <c r="T3580" s="18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1000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</v>
      </c>
      <c r="P3581">
        <f t="shared" si="277"/>
        <v>0.36</v>
      </c>
      <c r="Q3581" s="10" t="s">
        <v>8315</v>
      </c>
      <c r="R3581" t="s">
        <v>8316</v>
      </c>
      <c r="S3581" s="17">
        <f t="shared" si="278"/>
        <v>42430.762222222227</v>
      </c>
      <c r="T3581" s="18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1000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</v>
      </c>
      <c r="P3582">
        <f t="shared" si="277"/>
        <v>0.19</v>
      </c>
      <c r="Q3582" s="10" t="s">
        <v>8315</v>
      </c>
      <c r="R3582" t="s">
        <v>8316</v>
      </c>
      <c r="S3582" s="17">
        <f t="shared" si="278"/>
        <v>42026.176180555558</v>
      </c>
      <c r="T3582" s="18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1000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</v>
      </c>
      <c r="P3583">
        <f t="shared" si="277"/>
        <v>0.11</v>
      </c>
      <c r="Q3583" s="10" t="s">
        <v>8315</v>
      </c>
      <c r="R3583" t="s">
        <v>8316</v>
      </c>
      <c r="S3583" s="17">
        <f t="shared" si="278"/>
        <v>41836.471180555556</v>
      </c>
      <c r="T3583" s="18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1</v>
      </c>
      <c r="P3584">
        <f t="shared" si="277"/>
        <v>0.1</v>
      </c>
      <c r="Q3584" s="10" t="s">
        <v>8315</v>
      </c>
      <c r="R3584" t="s">
        <v>8316</v>
      </c>
      <c r="S3584" s="17">
        <f t="shared" si="278"/>
        <v>42451.095856481479</v>
      </c>
      <c r="T3584" s="18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1000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</v>
      </c>
      <c r="P3585">
        <f t="shared" si="277"/>
        <v>0.21</v>
      </c>
      <c r="Q3585" s="10" t="s">
        <v>8315</v>
      </c>
      <c r="R3585" t="s">
        <v>8316</v>
      </c>
      <c r="S3585" s="17">
        <f t="shared" si="278"/>
        <v>42418.425983796296</v>
      </c>
      <c r="T3585" s="18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1000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</v>
      </c>
      <c r="P3586">
        <f t="shared" si="277"/>
        <v>0.04</v>
      </c>
      <c r="Q3586" s="10" t="s">
        <v>8315</v>
      </c>
      <c r="R3586" t="s">
        <v>8316</v>
      </c>
      <c r="S3586" s="17">
        <f t="shared" si="278"/>
        <v>42168.316481481481</v>
      </c>
      <c r="T3586" s="18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1000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</v>
      </c>
      <c r="P3587">
        <f t="shared" ref="P3587:P3650" si="282">ROUND(E3587/L3587,2)</f>
        <v>0.22</v>
      </c>
      <c r="Q3587" s="10" t="s">
        <v>8315</v>
      </c>
      <c r="R3587" t="s">
        <v>8316</v>
      </c>
      <c r="S3587" s="17">
        <f t="shared" ref="S3587:S3650" si="283">(((J3587/60)/60)/24)+DATE(1970,1,1)</f>
        <v>41964.716319444444</v>
      </c>
      <c r="T3587" s="18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1000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</v>
      </c>
      <c r="P3588">
        <f t="shared" si="282"/>
        <v>0.09</v>
      </c>
      <c r="Q3588" s="10" t="s">
        <v>8315</v>
      </c>
      <c r="R3588" t="s">
        <v>8316</v>
      </c>
      <c r="S3588" s="17">
        <f t="shared" si="283"/>
        <v>42576.697569444441</v>
      </c>
      <c r="T3588" s="18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1000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</v>
      </c>
      <c r="P3589">
        <f t="shared" si="282"/>
        <v>0.18</v>
      </c>
      <c r="Q3589" s="10" t="s">
        <v>8315</v>
      </c>
      <c r="R3589" t="s">
        <v>8316</v>
      </c>
      <c r="S3589" s="17">
        <f t="shared" si="283"/>
        <v>42503.539976851855</v>
      </c>
      <c r="T3589" s="18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1000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</v>
      </c>
      <c r="P3590">
        <f t="shared" si="282"/>
        <v>0.45</v>
      </c>
      <c r="Q3590" s="10" t="s">
        <v>8315</v>
      </c>
      <c r="R3590" t="s">
        <v>8316</v>
      </c>
      <c r="S3590" s="17">
        <f t="shared" si="283"/>
        <v>42101.828819444447</v>
      </c>
      <c r="T3590" s="18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1000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</v>
      </c>
      <c r="P3591">
        <f t="shared" si="282"/>
        <v>0.08</v>
      </c>
      <c r="Q3591" s="10" t="s">
        <v>8315</v>
      </c>
      <c r="R3591" t="s">
        <v>8316</v>
      </c>
      <c r="S3591" s="17">
        <f t="shared" si="283"/>
        <v>42125.647534722222</v>
      </c>
      <c r="T3591" s="18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1000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</v>
      </c>
      <c r="P3592">
        <f t="shared" si="282"/>
        <v>7.0000000000000007E-2</v>
      </c>
      <c r="Q3592" s="10" t="s">
        <v>8315</v>
      </c>
      <c r="R3592" t="s">
        <v>8316</v>
      </c>
      <c r="S3592" s="17">
        <f t="shared" si="283"/>
        <v>41902.333726851852</v>
      </c>
      <c r="T3592" s="18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1000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</v>
      </c>
      <c r="P3593">
        <f t="shared" si="282"/>
        <v>0.28000000000000003</v>
      </c>
      <c r="Q3593" s="10" t="s">
        <v>8315</v>
      </c>
      <c r="R3593" t="s">
        <v>8316</v>
      </c>
      <c r="S3593" s="17">
        <f t="shared" si="283"/>
        <v>42003.948425925926</v>
      </c>
      <c r="T3593" s="18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1000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</v>
      </c>
      <c r="P3594">
        <f t="shared" si="282"/>
        <v>0.14000000000000001</v>
      </c>
      <c r="Q3594" s="10" t="s">
        <v>8315</v>
      </c>
      <c r="R3594" t="s">
        <v>8316</v>
      </c>
      <c r="S3594" s="17">
        <f t="shared" si="283"/>
        <v>41988.829942129625</v>
      </c>
      <c r="T3594" s="18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1000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</v>
      </c>
      <c r="P3595">
        <f t="shared" si="282"/>
        <v>0.12</v>
      </c>
      <c r="Q3595" s="10" t="s">
        <v>8315</v>
      </c>
      <c r="R3595" t="s">
        <v>8316</v>
      </c>
      <c r="S3595" s="17">
        <f t="shared" si="283"/>
        <v>41974.898599537039</v>
      </c>
      <c r="T3595" s="18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1000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</v>
      </c>
      <c r="P3596">
        <f t="shared" si="282"/>
        <v>0.14000000000000001</v>
      </c>
      <c r="Q3596" s="10" t="s">
        <v>8315</v>
      </c>
      <c r="R3596" t="s">
        <v>8316</v>
      </c>
      <c r="S3596" s="17">
        <f t="shared" si="283"/>
        <v>42592.066921296297</v>
      </c>
      <c r="T3596" s="18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1000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</v>
      </c>
      <c r="P3597">
        <f t="shared" si="282"/>
        <v>0.08</v>
      </c>
      <c r="Q3597" s="10" t="s">
        <v>8315</v>
      </c>
      <c r="R3597" t="s">
        <v>8316</v>
      </c>
      <c r="S3597" s="17">
        <f t="shared" si="283"/>
        <v>42050.008368055554</v>
      </c>
      <c r="T3597" s="18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1000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</v>
      </c>
      <c r="P3598">
        <f t="shared" si="282"/>
        <v>0.33</v>
      </c>
      <c r="Q3598" s="10" t="s">
        <v>8315</v>
      </c>
      <c r="R3598" t="s">
        <v>8316</v>
      </c>
      <c r="S3598" s="17">
        <f t="shared" si="283"/>
        <v>41856.715069444443</v>
      </c>
      <c r="T3598" s="18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1000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</v>
      </c>
      <c r="P3599">
        <f t="shared" si="282"/>
        <v>0.15</v>
      </c>
      <c r="Q3599" s="10" t="s">
        <v>8315</v>
      </c>
      <c r="R3599" t="s">
        <v>8316</v>
      </c>
      <c r="S3599" s="17">
        <f t="shared" si="283"/>
        <v>42417.585532407407</v>
      </c>
      <c r="T3599" s="18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</v>
      </c>
      <c r="P3600">
        <f t="shared" si="282"/>
        <v>0.19</v>
      </c>
      <c r="Q3600" s="10" t="s">
        <v>8315</v>
      </c>
      <c r="R3600" t="s">
        <v>8316</v>
      </c>
      <c r="S3600" s="17">
        <f t="shared" si="283"/>
        <v>41866.79886574074</v>
      </c>
      <c r="T3600" s="18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1000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0</v>
      </c>
      <c r="P3601">
        <f t="shared" si="282"/>
        <v>0.24</v>
      </c>
      <c r="Q3601" s="10" t="s">
        <v>8315</v>
      </c>
      <c r="R3601" t="s">
        <v>8316</v>
      </c>
      <c r="S3601" s="17">
        <f t="shared" si="283"/>
        <v>42220.79487268519</v>
      </c>
      <c r="T3601" s="18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1000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0</v>
      </c>
      <c r="P3602">
        <f t="shared" si="282"/>
        <v>1</v>
      </c>
      <c r="Q3602" s="10" t="s">
        <v>8315</v>
      </c>
      <c r="R3602" t="s">
        <v>8316</v>
      </c>
      <c r="S3602" s="17">
        <f t="shared" si="283"/>
        <v>42628.849120370374</v>
      </c>
      <c r="T3602" s="18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1000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0</v>
      </c>
      <c r="P3603">
        <f t="shared" si="282"/>
        <v>0.08</v>
      </c>
      <c r="Q3603" s="10" t="s">
        <v>8315</v>
      </c>
      <c r="R3603" t="s">
        <v>8316</v>
      </c>
      <c r="S3603" s="17">
        <f t="shared" si="283"/>
        <v>41990.99863425926</v>
      </c>
      <c r="T3603" s="18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1000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0</v>
      </c>
      <c r="P3604">
        <f t="shared" si="282"/>
        <v>0.08</v>
      </c>
      <c r="Q3604" s="10" t="s">
        <v>8315</v>
      </c>
      <c r="R3604" t="s">
        <v>8316</v>
      </c>
      <c r="S3604" s="17">
        <f t="shared" si="283"/>
        <v>42447.894432870366</v>
      </c>
      <c r="T3604" s="18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1000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0</v>
      </c>
      <c r="P3605">
        <f t="shared" si="282"/>
        <v>0.05</v>
      </c>
      <c r="Q3605" s="10" t="s">
        <v>8315</v>
      </c>
      <c r="R3605" t="s">
        <v>8316</v>
      </c>
      <c r="S3605" s="17">
        <f t="shared" si="283"/>
        <v>42283.864351851851</v>
      </c>
      <c r="T3605" s="18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1000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0</v>
      </c>
      <c r="P3606">
        <f t="shared" si="282"/>
        <v>0.04</v>
      </c>
      <c r="Q3606" s="10" t="s">
        <v>8315</v>
      </c>
      <c r="R3606" t="s">
        <v>8316</v>
      </c>
      <c r="S3606" s="17">
        <f t="shared" si="283"/>
        <v>42483.015694444446</v>
      </c>
      <c r="T3606" s="18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1000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0</v>
      </c>
      <c r="P3607">
        <f t="shared" si="282"/>
        <v>0.2</v>
      </c>
      <c r="Q3607" s="10" t="s">
        <v>8315</v>
      </c>
      <c r="R3607" t="s">
        <v>8316</v>
      </c>
      <c r="S3607" s="17">
        <f t="shared" si="283"/>
        <v>42383.793124999997</v>
      </c>
      <c r="T3607" s="18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1000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0</v>
      </c>
      <c r="P3608">
        <f t="shared" si="282"/>
        <v>0.05</v>
      </c>
      <c r="Q3608" s="10" t="s">
        <v>8315</v>
      </c>
      <c r="R3608" t="s">
        <v>8316</v>
      </c>
      <c r="S3608" s="17">
        <f t="shared" si="283"/>
        <v>42566.604826388888</v>
      </c>
      <c r="T3608" s="18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1000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0</v>
      </c>
      <c r="P3609">
        <f t="shared" si="282"/>
        <v>0.15</v>
      </c>
      <c r="Q3609" s="10" t="s">
        <v>8315</v>
      </c>
      <c r="R3609" t="s">
        <v>8316</v>
      </c>
      <c r="S3609" s="17">
        <f t="shared" si="283"/>
        <v>42338.963912037041</v>
      </c>
      <c r="T3609" s="18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1000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0</v>
      </c>
      <c r="P3610">
        <f t="shared" si="282"/>
        <v>0.11</v>
      </c>
      <c r="Q3610" s="10" t="s">
        <v>8315</v>
      </c>
      <c r="R3610" t="s">
        <v>8316</v>
      </c>
      <c r="S3610" s="17">
        <f t="shared" si="283"/>
        <v>42506.709375000006</v>
      </c>
      <c r="T3610" s="18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1000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0</v>
      </c>
      <c r="P3611">
        <f t="shared" si="282"/>
        <v>0.14000000000000001</v>
      </c>
      <c r="Q3611" s="10" t="s">
        <v>8315</v>
      </c>
      <c r="R3611" t="s">
        <v>8316</v>
      </c>
      <c r="S3611" s="17">
        <f t="shared" si="283"/>
        <v>42429.991724537031</v>
      </c>
      <c r="T3611" s="18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0</v>
      </c>
      <c r="P3612">
        <f t="shared" si="282"/>
        <v>0.1</v>
      </c>
      <c r="Q3612" s="10" t="s">
        <v>8315</v>
      </c>
      <c r="R3612" t="s">
        <v>8316</v>
      </c>
      <c r="S3612" s="17">
        <f t="shared" si="283"/>
        <v>42203.432129629626</v>
      </c>
      <c r="T3612" s="18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1000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0</v>
      </c>
      <c r="P3613">
        <f t="shared" si="282"/>
        <v>0.06</v>
      </c>
      <c r="Q3613" s="10" t="s">
        <v>8315</v>
      </c>
      <c r="R3613" t="s">
        <v>8316</v>
      </c>
      <c r="S3613" s="17">
        <f t="shared" si="283"/>
        <v>42072.370381944449</v>
      </c>
      <c r="T3613" s="18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1000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0</v>
      </c>
      <c r="P3614">
        <f t="shared" si="282"/>
        <v>0.05</v>
      </c>
      <c r="Q3614" s="10" t="s">
        <v>8315</v>
      </c>
      <c r="R3614" t="s">
        <v>8316</v>
      </c>
      <c r="S3614" s="17">
        <f t="shared" si="283"/>
        <v>41789.726979166669</v>
      </c>
      <c r="T3614" s="18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1000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0</v>
      </c>
      <c r="P3615">
        <f t="shared" si="282"/>
        <v>0.15</v>
      </c>
      <c r="Q3615" s="10" t="s">
        <v>8315</v>
      </c>
      <c r="R3615" t="s">
        <v>8316</v>
      </c>
      <c r="S3615" s="17">
        <f t="shared" si="283"/>
        <v>41788.58997685185</v>
      </c>
      <c r="T3615" s="18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1000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0</v>
      </c>
      <c r="P3616">
        <f t="shared" si="282"/>
        <v>0.04</v>
      </c>
      <c r="Q3616" s="10" t="s">
        <v>8315</v>
      </c>
      <c r="R3616" t="s">
        <v>8316</v>
      </c>
      <c r="S3616" s="17">
        <f t="shared" si="283"/>
        <v>42144.041851851856</v>
      </c>
      <c r="T3616" s="18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1000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0</v>
      </c>
      <c r="P3617">
        <f t="shared" si="282"/>
        <v>0.03</v>
      </c>
      <c r="Q3617" s="10" t="s">
        <v>8315</v>
      </c>
      <c r="R3617" t="s">
        <v>8316</v>
      </c>
      <c r="S3617" s="17">
        <f t="shared" si="283"/>
        <v>42318.593703703707</v>
      </c>
      <c r="T3617" s="18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1000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0</v>
      </c>
      <c r="P3618">
        <f t="shared" si="282"/>
        <v>0.04</v>
      </c>
      <c r="Q3618" s="10" t="s">
        <v>8315</v>
      </c>
      <c r="R3618" t="s">
        <v>8316</v>
      </c>
      <c r="S3618" s="17">
        <f t="shared" si="283"/>
        <v>42052.949814814812</v>
      </c>
      <c r="T3618" s="18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1000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0</v>
      </c>
      <c r="P3619">
        <f t="shared" si="282"/>
        <v>0.04</v>
      </c>
      <c r="Q3619" s="10" t="s">
        <v>8315</v>
      </c>
      <c r="R3619" t="s">
        <v>8316</v>
      </c>
      <c r="S3619" s="17">
        <f t="shared" si="283"/>
        <v>42779.610289351855</v>
      </c>
      <c r="T3619" s="18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1000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0</v>
      </c>
      <c r="P3620">
        <f t="shared" si="282"/>
        <v>0.04</v>
      </c>
      <c r="Q3620" s="10" t="s">
        <v>8315</v>
      </c>
      <c r="R3620" t="s">
        <v>8316</v>
      </c>
      <c r="S3620" s="17">
        <f t="shared" si="283"/>
        <v>42128.627893518518</v>
      </c>
      <c r="T3620" s="18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0</v>
      </c>
      <c r="P3621">
        <f t="shared" si="282"/>
        <v>0.12</v>
      </c>
      <c r="Q3621" s="10" t="s">
        <v>8315</v>
      </c>
      <c r="R3621" t="s">
        <v>8316</v>
      </c>
      <c r="S3621" s="17">
        <f t="shared" si="283"/>
        <v>42661.132245370376</v>
      </c>
      <c r="T3621" s="18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0</v>
      </c>
      <c r="P3622">
        <f t="shared" si="282"/>
        <v>0.01</v>
      </c>
      <c r="Q3622" s="10" t="s">
        <v>8315</v>
      </c>
      <c r="R3622" t="s">
        <v>8316</v>
      </c>
      <c r="S3622" s="17">
        <f t="shared" si="283"/>
        <v>42037.938206018516</v>
      </c>
      <c r="T3622" s="18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1000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0</v>
      </c>
      <c r="P3623">
        <f t="shared" si="282"/>
        <v>0.03</v>
      </c>
      <c r="Q3623" s="10" t="s">
        <v>8315</v>
      </c>
      <c r="R3623" t="s">
        <v>8316</v>
      </c>
      <c r="S3623" s="17">
        <f t="shared" si="283"/>
        <v>42619.935694444444</v>
      </c>
      <c r="T3623" s="18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0</v>
      </c>
      <c r="P3624">
        <f t="shared" si="282"/>
        <v>0.1</v>
      </c>
      <c r="Q3624" s="10" t="s">
        <v>8315</v>
      </c>
      <c r="R3624" t="s">
        <v>8316</v>
      </c>
      <c r="S3624" s="17">
        <f t="shared" si="283"/>
        <v>41877.221886574072</v>
      </c>
      <c r="T3624" s="18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1000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0</v>
      </c>
      <c r="P3625">
        <f t="shared" si="282"/>
        <v>0.06</v>
      </c>
      <c r="Q3625" s="10" t="s">
        <v>8315</v>
      </c>
      <c r="R3625" t="s">
        <v>8316</v>
      </c>
      <c r="S3625" s="17">
        <f t="shared" si="283"/>
        <v>41828.736921296295</v>
      </c>
      <c r="T3625" s="18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1000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0</v>
      </c>
      <c r="P3626">
        <f t="shared" si="282"/>
        <v>0.05</v>
      </c>
      <c r="Q3626" s="10" t="s">
        <v>8315</v>
      </c>
      <c r="R3626" t="s">
        <v>8316</v>
      </c>
      <c r="S3626" s="17">
        <f t="shared" si="283"/>
        <v>42545.774189814809</v>
      </c>
      <c r="T3626" s="18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1000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0</v>
      </c>
      <c r="P3627">
        <f t="shared" si="282"/>
        <v>0.03</v>
      </c>
      <c r="Q3627" s="10" t="s">
        <v>8315</v>
      </c>
      <c r="R3627" t="s">
        <v>8316</v>
      </c>
      <c r="S3627" s="17">
        <f t="shared" si="283"/>
        <v>42157.652511574073</v>
      </c>
      <c r="T3627" s="18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1000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0</v>
      </c>
      <c r="P3628">
        <f t="shared" si="282"/>
        <v>0.04</v>
      </c>
      <c r="Q3628" s="10" t="s">
        <v>8315</v>
      </c>
      <c r="R3628" t="s">
        <v>8316</v>
      </c>
      <c r="S3628" s="17">
        <f t="shared" si="283"/>
        <v>41846.667326388888</v>
      </c>
      <c r="T3628" s="18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1000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0</v>
      </c>
      <c r="P3629">
        <f t="shared" si="282"/>
        <v>7.0000000000000007E-2</v>
      </c>
      <c r="Q3629" s="10" t="s">
        <v>8315</v>
      </c>
      <c r="R3629" t="s">
        <v>8316</v>
      </c>
      <c r="S3629" s="17">
        <f t="shared" si="283"/>
        <v>42460.741747685184</v>
      </c>
      <c r="T3629" s="18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e">
        <f t="shared" si="282"/>
        <v>#DIV/0!</v>
      </c>
      <c r="Q3630" s="10" t="s">
        <v>8315</v>
      </c>
      <c r="R3630" t="s">
        <v>8357</v>
      </c>
      <c r="S3630" s="17">
        <f t="shared" si="283"/>
        <v>42291.833287037036</v>
      </c>
      <c r="T3630" s="18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7">
        <f t="shared" si="283"/>
        <v>42437.094490740739</v>
      </c>
      <c r="T3631" s="18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1000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2</v>
      </c>
      <c r="Q3632" s="10" t="s">
        <v>8315</v>
      </c>
      <c r="R3632" t="s">
        <v>8357</v>
      </c>
      <c r="S3632" s="17">
        <f t="shared" si="283"/>
        <v>41942.84710648148</v>
      </c>
      <c r="T3632" s="18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1000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0</v>
      </c>
      <c r="P3633">
        <f t="shared" si="282"/>
        <v>0.03</v>
      </c>
      <c r="Q3633" s="10" t="s">
        <v>8315</v>
      </c>
      <c r="R3633" t="s">
        <v>8357</v>
      </c>
      <c r="S3633" s="17">
        <f t="shared" si="283"/>
        <v>41880.753437499996</v>
      </c>
      <c r="T3633" s="18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1000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0</v>
      </c>
      <c r="P3634">
        <f t="shared" si="282"/>
        <v>1</v>
      </c>
      <c r="Q3634" s="10" t="s">
        <v>8315</v>
      </c>
      <c r="R3634" t="s">
        <v>8357</v>
      </c>
      <c r="S3634" s="17">
        <f t="shared" si="283"/>
        <v>41946.936909722222</v>
      </c>
      <c r="T3634" s="18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1000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0</v>
      </c>
      <c r="P3635">
        <f t="shared" si="282"/>
        <v>0.03</v>
      </c>
      <c r="Q3635" s="10" t="s">
        <v>8315</v>
      </c>
      <c r="R3635" t="s">
        <v>8357</v>
      </c>
      <c r="S3635" s="17">
        <f t="shared" si="283"/>
        <v>42649.623460648145</v>
      </c>
      <c r="T3635" s="18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1000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0</v>
      </c>
      <c r="P3636">
        <f t="shared" si="282"/>
        <v>0.06</v>
      </c>
      <c r="Q3636" s="10" t="s">
        <v>8315</v>
      </c>
      <c r="R3636" t="s">
        <v>8357</v>
      </c>
      <c r="S3636" s="17">
        <f t="shared" si="283"/>
        <v>42701.166365740741</v>
      </c>
      <c r="T3636" s="18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0</v>
      </c>
      <c r="P3637">
        <f t="shared" si="282"/>
        <v>0.1</v>
      </c>
      <c r="Q3637" s="10" t="s">
        <v>8315</v>
      </c>
      <c r="R3637" t="s">
        <v>8357</v>
      </c>
      <c r="S3637" s="17">
        <f t="shared" si="283"/>
        <v>42450.88282407407</v>
      </c>
      <c r="T3637" s="18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e">
        <f t="shared" si="282"/>
        <v>#DIV/0!</v>
      </c>
      <c r="Q3638" s="10" t="s">
        <v>8315</v>
      </c>
      <c r="R3638" t="s">
        <v>8357</v>
      </c>
      <c r="S3638" s="17">
        <f t="shared" si="283"/>
        <v>42226.694780092599</v>
      </c>
      <c r="T3638" s="18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1000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0</v>
      </c>
      <c r="P3639">
        <f t="shared" si="282"/>
        <v>7.0000000000000007E-2</v>
      </c>
      <c r="Q3639" s="10" t="s">
        <v>8315</v>
      </c>
      <c r="R3639" t="s">
        <v>8357</v>
      </c>
      <c r="S3639" s="17">
        <f t="shared" si="283"/>
        <v>41975.700636574074</v>
      </c>
      <c r="T3639" s="18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0</v>
      </c>
      <c r="P3640">
        <f t="shared" si="282"/>
        <v>0.5</v>
      </c>
      <c r="Q3640" s="10" t="s">
        <v>8315</v>
      </c>
      <c r="R3640" t="s">
        <v>8357</v>
      </c>
      <c r="S3640" s="17">
        <f t="shared" si="283"/>
        <v>42053.672824074078</v>
      </c>
      <c r="T3640" s="18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7">
        <f t="shared" si="283"/>
        <v>42590.677152777775</v>
      </c>
      <c r="T3641" s="18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0</v>
      </c>
      <c r="P3642">
        <f t="shared" si="282"/>
        <v>0.33</v>
      </c>
      <c r="Q3642" s="10" t="s">
        <v>8315</v>
      </c>
      <c r="R3642" t="s">
        <v>8357</v>
      </c>
      <c r="S3642" s="17">
        <f t="shared" si="283"/>
        <v>42104.781597222223</v>
      </c>
      <c r="T3642" s="18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1000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e">
        <f t="shared" si="282"/>
        <v>#DIV/0!</v>
      </c>
      <c r="Q3643" s="10" t="s">
        <v>8315</v>
      </c>
      <c r="R3643" t="s">
        <v>8357</v>
      </c>
      <c r="S3643" s="17">
        <f t="shared" si="283"/>
        <v>41899.627071759263</v>
      </c>
      <c r="T3643" s="18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1000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0</v>
      </c>
      <c r="P3644">
        <f t="shared" si="282"/>
        <v>0.5</v>
      </c>
      <c r="Q3644" s="10" t="s">
        <v>8315</v>
      </c>
      <c r="R3644" t="s">
        <v>8357</v>
      </c>
      <c r="S3644" s="17">
        <f t="shared" si="283"/>
        <v>42297.816284722227</v>
      </c>
      <c r="T3644" s="18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1000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e">
        <f t="shared" si="282"/>
        <v>#DIV/0!</v>
      </c>
      <c r="Q3645" s="10" t="s">
        <v>8315</v>
      </c>
      <c r="R3645" t="s">
        <v>8357</v>
      </c>
      <c r="S3645" s="17">
        <f t="shared" si="283"/>
        <v>42285.143969907411</v>
      </c>
      <c r="T3645" s="18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0</v>
      </c>
      <c r="P3646">
        <f t="shared" si="282"/>
        <v>0.08</v>
      </c>
      <c r="Q3646" s="10" t="s">
        <v>8315</v>
      </c>
      <c r="R3646" t="s">
        <v>8357</v>
      </c>
      <c r="S3646" s="17">
        <f t="shared" si="283"/>
        <v>42409.241747685184</v>
      </c>
      <c r="T3646" s="18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7">
        <f t="shared" si="283"/>
        <v>42665.970347222217</v>
      </c>
      <c r="T3647" s="18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0</v>
      </c>
      <c r="P3648">
        <f t="shared" si="282"/>
        <v>0.13</v>
      </c>
      <c r="Q3648" s="10" t="s">
        <v>8315</v>
      </c>
      <c r="R3648" t="s">
        <v>8357</v>
      </c>
      <c r="S3648" s="17">
        <f t="shared" si="283"/>
        <v>42140.421319444446</v>
      </c>
      <c r="T3648" s="18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1000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0</v>
      </c>
      <c r="P3649">
        <f t="shared" si="282"/>
        <v>0.5</v>
      </c>
      <c r="Q3649" s="10" t="s">
        <v>8315</v>
      </c>
      <c r="R3649" t="s">
        <v>8357</v>
      </c>
      <c r="S3649" s="17">
        <f t="shared" si="283"/>
        <v>42598.749155092592</v>
      </c>
      <c r="T3649" s="18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1000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0</v>
      </c>
      <c r="P3650">
        <f t="shared" si="282"/>
        <v>0.01</v>
      </c>
      <c r="Q3650" s="10" t="s">
        <v>8315</v>
      </c>
      <c r="R3650" t="s">
        <v>8316</v>
      </c>
      <c r="S3650" s="17">
        <f t="shared" si="283"/>
        <v>41887.292187500003</v>
      </c>
      <c r="T3650" s="18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1000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0</v>
      </c>
      <c r="P3651">
        <f t="shared" ref="P3651:P3714" si="287">ROUND(E3651/L3651,2)</f>
        <v>0.13</v>
      </c>
      <c r="Q3651" s="10" t="s">
        <v>8315</v>
      </c>
      <c r="R3651" t="s">
        <v>8316</v>
      </c>
      <c r="S3651" s="17">
        <f t="shared" ref="S3651:S3714" si="288">(((J3651/60)/60)/24)+DATE(1970,1,1)</f>
        <v>41780.712893518517</v>
      </c>
      <c r="T3651" s="18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1000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0</v>
      </c>
      <c r="P3652">
        <f t="shared" si="287"/>
        <v>0.06</v>
      </c>
      <c r="Q3652" s="10" t="s">
        <v>8315</v>
      </c>
      <c r="R3652" t="s">
        <v>8316</v>
      </c>
      <c r="S3652" s="17">
        <f t="shared" si="288"/>
        <v>42381.478981481487</v>
      </c>
      <c r="T3652" s="18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1000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0</v>
      </c>
      <c r="P3653">
        <f t="shared" si="287"/>
        <v>0.11</v>
      </c>
      <c r="Q3653" s="10" t="s">
        <v>8315</v>
      </c>
      <c r="R3653" t="s">
        <v>8316</v>
      </c>
      <c r="S3653" s="17">
        <f t="shared" si="288"/>
        <v>41828.646319444444</v>
      </c>
      <c r="T3653" s="18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1000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0</v>
      </c>
      <c r="P3654">
        <f t="shared" si="287"/>
        <v>0.06</v>
      </c>
      <c r="Q3654" s="10" t="s">
        <v>8315</v>
      </c>
      <c r="R3654" t="s">
        <v>8316</v>
      </c>
      <c r="S3654" s="17">
        <f t="shared" si="288"/>
        <v>42596.644699074073</v>
      </c>
      <c r="T3654" s="18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999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0</v>
      </c>
      <c r="P3655">
        <f t="shared" si="287"/>
        <v>0.03</v>
      </c>
      <c r="Q3655" s="10" t="s">
        <v>8315</v>
      </c>
      <c r="R3655" t="s">
        <v>8316</v>
      </c>
      <c r="S3655" s="17">
        <f t="shared" si="288"/>
        <v>42191.363506944443</v>
      </c>
      <c r="T3655" s="18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999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0</v>
      </c>
      <c r="P3656">
        <f t="shared" si="287"/>
        <v>0.03</v>
      </c>
      <c r="Q3656" s="10" t="s">
        <v>8315</v>
      </c>
      <c r="R3656" t="s">
        <v>8316</v>
      </c>
      <c r="S3656" s="17">
        <f t="shared" si="288"/>
        <v>42440.416504629626</v>
      </c>
      <c r="T3656" s="18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978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0</v>
      </c>
      <c r="P3657">
        <f t="shared" si="287"/>
        <v>0.01</v>
      </c>
      <c r="Q3657" s="10" t="s">
        <v>8315</v>
      </c>
      <c r="R3657" t="s">
        <v>8316</v>
      </c>
      <c r="S3657" s="17">
        <f t="shared" si="288"/>
        <v>42173.803217592591</v>
      </c>
      <c r="T3657" s="18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960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0</v>
      </c>
      <c r="P3658">
        <f t="shared" si="287"/>
        <v>0.02</v>
      </c>
      <c r="Q3658" s="10" t="s">
        <v>8315</v>
      </c>
      <c r="R3658" t="s">
        <v>8316</v>
      </c>
      <c r="S3658" s="17">
        <f t="shared" si="288"/>
        <v>42737.910138888896</v>
      </c>
      <c r="T3658" s="18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930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0</v>
      </c>
      <c r="P3659">
        <f t="shared" si="287"/>
        <v>0.05</v>
      </c>
      <c r="Q3659" s="10" t="s">
        <v>8315</v>
      </c>
      <c r="R3659" t="s">
        <v>8316</v>
      </c>
      <c r="S3659" s="17">
        <f t="shared" si="288"/>
        <v>42499.629849537043</v>
      </c>
      <c r="T3659" s="18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911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0</v>
      </c>
      <c r="P3660">
        <f t="shared" si="287"/>
        <v>0.05</v>
      </c>
      <c r="Q3660" s="10" t="s">
        <v>8315</v>
      </c>
      <c r="R3660" t="s">
        <v>8316</v>
      </c>
      <c r="S3660" s="17">
        <f t="shared" si="288"/>
        <v>41775.858564814815</v>
      </c>
      <c r="T3660" s="18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900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0</v>
      </c>
      <c r="P3661">
        <f t="shared" si="287"/>
        <v>0.08</v>
      </c>
      <c r="Q3661" s="10" t="s">
        <v>8315</v>
      </c>
      <c r="R3661" t="s">
        <v>8316</v>
      </c>
      <c r="S3661" s="17">
        <f t="shared" si="288"/>
        <v>42055.277199074073</v>
      </c>
      <c r="T3661" s="18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900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0</v>
      </c>
      <c r="P3662">
        <f t="shared" si="287"/>
        <v>0.05</v>
      </c>
      <c r="Q3662" s="10" t="s">
        <v>8315</v>
      </c>
      <c r="R3662" t="s">
        <v>8316</v>
      </c>
      <c r="S3662" s="17">
        <f t="shared" si="288"/>
        <v>41971.881076388891</v>
      </c>
      <c r="T3662" s="18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900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0</v>
      </c>
      <c r="P3663">
        <f t="shared" si="287"/>
        <v>0.03</v>
      </c>
      <c r="Q3663" s="10" t="s">
        <v>8315</v>
      </c>
      <c r="R3663" t="s">
        <v>8316</v>
      </c>
      <c r="S3663" s="17">
        <f t="shared" si="288"/>
        <v>42447.896666666667</v>
      </c>
      <c r="T3663" s="18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900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0</v>
      </c>
      <c r="P3664">
        <f t="shared" si="287"/>
        <v>0.03</v>
      </c>
      <c r="Q3664" s="10" t="s">
        <v>8315</v>
      </c>
      <c r="R3664" t="s">
        <v>8316</v>
      </c>
      <c r="S3664" s="17">
        <f t="shared" si="288"/>
        <v>42064.220069444447</v>
      </c>
      <c r="T3664" s="18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900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0</v>
      </c>
      <c r="P3665">
        <f t="shared" si="287"/>
        <v>0.11</v>
      </c>
      <c r="Q3665" s="10" t="s">
        <v>8315</v>
      </c>
      <c r="R3665" t="s">
        <v>8316</v>
      </c>
      <c r="S3665" s="17">
        <f t="shared" si="288"/>
        <v>42665.451736111107</v>
      </c>
      <c r="T3665" s="18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900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0</v>
      </c>
      <c r="P3666">
        <f t="shared" si="287"/>
        <v>0.05</v>
      </c>
      <c r="Q3666" s="10" t="s">
        <v>8315</v>
      </c>
      <c r="R3666" t="s">
        <v>8316</v>
      </c>
      <c r="S3666" s="17">
        <f t="shared" si="288"/>
        <v>42523.248715277776</v>
      </c>
      <c r="T3666" s="18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900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0</v>
      </c>
      <c r="P3667">
        <f t="shared" si="287"/>
        <v>7.0000000000000007E-2</v>
      </c>
      <c r="Q3667" s="10" t="s">
        <v>8315</v>
      </c>
      <c r="R3667" t="s">
        <v>8316</v>
      </c>
      <c r="S3667" s="17">
        <f t="shared" si="288"/>
        <v>42294.808124999996</v>
      </c>
      <c r="T3667" s="18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900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0</v>
      </c>
      <c r="P3668">
        <f t="shared" si="287"/>
        <v>0.03</v>
      </c>
      <c r="Q3668" s="10" t="s">
        <v>8315</v>
      </c>
      <c r="R3668" t="s">
        <v>8316</v>
      </c>
      <c r="S3668" s="17">
        <f t="shared" si="288"/>
        <v>41822.90488425926</v>
      </c>
      <c r="T3668" s="18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900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0</v>
      </c>
      <c r="P3669">
        <f t="shared" si="287"/>
        <v>0.02</v>
      </c>
      <c r="Q3669" s="10" t="s">
        <v>8315</v>
      </c>
      <c r="R3669" t="s">
        <v>8316</v>
      </c>
      <c r="S3669" s="17">
        <f t="shared" si="288"/>
        <v>42173.970127314817</v>
      </c>
      <c r="T3669" s="18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900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0</v>
      </c>
      <c r="P3670">
        <f t="shared" si="287"/>
        <v>0.04</v>
      </c>
      <c r="Q3670" s="10" t="s">
        <v>8315</v>
      </c>
      <c r="R3670" t="s">
        <v>8316</v>
      </c>
      <c r="S3670" s="17">
        <f t="shared" si="288"/>
        <v>42185.556157407409</v>
      </c>
      <c r="T3670" s="18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900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0</v>
      </c>
      <c r="P3671">
        <f t="shared" si="287"/>
        <v>0.06</v>
      </c>
      <c r="Q3671" s="10" t="s">
        <v>8315</v>
      </c>
      <c r="R3671" t="s">
        <v>8316</v>
      </c>
      <c r="S3671" s="17">
        <f t="shared" si="288"/>
        <v>42136.675196759257</v>
      </c>
      <c r="T3671" s="18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900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0</v>
      </c>
      <c r="P3672">
        <f t="shared" si="287"/>
        <v>0.08</v>
      </c>
      <c r="Q3672" s="10" t="s">
        <v>8315</v>
      </c>
      <c r="R3672" t="s">
        <v>8316</v>
      </c>
      <c r="S3672" s="17">
        <f t="shared" si="288"/>
        <v>42142.514016203699</v>
      </c>
      <c r="T3672" s="18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850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0</v>
      </c>
      <c r="P3673">
        <f t="shared" si="287"/>
        <v>0.03</v>
      </c>
      <c r="Q3673" s="10" t="s">
        <v>8315</v>
      </c>
      <c r="R3673" t="s">
        <v>8316</v>
      </c>
      <c r="S3673" s="17">
        <f t="shared" si="288"/>
        <v>41820.62809027778</v>
      </c>
      <c r="T3673" s="18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850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0</v>
      </c>
      <c r="P3674">
        <f t="shared" si="287"/>
        <v>0.02</v>
      </c>
      <c r="Q3674" s="10" t="s">
        <v>8315</v>
      </c>
      <c r="R3674" t="s">
        <v>8316</v>
      </c>
      <c r="S3674" s="17">
        <f t="shared" si="288"/>
        <v>41878.946574074071</v>
      </c>
      <c r="T3674" s="18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850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0</v>
      </c>
      <c r="P3675">
        <f t="shared" si="287"/>
        <v>0.01</v>
      </c>
      <c r="Q3675" s="10" t="s">
        <v>8315</v>
      </c>
      <c r="R3675" t="s">
        <v>8316</v>
      </c>
      <c r="S3675" s="17">
        <f t="shared" si="288"/>
        <v>41914.295104166667</v>
      </c>
      <c r="T3675" s="18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850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0</v>
      </c>
      <c r="P3676">
        <f t="shared" si="287"/>
        <v>0.03</v>
      </c>
      <c r="Q3676" s="10" t="s">
        <v>8315</v>
      </c>
      <c r="R3676" t="s">
        <v>8316</v>
      </c>
      <c r="S3676" s="17">
        <f t="shared" si="288"/>
        <v>42556.873020833329</v>
      </c>
      <c r="T3676" s="18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850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0</v>
      </c>
      <c r="P3677">
        <f t="shared" si="287"/>
        <v>0.33</v>
      </c>
      <c r="Q3677" s="10" t="s">
        <v>8315</v>
      </c>
      <c r="R3677" t="s">
        <v>8316</v>
      </c>
      <c r="S3677" s="17">
        <f t="shared" si="288"/>
        <v>42493.597013888888</v>
      </c>
      <c r="T3677" s="18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850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0</v>
      </c>
      <c r="P3678">
        <f t="shared" si="287"/>
        <v>0.06</v>
      </c>
      <c r="Q3678" s="10" t="s">
        <v>8315</v>
      </c>
      <c r="R3678" t="s">
        <v>8316</v>
      </c>
      <c r="S3678" s="17">
        <f t="shared" si="288"/>
        <v>41876.815787037034</v>
      </c>
      <c r="T3678" s="18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850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0</v>
      </c>
      <c r="P3679">
        <f t="shared" si="287"/>
        <v>0.01</v>
      </c>
      <c r="Q3679" s="10" t="s">
        <v>8315</v>
      </c>
      <c r="R3679" t="s">
        <v>8316</v>
      </c>
      <c r="S3679" s="17">
        <f t="shared" si="288"/>
        <v>41802.574282407404</v>
      </c>
      <c r="T3679" s="18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850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0</v>
      </c>
      <c r="P3680">
        <f t="shared" si="287"/>
        <v>0.03</v>
      </c>
      <c r="Q3680" s="10" t="s">
        <v>8315</v>
      </c>
      <c r="R3680" t="s">
        <v>8316</v>
      </c>
      <c r="S3680" s="17">
        <f t="shared" si="288"/>
        <v>42120.531226851846</v>
      </c>
      <c r="T3680" s="18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839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0</v>
      </c>
      <c r="P3681">
        <f t="shared" si="287"/>
        <v>0.03</v>
      </c>
      <c r="Q3681" s="10" t="s">
        <v>8315</v>
      </c>
      <c r="R3681" t="s">
        <v>8316</v>
      </c>
      <c r="S3681" s="17">
        <f t="shared" si="288"/>
        <v>41786.761354166665</v>
      </c>
      <c r="T3681" s="18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800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0</v>
      </c>
      <c r="P3682">
        <f t="shared" si="287"/>
        <v>0.03</v>
      </c>
      <c r="Q3682" s="10" t="s">
        <v>8315</v>
      </c>
      <c r="R3682" t="s">
        <v>8316</v>
      </c>
      <c r="S3682" s="17">
        <f t="shared" si="288"/>
        <v>42627.454097222217</v>
      </c>
      <c r="T3682" s="18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800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0</v>
      </c>
      <c r="P3683">
        <f t="shared" si="287"/>
        <v>0.06</v>
      </c>
      <c r="Q3683" s="10" t="s">
        <v>8315</v>
      </c>
      <c r="R3683" t="s">
        <v>8316</v>
      </c>
      <c r="S3683" s="17">
        <f t="shared" si="288"/>
        <v>42374.651504629626</v>
      </c>
      <c r="T3683" s="18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800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0</v>
      </c>
      <c r="P3684">
        <f t="shared" si="287"/>
        <v>0.01</v>
      </c>
      <c r="Q3684" s="10" t="s">
        <v>8315</v>
      </c>
      <c r="R3684" t="s">
        <v>8316</v>
      </c>
      <c r="S3684" s="17">
        <f t="shared" si="288"/>
        <v>41772.685393518521</v>
      </c>
      <c r="T3684" s="18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800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0</v>
      </c>
      <c r="P3685">
        <f t="shared" si="287"/>
        <v>0.02</v>
      </c>
      <c r="Q3685" s="10" t="s">
        <v>8315</v>
      </c>
      <c r="R3685" t="s">
        <v>8316</v>
      </c>
      <c r="S3685" s="17">
        <f t="shared" si="288"/>
        <v>42633.116851851853</v>
      </c>
      <c r="T3685" s="18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800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0</v>
      </c>
      <c r="P3686">
        <f t="shared" si="287"/>
        <v>0.04</v>
      </c>
      <c r="Q3686" s="10" t="s">
        <v>8315</v>
      </c>
      <c r="R3686" t="s">
        <v>8316</v>
      </c>
      <c r="S3686" s="17">
        <f t="shared" si="288"/>
        <v>42219.180393518516</v>
      </c>
      <c r="T3686" s="18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800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0</v>
      </c>
      <c r="P3687">
        <f t="shared" si="287"/>
        <v>0.01</v>
      </c>
      <c r="Q3687" s="10" t="s">
        <v>8315</v>
      </c>
      <c r="R3687" t="s">
        <v>8316</v>
      </c>
      <c r="S3687" s="17">
        <f t="shared" si="288"/>
        <v>41753.593275462961</v>
      </c>
      <c r="T3687" s="18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800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0</v>
      </c>
      <c r="P3688">
        <f t="shared" si="287"/>
        <v>0.17</v>
      </c>
      <c r="Q3688" s="10" t="s">
        <v>8315</v>
      </c>
      <c r="R3688" t="s">
        <v>8316</v>
      </c>
      <c r="S3688" s="17">
        <f t="shared" si="288"/>
        <v>42230.662731481483</v>
      </c>
      <c r="T3688" s="18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800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0</v>
      </c>
      <c r="P3689">
        <f t="shared" si="287"/>
        <v>0.04</v>
      </c>
      <c r="Q3689" s="10" t="s">
        <v>8315</v>
      </c>
      <c r="R3689" t="s">
        <v>8316</v>
      </c>
      <c r="S3689" s="17">
        <f t="shared" si="288"/>
        <v>41787.218229166669</v>
      </c>
      <c r="T3689" s="18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800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0</v>
      </c>
      <c r="P3690">
        <f t="shared" si="287"/>
        <v>0.03</v>
      </c>
      <c r="Q3690" s="10" t="s">
        <v>8315</v>
      </c>
      <c r="R3690" t="s">
        <v>8316</v>
      </c>
      <c r="S3690" s="17">
        <f t="shared" si="288"/>
        <v>41829.787083333329</v>
      </c>
      <c r="T3690" s="18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800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0</v>
      </c>
      <c r="P3691">
        <f t="shared" si="287"/>
        <v>0.02</v>
      </c>
      <c r="Q3691" s="10" t="s">
        <v>8315</v>
      </c>
      <c r="R3691" t="s">
        <v>8316</v>
      </c>
      <c r="S3691" s="17">
        <f t="shared" si="288"/>
        <v>42147.826840277776</v>
      </c>
      <c r="T3691" s="18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800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0</v>
      </c>
      <c r="P3692">
        <f t="shared" si="287"/>
        <v>0.03</v>
      </c>
      <c r="Q3692" s="10" t="s">
        <v>8315</v>
      </c>
      <c r="R3692" t="s">
        <v>8316</v>
      </c>
      <c r="S3692" s="17">
        <f t="shared" si="288"/>
        <v>41940.598182870373</v>
      </c>
      <c r="T3692" s="18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800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0</v>
      </c>
      <c r="P3693">
        <f t="shared" si="287"/>
        <v>0</v>
      </c>
      <c r="Q3693" s="10" t="s">
        <v>8315</v>
      </c>
      <c r="R3693" t="s">
        <v>8316</v>
      </c>
      <c r="S3693" s="17">
        <f t="shared" si="288"/>
        <v>42020.700567129628</v>
      </c>
      <c r="T3693" s="18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800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0</v>
      </c>
      <c r="P3694">
        <f t="shared" si="287"/>
        <v>0.06</v>
      </c>
      <c r="Q3694" s="10" t="s">
        <v>8315</v>
      </c>
      <c r="R3694" t="s">
        <v>8316</v>
      </c>
      <c r="S3694" s="17">
        <f t="shared" si="288"/>
        <v>41891.96503472222</v>
      </c>
      <c r="T3694" s="18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800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0</v>
      </c>
      <c r="P3695">
        <f t="shared" si="287"/>
        <v>7.0000000000000007E-2</v>
      </c>
      <c r="Q3695" s="10" t="s">
        <v>8315</v>
      </c>
      <c r="R3695" t="s">
        <v>8316</v>
      </c>
      <c r="S3695" s="17">
        <f t="shared" si="288"/>
        <v>42309.191307870366</v>
      </c>
      <c r="T3695" s="18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800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0</v>
      </c>
      <c r="P3696">
        <f t="shared" si="287"/>
        <v>0.02</v>
      </c>
      <c r="Q3696" s="10" t="s">
        <v>8315</v>
      </c>
      <c r="R3696" t="s">
        <v>8316</v>
      </c>
      <c r="S3696" s="17">
        <f t="shared" si="288"/>
        <v>42490.133877314816</v>
      </c>
      <c r="T3696" s="18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800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0</v>
      </c>
      <c r="P3697">
        <f t="shared" si="287"/>
        <v>0.03</v>
      </c>
      <c r="Q3697" s="10" t="s">
        <v>8315</v>
      </c>
      <c r="R3697" t="s">
        <v>8316</v>
      </c>
      <c r="S3697" s="17">
        <f t="shared" si="288"/>
        <v>41995.870486111111</v>
      </c>
      <c r="T3697" s="18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800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0</v>
      </c>
      <c r="P3698">
        <f t="shared" si="287"/>
        <v>0.01</v>
      </c>
      <c r="Q3698" s="10" t="s">
        <v>8315</v>
      </c>
      <c r="R3698" t="s">
        <v>8316</v>
      </c>
      <c r="S3698" s="17">
        <f t="shared" si="288"/>
        <v>41988.617083333331</v>
      </c>
      <c r="T3698" s="18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800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0</v>
      </c>
      <c r="P3699">
        <f t="shared" si="287"/>
        <v>0.03</v>
      </c>
      <c r="Q3699" s="10" t="s">
        <v>8315</v>
      </c>
      <c r="R3699" t="s">
        <v>8316</v>
      </c>
      <c r="S3699" s="17">
        <f t="shared" si="288"/>
        <v>42479.465833333335</v>
      </c>
      <c r="T3699" s="18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800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0</v>
      </c>
      <c r="P3700">
        <f t="shared" si="287"/>
        <v>0.01</v>
      </c>
      <c r="Q3700" s="10" t="s">
        <v>8315</v>
      </c>
      <c r="R3700" t="s">
        <v>8316</v>
      </c>
      <c r="S3700" s="17">
        <f t="shared" si="288"/>
        <v>42401.806562500002</v>
      </c>
      <c r="T3700" s="18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800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0</v>
      </c>
      <c r="P3701">
        <f t="shared" si="287"/>
        <v>0.03</v>
      </c>
      <c r="Q3701" s="10" t="s">
        <v>8315</v>
      </c>
      <c r="R3701" t="s">
        <v>8316</v>
      </c>
      <c r="S3701" s="17">
        <f t="shared" si="288"/>
        <v>41897.602037037039</v>
      </c>
      <c r="T3701" s="18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800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0</v>
      </c>
      <c r="P3702">
        <f t="shared" si="287"/>
        <v>0.06</v>
      </c>
      <c r="Q3702" s="10" t="s">
        <v>8315</v>
      </c>
      <c r="R3702" t="s">
        <v>8316</v>
      </c>
      <c r="S3702" s="17">
        <f t="shared" si="288"/>
        <v>41882.585648148146</v>
      </c>
      <c r="T3702" s="18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800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0</v>
      </c>
      <c r="P3703">
        <f t="shared" si="287"/>
        <v>0.03</v>
      </c>
      <c r="Q3703" s="10" t="s">
        <v>8315</v>
      </c>
      <c r="R3703" t="s">
        <v>8316</v>
      </c>
      <c r="S3703" s="17">
        <f t="shared" si="288"/>
        <v>42129.541585648149</v>
      </c>
      <c r="T3703" s="18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800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0</v>
      </c>
      <c r="P3704">
        <f t="shared" si="287"/>
        <v>0.05</v>
      </c>
      <c r="Q3704" s="10" t="s">
        <v>8315</v>
      </c>
      <c r="R3704" t="s">
        <v>8316</v>
      </c>
      <c r="S3704" s="17">
        <f t="shared" si="288"/>
        <v>42524.53800925926</v>
      </c>
      <c r="T3704" s="18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800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0</v>
      </c>
      <c r="P3705">
        <f t="shared" si="287"/>
        <v>0.03</v>
      </c>
      <c r="Q3705" s="10" t="s">
        <v>8315</v>
      </c>
      <c r="R3705" t="s">
        <v>8316</v>
      </c>
      <c r="S3705" s="17">
        <f t="shared" si="288"/>
        <v>42556.504490740743</v>
      </c>
      <c r="T3705" s="18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800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0</v>
      </c>
      <c r="P3706">
        <f t="shared" si="287"/>
        <v>0</v>
      </c>
      <c r="Q3706" s="10" t="s">
        <v>8315</v>
      </c>
      <c r="R3706" t="s">
        <v>8316</v>
      </c>
      <c r="S3706" s="17">
        <f t="shared" si="288"/>
        <v>42461.689745370371</v>
      </c>
      <c r="T3706" s="18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800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0</v>
      </c>
      <c r="P3707">
        <f t="shared" si="287"/>
        <v>0</v>
      </c>
      <c r="Q3707" s="10" t="s">
        <v>8315</v>
      </c>
      <c r="R3707" t="s">
        <v>8316</v>
      </c>
      <c r="S3707" s="17">
        <f t="shared" si="288"/>
        <v>41792.542986111112</v>
      </c>
      <c r="T3707" s="18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780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0</v>
      </c>
      <c r="P3708">
        <f t="shared" si="287"/>
        <v>0</v>
      </c>
      <c r="Q3708" s="10" t="s">
        <v>8315</v>
      </c>
      <c r="R3708" t="s">
        <v>8316</v>
      </c>
      <c r="S3708" s="17">
        <f t="shared" si="288"/>
        <v>41879.913761574076</v>
      </c>
      <c r="T3708" s="18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777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0</v>
      </c>
      <c r="P3709">
        <f t="shared" si="287"/>
        <v>0</v>
      </c>
      <c r="Q3709" s="10" t="s">
        <v>8315</v>
      </c>
      <c r="R3709" t="s">
        <v>8316</v>
      </c>
      <c r="S3709" s="17">
        <f t="shared" si="288"/>
        <v>42552.048356481479</v>
      </c>
      <c r="T3709" s="18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773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0</v>
      </c>
      <c r="P3710">
        <f t="shared" si="287"/>
        <v>0</v>
      </c>
      <c r="Q3710" s="10" t="s">
        <v>8315</v>
      </c>
      <c r="R3710" t="s">
        <v>8316</v>
      </c>
      <c r="S3710" s="17">
        <f t="shared" si="288"/>
        <v>41810.142199074071</v>
      </c>
      <c r="T3710" s="18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750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0</v>
      </c>
      <c r="P3711">
        <f t="shared" si="287"/>
        <v>0</v>
      </c>
      <c r="Q3711" s="10" t="s">
        <v>8315</v>
      </c>
      <c r="R3711" t="s">
        <v>8316</v>
      </c>
      <c r="S3711" s="17">
        <f t="shared" si="288"/>
        <v>41785.707708333335</v>
      </c>
      <c r="T3711" s="18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750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0</v>
      </c>
      <c r="P3712">
        <f t="shared" si="287"/>
        <v>0</v>
      </c>
      <c r="Q3712" s="10" t="s">
        <v>8315</v>
      </c>
      <c r="R3712" t="s">
        <v>8316</v>
      </c>
      <c r="S3712" s="17">
        <f t="shared" si="288"/>
        <v>42072.576249999998</v>
      </c>
      <c r="T3712" s="18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750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0</v>
      </c>
      <c r="P3713">
        <f t="shared" si="287"/>
        <v>0</v>
      </c>
      <c r="Q3713" s="10" t="s">
        <v>8315</v>
      </c>
      <c r="R3713" t="s">
        <v>8316</v>
      </c>
      <c r="S3713" s="17">
        <f t="shared" si="288"/>
        <v>41779.724224537036</v>
      </c>
      <c r="T3713" s="18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0</v>
      </c>
      <c r="P3714">
        <f t="shared" si="287"/>
        <v>0</v>
      </c>
      <c r="Q3714" s="10" t="s">
        <v>8315</v>
      </c>
      <c r="R3714" t="s">
        <v>8316</v>
      </c>
      <c r="S3714" s="17">
        <f t="shared" si="288"/>
        <v>42134.172071759262</v>
      </c>
      <c r="T3714" s="18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750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0</v>
      </c>
      <c r="P3715">
        <f t="shared" ref="P3715:P3778" si="292">ROUND(E3715/L3715,2)</f>
        <v>0</v>
      </c>
      <c r="Q3715" s="10" t="s">
        <v>8315</v>
      </c>
      <c r="R3715" t="s">
        <v>8316</v>
      </c>
      <c r="S3715" s="17">
        <f t="shared" ref="S3715:S3778" si="293">(((J3715/60)/60)/24)+DATE(1970,1,1)</f>
        <v>42505.738032407404</v>
      </c>
      <c r="T3715" s="18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750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0</v>
      </c>
      <c r="P3716">
        <f t="shared" si="292"/>
        <v>0</v>
      </c>
      <c r="Q3716" s="10" t="s">
        <v>8315</v>
      </c>
      <c r="R3716" t="s">
        <v>8316</v>
      </c>
      <c r="S3716" s="17">
        <f t="shared" si="293"/>
        <v>42118.556331018524</v>
      </c>
      <c r="T3716" s="18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750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0</v>
      </c>
      <c r="P3717">
        <f t="shared" si="292"/>
        <v>0</v>
      </c>
      <c r="Q3717" s="10" t="s">
        <v>8315</v>
      </c>
      <c r="R3717" t="s">
        <v>8316</v>
      </c>
      <c r="S3717" s="17">
        <f t="shared" si="293"/>
        <v>42036.995590277773</v>
      </c>
      <c r="T3717" s="18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750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0</v>
      </c>
      <c r="P3718">
        <f t="shared" si="292"/>
        <v>0</v>
      </c>
      <c r="Q3718" s="10" t="s">
        <v>8315</v>
      </c>
      <c r="R3718" t="s">
        <v>8316</v>
      </c>
      <c r="S3718" s="17">
        <f t="shared" si="293"/>
        <v>42360.887835648144</v>
      </c>
      <c r="T3718" s="18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750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0</v>
      </c>
      <c r="P3719">
        <f t="shared" si="292"/>
        <v>0</v>
      </c>
      <c r="Q3719" s="10" t="s">
        <v>8315</v>
      </c>
      <c r="R3719" t="s">
        <v>8316</v>
      </c>
      <c r="S3719" s="17">
        <f t="shared" si="293"/>
        <v>42102.866307870368</v>
      </c>
      <c r="T3719" s="18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750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0</v>
      </c>
      <c r="P3720">
        <f t="shared" si="292"/>
        <v>0</v>
      </c>
      <c r="Q3720" s="10" t="s">
        <v>8315</v>
      </c>
      <c r="R3720" t="s">
        <v>8316</v>
      </c>
      <c r="S3720" s="17">
        <f t="shared" si="293"/>
        <v>42032.716145833328</v>
      </c>
      <c r="T3720" s="18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750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0</v>
      </c>
      <c r="P3721">
        <f t="shared" si="292"/>
        <v>0</v>
      </c>
      <c r="Q3721" s="10" t="s">
        <v>8315</v>
      </c>
      <c r="R3721" t="s">
        <v>8316</v>
      </c>
      <c r="S3721" s="17">
        <f t="shared" si="293"/>
        <v>42147.729930555557</v>
      </c>
      <c r="T3721" s="18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750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0</v>
      </c>
      <c r="P3722">
        <f t="shared" si="292"/>
        <v>0</v>
      </c>
      <c r="Q3722" s="10" t="s">
        <v>8315</v>
      </c>
      <c r="R3722" t="s">
        <v>8316</v>
      </c>
      <c r="S3722" s="17">
        <f t="shared" si="293"/>
        <v>42165.993125000001</v>
      </c>
      <c r="T3722" s="18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750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0</v>
      </c>
      <c r="P3723">
        <f t="shared" si="292"/>
        <v>0</v>
      </c>
      <c r="Q3723" s="10" t="s">
        <v>8315</v>
      </c>
      <c r="R3723" t="s">
        <v>8316</v>
      </c>
      <c r="S3723" s="17">
        <f t="shared" si="293"/>
        <v>41927.936157407406</v>
      </c>
      <c r="T3723" s="18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750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0</v>
      </c>
      <c r="P3724">
        <f t="shared" si="292"/>
        <v>0</v>
      </c>
      <c r="Q3724" s="10" t="s">
        <v>8315</v>
      </c>
      <c r="R3724" t="s">
        <v>8316</v>
      </c>
      <c r="S3724" s="17">
        <f t="shared" si="293"/>
        <v>42381.671840277777</v>
      </c>
      <c r="T3724" s="18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750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0</v>
      </c>
      <c r="P3725">
        <f t="shared" si="292"/>
        <v>0</v>
      </c>
      <c r="Q3725" s="10" t="s">
        <v>8315</v>
      </c>
      <c r="R3725" t="s">
        <v>8316</v>
      </c>
      <c r="S3725" s="17">
        <f t="shared" si="293"/>
        <v>41943.753032407411</v>
      </c>
      <c r="T3725" s="18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750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0</v>
      </c>
      <c r="P3726">
        <f t="shared" si="292"/>
        <v>0</v>
      </c>
      <c r="Q3726" s="10" t="s">
        <v>8315</v>
      </c>
      <c r="R3726" t="s">
        <v>8316</v>
      </c>
      <c r="S3726" s="17">
        <f t="shared" si="293"/>
        <v>42465.491435185191</v>
      </c>
      <c r="T3726" s="18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750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0</v>
      </c>
      <c r="P3727">
        <f t="shared" si="292"/>
        <v>0</v>
      </c>
      <c r="Q3727" s="10" t="s">
        <v>8315</v>
      </c>
      <c r="R3727" t="s">
        <v>8316</v>
      </c>
      <c r="S3727" s="17">
        <f t="shared" si="293"/>
        <v>42401.945219907408</v>
      </c>
      <c r="T3727" s="18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750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0</v>
      </c>
      <c r="P3728">
        <f t="shared" si="292"/>
        <v>0</v>
      </c>
      <c r="Q3728" s="10" t="s">
        <v>8315</v>
      </c>
      <c r="R3728" t="s">
        <v>8316</v>
      </c>
      <c r="S3728" s="17">
        <f t="shared" si="293"/>
        <v>42462.140868055561</v>
      </c>
      <c r="T3728" s="18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750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0</v>
      </c>
      <c r="P3729">
        <f t="shared" si="292"/>
        <v>0</v>
      </c>
      <c r="Q3729" s="10" t="s">
        <v>8315</v>
      </c>
      <c r="R3729" t="s">
        <v>8316</v>
      </c>
      <c r="S3729" s="17">
        <f t="shared" si="293"/>
        <v>42632.348310185189</v>
      </c>
      <c r="T3729" s="18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750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0</v>
      </c>
      <c r="P3730">
        <f t="shared" si="292"/>
        <v>0</v>
      </c>
      <c r="Q3730" s="10" t="s">
        <v>8315</v>
      </c>
      <c r="R3730" t="s">
        <v>8316</v>
      </c>
      <c r="S3730" s="17">
        <f t="shared" si="293"/>
        <v>42205.171018518522</v>
      </c>
      <c r="T3730" s="18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750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0</v>
      </c>
      <c r="P3731">
        <f t="shared" si="292"/>
        <v>0</v>
      </c>
      <c r="Q3731" s="10" t="s">
        <v>8315</v>
      </c>
      <c r="R3731" t="s">
        <v>8316</v>
      </c>
      <c r="S3731" s="17">
        <f t="shared" si="293"/>
        <v>42041.205000000002</v>
      </c>
      <c r="T3731" s="18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750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0</v>
      </c>
      <c r="P3732">
        <f t="shared" si="292"/>
        <v>0</v>
      </c>
      <c r="Q3732" s="10" t="s">
        <v>8315</v>
      </c>
      <c r="R3732" t="s">
        <v>8316</v>
      </c>
      <c r="S3732" s="17">
        <f t="shared" si="293"/>
        <v>42203.677766203706</v>
      </c>
      <c r="T3732" s="18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750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0</v>
      </c>
      <c r="P3733">
        <f t="shared" si="292"/>
        <v>0</v>
      </c>
      <c r="Q3733" s="10" t="s">
        <v>8315</v>
      </c>
      <c r="R3733" t="s">
        <v>8316</v>
      </c>
      <c r="S3733" s="17">
        <f t="shared" si="293"/>
        <v>41983.752847222218</v>
      </c>
      <c r="T3733" s="18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750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0</v>
      </c>
      <c r="P3734">
        <f t="shared" si="292"/>
        <v>0</v>
      </c>
      <c r="Q3734" s="10" t="s">
        <v>8315</v>
      </c>
      <c r="R3734" t="s">
        <v>8316</v>
      </c>
      <c r="S3734" s="17">
        <f t="shared" si="293"/>
        <v>41968.677465277782</v>
      </c>
      <c r="T3734" s="18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750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e">
        <f t="shared" si="292"/>
        <v>#DIV/0!</v>
      </c>
      <c r="Q3735" s="10" t="s">
        <v>8315</v>
      </c>
      <c r="R3735" t="s">
        <v>8316</v>
      </c>
      <c r="S3735" s="17">
        <f t="shared" si="293"/>
        <v>42103.024398148147</v>
      </c>
      <c r="T3735" s="18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750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0</v>
      </c>
      <c r="P3736">
        <f t="shared" si="292"/>
        <v>0</v>
      </c>
      <c r="Q3736" s="10" t="s">
        <v>8315</v>
      </c>
      <c r="R3736" t="s">
        <v>8316</v>
      </c>
      <c r="S3736" s="17">
        <f t="shared" si="293"/>
        <v>42089.901574074072</v>
      </c>
      <c r="T3736" s="18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750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0</v>
      </c>
      <c r="P3737">
        <f t="shared" si="292"/>
        <v>0</v>
      </c>
      <c r="Q3737" s="10" t="s">
        <v>8315</v>
      </c>
      <c r="R3737" t="s">
        <v>8316</v>
      </c>
      <c r="S3737" s="17">
        <f t="shared" si="293"/>
        <v>42122.693159722221</v>
      </c>
      <c r="T3737" s="18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750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0</v>
      </c>
      <c r="P3738">
        <f t="shared" si="292"/>
        <v>0</v>
      </c>
      <c r="Q3738" s="10" t="s">
        <v>8315</v>
      </c>
      <c r="R3738" t="s">
        <v>8316</v>
      </c>
      <c r="S3738" s="17">
        <f t="shared" si="293"/>
        <v>42048.711724537032</v>
      </c>
      <c r="T3738" s="18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0</v>
      </c>
      <c r="P3739">
        <f t="shared" si="292"/>
        <v>0</v>
      </c>
      <c r="Q3739" s="10" t="s">
        <v>8315</v>
      </c>
      <c r="R3739" t="s">
        <v>8316</v>
      </c>
      <c r="S3739" s="17">
        <f t="shared" si="293"/>
        <v>42297.691006944442</v>
      </c>
      <c r="T3739" s="18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745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0</v>
      </c>
      <c r="P3740">
        <f t="shared" si="292"/>
        <v>0</v>
      </c>
      <c r="Q3740" s="10" t="s">
        <v>8315</v>
      </c>
      <c r="R3740" t="s">
        <v>8316</v>
      </c>
      <c r="S3740" s="17">
        <f t="shared" si="293"/>
        <v>41813.938715277778</v>
      </c>
      <c r="T3740" s="18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740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0</v>
      </c>
      <c r="P3741">
        <f t="shared" si="292"/>
        <v>0</v>
      </c>
      <c r="Q3741" s="10" t="s">
        <v>8315</v>
      </c>
      <c r="R3741" t="s">
        <v>8316</v>
      </c>
      <c r="S3741" s="17">
        <f t="shared" si="293"/>
        <v>42548.449861111112</v>
      </c>
      <c r="T3741" s="18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700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0</v>
      </c>
      <c r="P3742">
        <f t="shared" si="292"/>
        <v>0</v>
      </c>
      <c r="Q3742" s="10" t="s">
        <v>8315</v>
      </c>
      <c r="R3742" t="s">
        <v>8316</v>
      </c>
      <c r="S3742" s="17">
        <f t="shared" si="293"/>
        <v>41833.089756944442</v>
      </c>
      <c r="T3742" s="18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700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e">
        <f t="shared" si="292"/>
        <v>#DIV/0!</v>
      </c>
      <c r="Q3743" s="10" t="s">
        <v>8315</v>
      </c>
      <c r="R3743" t="s">
        <v>8316</v>
      </c>
      <c r="S3743" s="17">
        <f t="shared" si="293"/>
        <v>42325.920717592591</v>
      </c>
      <c r="T3743" s="18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700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0</v>
      </c>
      <c r="P3744">
        <f t="shared" si="292"/>
        <v>0</v>
      </c>
      <c r="Q3744" s="10" t="s">
        <v>8315</v>
      </c>
      <c r="R3744" t="s">
        <v>8316</v>
      </c>
      <c r="S3744" s="17">
        <f t="shared" si="293"/>
        <v>41858.214629629627</v>
      </c>
      <c r="T3744" s="18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e">
        <f t="shared" si="292"/>
        <v>#DIV/0!</v>
      </c>
      <c r="Q3745" s="10" t="s">
        <v>8315</v>
      </c>
      <c r="R3745" t="s">
        <v>8316</v>
      </c>
      <c r="S3745" s="17">
        <f t="shared" si="293"/>
        <v>41793.710231481484</v>
      </c>
      <c r="T3745" s="18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e">
        <f t="shared" si="292"/>
        <v>#DIV/0!</v>
      </c>
      <c r="Q3746" s="10" t="s">
        <v>8315</v>
      </c>
      <c r="R3746" t="s">
        <v>8316</v>
      </c>
      <c r="S3746" s="17">
        <f t="shared" si="293"/>
        <v>41793.814259259263</v>
      </c>
      <c r="T3746" s="18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700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0</v>
      </c>
      <c r="P3747">
        <f t="shared" si="292"/>
        <v>0</v>
      </c>
      <c r="Q3747" s="10" t="s">
        <v>8315</v>
      </c>
      <c r="R3747" t="s">
        <v>8316</v>
      </c>
      <c r="S3747" s="17">
        <f t="shared" si="293"/>
        <v>41831.697939814818</v>
      </c>
      <c r="T3747" s="18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700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0</v>
      </c>
      <c r="P3748">
        <f t="shared" si="292"/>
        <v>0</v>
      </c>
      <c r="Q3748" s="10" t="s">
        <v>8315</v>
      </c>
      <c r="R3748" t="s">
        <v>8316</v>
      </c>
      <c r="S3748" s="17">
        <f t="shared" si="293"/>
        <v>42621.389340277776</v>
      </c>
      <c r="T3748" s="18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700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0</v>
      </c>
      <c r="P3749">
        <f t="shared" si="292"/>
        <v>0</v>
      </c>
      <c r="Q3749" s="10" t="s">
        <v>8315</v>
      </c>
      <c r="R3749" t="s">
        <v>8316</v>
      </c>
      <c r="S3749" s="17">
        <f t="shared" si="293"/>
        <v>42164.299722222218</v>
      </c>
      <c r="T3749" s="18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700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0</v>
      </c>
      <c r="P3750">
        <f t="shared" si="292"/>
        <v>0</v>
      </c>
      <c r="Q3750" s="10" t="s">
        <v>8315</v>
      </c>
      <c r="R3750" t="s">
        <v>8357</v>
      </c>
      <c r="S3750" s="17">
        <f t="shared" si="293"/>
        <v>42395.706435185188</v>
      </c>
      <c r="T3750" s="18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700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0</v>
      </c>
      <c r="P3751">
        <f t="shared" si="292"/>
        <v>0</v>
      </c>
      <c r="Q3751" s="10" t="s">
        <v>8315</v>
      </c>
      <c r="R3751" t="s">
        <v>8357</v>
      </c>
      <c r="S3751" s="17">
        <f t="shared" si="293"/>
        <v>42458.127175925925</v>
      </c>
      <c r="T3751" s="18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700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0</v>
      </c>
      <c r="P3752">
        <f t="shared" si="292"/>
        <v>0</v>
      </c>
      <c r="Q3752" s="10" t="s">
        <v>8315</v>
      </c>
      <c r="R3752" t="s">
        <v>8357</v>
      </c>
      <c r="S3752" s="17">
        <f t="shared" si="293"/>
        <v>42016.981574074074</v>
      </c>
      <c r="T3752" s="18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700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0</v>
      </c>
      <c r="P3753">
        <f t="shared" si="292"/>
        <v>0</v>
      </c>
      <c r="Q3753" s="10" t="s">
        <v>8315</v>
      </c>
      <c r="R3753" t="s">
        <v>8357</v>
      </c>
      <c r="S3753" s="17">
        <f t="shared" si="293"/>
        <v>42403.035567129627</v>
      </c>
      <c r="T3753" s="18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700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0</v>
      </c>
      <c r="P3754">
        <f t="shared" si="292"/>
        <v>0</v>
      </c>
      <c r="Q3754" s="10" t="s">
        <v>8315</v>
      </c>
      <c r="R3754" t="s">
        <v>8357</v>
      </c>
      <c r="S3754" s="17">
        <f t="shared" si="293"/>
        <v>42619.802488425921</v>
      </c>
      <c r="T3754" s="18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700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0</v>
      </c>
      <c r="P3755">
        <f t="shared" si="292"/>
        <v>0</v>
      </c>
      <c r="Q3755" s="10" t="s">
        <v>8315</v>
      </c>
      <c r="R3755" t="s">
        <v>8357</v>
      </c>
      <c r="S3755" s="17">
        <f t="shared" si="293"/>
        <v>42128.824074074073</v>
      </c>
      <c r="T3755" s="18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700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0</v>
      </c>
      <c r="P3756">
        <f t="shared" si="292"/>
        <v>0</v>
      </c>
      <c r="Q3756" s="10" t="s">
        <v>8315</v>
      </c>
      <c r="R3756" t="s">
        <v>8357</v>
      </c>
      <c r="S3756" s="17">
        <f t="shared" si="293"/>
        <v>41808.881215277775</v>
      </c>
      <c r="T3756" s="18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700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0</v>
      </c>
      <c r="P3757">
        <f t="shared" si="292"/>
        <v>0</v>
      </c>
      <c r="Q3757" s="10" t="s">
        <v>8315</v>
      </c>
      <c r="R3757" t="s">
        <v>8357</v>
      </c>
      <c r="S3757" s="17">
        <f t="shared" si="293"/>
        <v>42445.866979166662</v>
      </c>
      <c r="T3757" s="18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700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0</v>
      </c>
      <c r="P3758">
        <f t="shared" si="292"/>
        <v>0</v>
      </c>
      <c r="Q3758" s="10" t="s">
        <v>8315</v>
      </c>
      <c r="R3758" t="s">
        <v>8357</v>
      </c>
      <c r="S3758" s="17">
        <f t="shared" si="293"/>
        <v>41771.814791666664</v>
      </c>
      <c r="T3758" s="18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700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0</v>
      </c>
      <c r="P3759">
        <f t="shared" si="292"/>
        <v>0</v>
      </c>
      <c r="Q3759" s="10" t="s">
        <v>8315</v>
      </c>
      <c r="R3759" t="s">
        <v>8357</v>
      </c>
      <c r="S3759" s="17">
        <f t="shared" si="293"/>
        <v>41954.850868055553</v>
      </c>
      <c r="T3759" s="18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700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0</v>
      </c>
      <c r="P3760">
        <f t="shared" si="292"/>
        <v>0</v>
      </c>
      <c r="Q3760" s="10" t="s">
        <v>8315</v>
      </c>
      <c r="R3760" t="s">
        <v>8357</v>
      </c>
      <c r="S3760" s="17">
        <f t="shared" si="293"/>
        <v>41747.471504629626</v>
      </c>
      <c r="T3760" s="18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700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0</v>
      </c>
      <c r="P3761">
        <f t="shared" si="292"/>
        <v>0</v>
      </c>
      <c r="Q3761" s="10" t="s">
        <v>8315</v>
      </c>
      <c r="R3761" t="s">
        <v>8357</v>
      </c>
      <c r="S3761" s="17">
        <f t="shared" si="293"/>
        <v>42182.108252314814</v>
      </c>
      <c r="T3761" s="18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678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0</v>
      </c>
      <c r="P3762">
        <f t="shared" si="292"/>
        <v>0</v>
      </c>
      <c r="Q3762" s="10" t="s">
        <v>8315</v>
      </c>
      <c r="R3762" t="s">
        <v>8357</v>
      </c>
      <c r="S3762" s="17">
        <f t="shared" si="293"/>
        <v>41739.525300925925</v>
      </c>
      <c r="T3762" s="18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675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0</v>
      </c>
      <c r="P3763">
        <f t="shared" si="292"/>
        <v>0</v>
      </c>
      <c r="Q3763" s="10" t="s">
        <v>8315</v>
      </c>
      <c r="R3763" t="s">
        <v>8357</v>
      </c>
      <c r="S3763" s="17">
        <f t="shared" si="293"/>
        <v>42173.466863425929</v>
      </c>
      <c r="T3763" s="18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666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0</v>
      </c>
      <c r="P3764">
        <f t="shared" si="292"/>
        <v>0</v>
      </c>
      <c r="Q3764" s="10" t="s">
        <v>8315</v>
      </c>
      <c r="R3764" t="s">
        <v>8357</v>
      </c>
      <c r="S3764" s="17">
        <f t="shared" si="293"/>
        <v>42193.813530092593</v>
      </c>
      <c r="T3764" s="18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660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0</v>
      </c>
      <c r="P3765">
        <f t="shared" si="292"/>
        <v>0</v>
      </c>
      <c r="Q3765" s="10" t="s">
        <v>8315</v>
      </c>
      <c r="R3765" t="s">
        <v>8357</v>
      </c>
      <c r="S3765" s="17">
        <f t="shared" si="293"/>
        <v>42065.750300925924</v>
      </c>
      <c r="T3765" s="18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650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0</v>
      </c>
      <c r="P3766">
        <f t="shared" si="292"/>
        <v>0</v>
      </c>
      <c r="Q3766" s="10" t="s">
        <v>8315</v>
      </c>
      <c r="R3766" t="s">
        <v>8357</v>
      </c>
      <c r="S3766" s="17">
        <f t="shared" si="293"/>
        <v>42499.842962962968</v>
      </c>
      <c r="T3766" s="18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650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0</v>
      </c>
      <c r="P3767">
        <f t="shared" si="292"/>
        <v>0</v>
      </c>
      <c r="Q3767" s="10" t="s">
        <v>8315</v>
      </c>
      <c r="R3767" t="s">
        <v>8357</v>
      </c>
      <c r="S3767" s="17">
        <f t="shared" si="293"/>
        <v>41820.776412037041</v>
      </c>
      <c r="T3767" s="18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650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0</v>
      </c>
      <c r="P3768">
        <f t="shared" si="292"/>
        <v>0</v>
      </c>
      <c r="Q3768" s="10" t="s">
        <v>8315</v>
      </c>
      <c r="R3768" t="s">
        <v>8357</v>
      </c>
      <c r="S3768" s="17">
        <f t="shared" si="293"/>
        <v>41788.167187500003</v>
      </c>
      <c r="T3768" s="18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650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0</v>
      </c>
      <c r="P3769">
        <f t="shared" si="292"/>
        <v>0</v>
      </c>
      <c r="Q3769" s="10" t="s">
        <v>8315</v>
      </c>
      <c r="R3769" t="s">
        <v>8357</v>
      </c>
      <c r="S3769" s="17">
        <f t="shared" si="293"/>
        <v>42050.019641203704</v>
      </c>
      <c r="T3769" s="18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650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0</v>
      </c>
      <c r="P3770">
        <f t="shared" si="292"/>
        <v>0</v>
      </c>
      <c r="Q3770" s="10" t="s">
        <v>8315</v>
      </c>
      <c r="R3770" t="s">
        <v>8357</v>
      </c>
      <c r="S3770" s="17">
        <f t="shared" si="293"/>
        <v>41772.727893518517</v>
      </c>
      <c r="T3770" s="18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650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0</v>
      </c>
      <c r="P3771">
        <f t="shared" si="292"/>
        <v>0</v>
      </c>
      <c r="Q3771" s="10" t="s">
        <v>8315</v>
      </c>
      <c r="R3771" t="s">
        <v>8357</v>
      </c>
      <c r="S3771" s="17">
        <f t="shared" si="293"/>
        <v>42445.598136574074</v>
      </c>
      <c r="T3771" s="18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650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0</v>
      </c>
      <c r="P3772">
        <f t="shared" si="292"/>
        <v>0</v>
      </c>
      <c r="Q3772" s="10" t="s">
        <v>8315</v>
      </c>
      <c r="R3772" t="s">
        <v>8357</v>
      </c>
      <c r="S3772" s="17">
        <f t="shared" si="293"/>
        <v>42138.930671296301</v>
      </c>
      <c r="T3772" s="18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620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0</v>
      </c>
      <c r="P3773">
        <f t="shared" si="292"/>
        <v>0</v>
      </c>
      <c r="Q3773" s="10" t="s">
        <v>8315</v>
      </c>
      <c r="R3773" t="s">
        <v>8357</v>
      </c>
      <c r="S3773" s="17">
        <f t="shared" si="293"/>
        <v>42493.857083333336</v>
      </c>
      <c r="T3773" s="18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620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0</v>
      </c>
      <c r="P3774">
        <f t="shared" si="292"/>
        <v>0</v>
      </c>
      <c r="Q3774" s="10" t="s">
        <v>8315</v>
      </c>
      <c r="R3774" t="s">
        <v>8357</v>
      </c>
      <c r="S3774" s="17">
        <f t="shared" si="293"/>
        <v>42682.616967592592</v>
      </c>
      <c r="T3774" s="18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600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0</v>
      </c>
      <c r="P3775">
        <f t="shared" si="292"/>
        <v>0</v>
      </c>
      <c r="Q3775" s="10" t="s">
        <v>8315</v>
      </c>
      <c r="R3775" t="s">
        <v>8357</v>
      </c>
      <c r="S3775" s="17">
        <f t="shared" si="293"/>
        <v>42656.005173611105</v>
      </c>
      <c r="T3775" s="18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600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0</v>
      </c>
      <c r="P3776">
        <f t="shared" si="292"/>
        <v>0</v>
      </c>
      <c r="Q3776" s="10" t="s">
        <v>8315</v>
      </c>
      <c r="R3776" t="s">
        <v>8357</v>
      </c>
      <c r="S3776" s="17">
        <f t="shared" si="293"/>
        <v>42087.792303240742</v>
      </c>
      <c r="T3776" s="18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600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0</v>
      </c>
      <c r="P3777">
        <f t="shared" si="292"/>
        <v>0</v>
      </c>
      <c r="Q3777" s="10" t="s">
        <v>8315</v>
      </c>
      <c r="R3777" t="s">
        <v>8357</v>
      </c>
      <c r="S3777" s="17">
        <f t="shared" si="293"/>
        <v>42075.942627314813</v>
      </c>
      <c r="T3777" s="18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600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0</v>
      </c>
      <c r="P3778">
        <f t="shared" si="292"/>
        <v>0</v>
      </c>
      <c r="Q3778" s="10" t="s">
        <v>8315</v>
      </c>
      <c r="R3778" t="s">
        <v>8357</v>
      </c>
      <c r="S3778" s="17">
        <f t="shared" si="293"/>
        <v>41814.367800925924</v>
      </c>
      <c r="T3778" s="18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600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0</v>
      </c>
      <c r="P3779">
        <f t="shared" ref="P3779:P3842" si="297">ROUND(E3779/L3779,2)</f>
        <v>0</v>
      </c>
      <c r="Q3779" s="10" t="s">
        <v>8315</v>
      </c>
      <c r="R3779" t="s">
        <v>8357</v>
      </c>
      <c r="S3779" s="17">
        <f t="shared" ref="S3779:S3842" si="298">(((J3779/60)/60)/24)+DATE(1970,1,1)</f>
        <v>41887.111354166671</v>
      </c>
      <c r="T3779" s="18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600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0</v>
      </c>
      <c r="P3780">
        <f t="shared" si="297"/>
        <v>0</v>
      </c>
      <c r="Q3780" s="10" t="s">
        <v>8315</v>
      </c>
      <c r="R3780" t="s">
        <v>8357</v>
      </c>
      <c r="S3780" s="17">
        <f t="shared" si="298"/>
        <v>41989.819212962961</v>
      </c>
      <c r="T3780" s="18">
        <f t="shared" si="299"/>
        <v>42049.819212962961</v>
      </c>
      <c r="U3780">
        <f t="shared" si="30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600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0</v>
      </c>
      <c r="P3781">
        <f t="shared" si="297"/>
        <v>0</v>
      </c>
      <c r="Q3781" s="10" t="s">
        <v>8315</v>
      </c>
      <c r="R3781" t="s">
        <v>8357</v>
      </c>
      <c r="S3781" s="17">
        <f t="shared" si="298"/>
        <v>42425.735416666663</v>
      </c>
      <c r="T3781" s="18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600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0</v>
      </c>
      <c r="P3782">
        <f t="shared" si="297"/>
        <v>0</v>
      </c>
      <c r="Q3782" s="10" t="s">
        <v>8315</v>
      </c>
      <c r="R3782" t="s">
        <v>8357</v>
      </c>
      <c r="S3782" s="17">
        <f t="shared" si="298"/>
        <v>42166.219733796301</v>
      </c>
      <c r="T3782" s="18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600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0</v>
      </c>
      <c r="P3783">
        <f t="shared" si="297"/>
        <v>0</v>
      </c>
      <c r="Q3783" s="10" t="s">
        <v>8315</v>
      </c>
      <c r="R3783" t="s">
        <v>8357</v>
      </c>
      <c r="S3783" s="17">
        <f t="shared" si="298"/>
        <v>41865.882928240739</v>
      </c>
      <c r="T3783" s="18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600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0</v>
      </c>
      <c r="P3784">
        <f t="shared" si="297"/>
        <v>0</v>
      </c>
      <c r="Q3784" s="10" t="s">
        <v>8315</v>
      </c>
      <c r="R3784" t="s">
        <v>8357</v>
      </c>
      <c r="S3784" s="17">
        <f t="shared" si="298"/>
        <v>42546.862233796302</v>
      </c>
      <c r="T3784" s="18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600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0</v>
      </c>
      <c r="P3785">
        <f t="shared" si="297"/>
        <v>0</v>
      </c>
      <c r="Q3785" s="10" t="s">
        <v>8315</v>
      </c>
      <c r="R3785" t="s">
        <v>8357</v>
      </c>
      <c r="S3785" s="17">
        <f t="shared" si="298"/>
        <v>42420.140277777777</v>
      </c>
      <c r="T3785" s="18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600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0</v>
      </c>
      <c r="P3786">
        <f t="shared" si="297"/>
        <v>0</v>
      </c>
      <c r="Q3786" s="10" t="s">
        <v>8315</v>
      </c>
      <c r="R3786" t="s">
        <v>8357</v>
      </c>
      <c r="S3786" s="17">
        <f t="shared" si="298"/>
        <v>42531.980694444443</v>
      </c>
      <c r="T3786" s="18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600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0</v>
      </c>
      <c r="P3787">
        <f t="shared" si="297"/>
        <v>0</v>
      </c>
      <c r="Q3787" s="10" t="s">
        <v>8315</v>
      </c>
      <c r="R3787" t="s">
        <v>8357</v>
      </c>
      <c r="S3787" s="17">
        <f t="shared" si="298"/>
        <v>42548.63853009259</v>
      </c>
      <c r="T3787" s="18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0</v>
      </c>
      <c r="P3788">
        <f t="shared" si="297"/>
        <v>0</v>
      </c>
      <c r="Q3788" s="10" t="s">
        <v>8315</v>
      </c>
      <c r="R3788" t="s">
        <v>8357</v>
      </c>
      <c r="S3788" s="17">
        <f t="shared" si="298"/>
        <v>42487.037905092591</v>
      </c>
      <c r="T3788" s="18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600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0</v>
      </c>
      <c r="P3789">
        <f t="shared" si="297"/>
        <v>0</v>
      </c>
      <c r="Q3789" s="10" t="s">
        <v>8315</v>
      </c>
      <c r="R3789" t="s">
        <v>8357</v>
      </c>
      <c r="S3789" s="17">
        <f t="shared" si="298"/>
        <v>42167.534791666665</v>
      </c>
      <c r="T3789" s="18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600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0</v>
      </c>
      <c r="P3790">
        <f t="shared" si="297"/>
        <v>0</v>
      </c>
      <c r="Q3790" s="10" t="s">
        <v>8315</v>
      </c>
      <c r="R3790" t="s">
        <v>8357</v>
      </c>
      <c r="S3790" s="17">
        <f t="shared" si="298"/>
        <v>42333.695821759262</v>
      </c>
      <c r="T3790" s="18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600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0</v>
      </c>
      <c r="P3791">
        <f t="shared" si="297"/>
        <v>0</v>
      </c>
      <c r="Q3791" s="10" t="s">
        <v>8315</v>
      </c>
      <c r="R3791" t="s">
        <v>8357</v>
      </c>
      <c r="S3791" s="17">
        <f t="shared" si="298"/>
        <v>42138.798819444448</v>
      </c>
      <c r="T3791" s="18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600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e">
        <f t="shared" si="297"/>
        <v>#DIV/0!</v>
      </c>
      <c r="Q3792" s="10" t="s">
        <v>8315</v>
      </c>
      <c r="R3792" t="s">
        <v>8357</v>
      </c>
      <c r="S3792" s="17">
        <f t="shared" si="298"/>
        <v>42666.666932870372</v>
      </c>
      <c r="T3792" s="18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600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e">
        <f t="shared" si="297"/>
        <v>#DIV/0!</v>
      </c>
      <c r="Q3793" s="10" t="s">
        <v>8315</v>
      </c>
      <c r="R3793" t="s">
        <v>8357</v>
      </c>
      <c r="S3793" s="17">
        <f t="shared" si="298"/>
        <v>41766.692037037035</v>
      </c>
      <c r="T3793" s="18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600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0</v>
      </c>
      <c r="Q3794" s="10" t="s">
        <v>8315</v>
      </c>
      <c r="R3794" t="s">
        <v>8357</v>
      </c>
      <c r="S3794" s="17">
        <f t="shared" si="298"/>
        <v>42170.447013888886</v>
      </c>
      <c r="T3794" s="18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600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0</v>
      </c>
      <c r="P3795">
        <f t="shared" si="297"/>
        <v>0</v>
      </c>
      <c r="Q3795" s="10" t="s">
        <v>8315</v>
      </c>
      <c r="R3795" t="s">
        <v>8357</v>
      </c>
      <c r="S3795" s="17">
        <f t="shared" si="298"/>
        <v>41968.938993055555</v>
      </c>
      <c r="T3795" s="18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600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0</v>
      </c>
      <c r="P3796">
        <f t="shared" si="297"/>
        <v>0</v>
      </c>
      <c r="Q3796" s="10" t="s">
        <v>8315</v>
      </c>
      <c r="R3796" t="s">
        <v>8357</v>
      </c>
      <c r="S3796" s="17">
        <f t="shared" si="298"/>
        <v>42132.58048611111</v>
      </c>
      <c r="T3796" s="18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0</v>
      </c>
      <c r="P3797">
        <f t="shared" si="297"/>
        <v>0</v>
      </c>
      <c r="Q3797" s="10" t="s">
        <v>8315</v>
      </c>
      <c r="R3797" t="s">
        <v>8357</v>
      </c>
      <c r="S3797" s="17">
        <f t="shared" si="298"/>
        <v>42201.436226851853</v>
      </c>
      <c r="T3797" s="18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600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0</v>
      </c>
      <c r="Q3798" s="10" t="s">
        <v>8315</v>
      </c>
      <c r="R3798" t="s">
        <v>8357</v>
      </c>
      <c r="S3798" s="17">
        <f t="shared" si="298"/>
        <v>42689.029583333337</v>
      </c>
      <c r="T3798" s="18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0</v>
      </c>
      <c r="P3799">
        <f t="shared" si="297"/>
        <v>0</v>
      </c>
      <c r="Q3799" s="10" t="s">
        <v>8315</v>
      </c>
      <c r="R3799" t="s">
        <v>8357</v>
      </c>
      <c r="S3799" s="17">
        <f t="shared" si="298"/>
        <v>42084.881539351853</v>
      </c>
      <c r="T3799" s="18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600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0</v>
      </c>
      <c r="P3800">
        <f t="shared" si="297"/>
        <v>0</v>
      </c>
      <c r="Q3800" s="10" t="s">
        <v>8315</v>
      </c>
      <c r="R3800" t="s">
        <v>8357</v>
      </c>
      <c r="S3800" s="17">
        <f t="shared" si="298"/>
        <v>41831.722777777781</v>
      </c>
      <c r="T3800" s="18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600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0</v>
      </c>
      <c r="P3801">
        <f t="shared" si="297"/>
        <v>0</v>
      </c>
      <c r="Q3801" s="10" t="s">
        <v>8315</v>
      </c>
      <c r="R3801" t="s">
        <v>8357</v>
      </c>
      <c r="S3801" s="17">
        <f t="shared" si="298"/>
        <v>42410.93105324074</v>
      </c>
      <c r="T3801" s="18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600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0</v>
      </c>
      <c r="P3802">
        <f t="shared" si="297"/>
        <v>0</v>
      </c>
      <c r="Q3802" s="10" t="s">
        <v>8315</v>
      </c>
      <c r="R3802" t="s">
        <v>8357</v>
      </c>
      <c r="S3802" s="17">
        <f t="shared" si="298"/>
        <v>41982.737071759257</v>
      </c>
      <c r="T3802" s="18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600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0</v>
      </c>
      <c r="P3803">
        <f t="shared" si="297"/>
        <v>0</v>
      </c>
      <c r="Q3803" s="10" t="s">
        <v>8315</v>
      </c>
      <c r="R3803" t="s">
        <v>8357</v>
      </c>
      <c r="S3803" s="17">
        <f t="shared" si="298"/>
        <v>41975.676111111112</v>
      </c>
      <c r="T3803" s="18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600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e">
        <f t="shared" si="297"/>
        <v>#DIV/0!</v>
      </c>
      <c r="Q3804" s="10" t="s">
        <v>8315</v>
      </c>
      <c r="R3804" t="s">
        <v>8357</v>
      </c>
      <c r="S3804" s="17">
        <f t="shared" si="298"/>
        <v>42269.126226851848</v>
      </c>
      <c r="T3804" s="18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600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0</v>
      </c>
      <c r="P3805">
        <f t="shared" si="297"/>
        <v>0</v>
      </c>
      <c r="Q3805" s="10" t="s">
        <v>8315</v>
      </c>
      <c r="R3805" t="s">
        <v>8357</v>
      </c>
      <c r="S3805" s="17">
        <f t="shared" si="298"/>
        <v>42403.971851851849</v>
      </c>
      <c r="T3805" s="18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e">
        <f t="shared" si="297"/>
        <v>#DIV/0!</v>
      </c>
      <c r="Q3806" s="10" t="s">
        <v>8315</v>
      </c>
      <c r="R3806" t="s">
        <v>8357</v>
      </c>
      <c r="S3806" s="17">
        <f t="shared" si="298"/>
        <v>42527.00953703704</v>
      </c>
      <c r="T3806" s="18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0</v>
      </c>
      <c r="Q3807" s="10" t="s">
        <v>8315</v>
      </c>
      <c r="R3807" t="s">
        <v>8357</v>
      </c>
      <c r="S3807" s="17">
        <f t="shared" si="298"/>
        <v>41849.887037037035</v>
      </c>
      <c r="T3807" s="18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575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0</v>
      </c>
      <c r="Q3808" s="10" t="s">
        <v>8315</v>
      </c>
      <c r="R3808" t="s">
        <v>8357</v>
      </c>
      <c r="S3808" s="17">
        <f t="shared" si="298"/>
        <v>41799.259039351848</v>
      </c>
      <c r="T3808" s="18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550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0</v>
      </c>
      <c r="P3809">
        <f t="shared" si="297"/>
        <v>0</v>
      </c>
      <c r="Q3809" s="10" t="s">
        <v>8315</v>
      </c>
      <c r="R3809" t="s">
        <v>8357</v>
      </c>
      <c r="S3809" s="17">
        <f t="shared" si="298"/>
        <v>42090.909016203703</v>
      </c>
      <c r="T3809" s="18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550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0</v>
      </c>
      <c r="P3810">
        <f t="shared" si="297"/>
        <v>0</v>
      </c>
      <c r="Q3810" s="10" t="s">
        <v>8315</v>
      </c>
      <c r="R3810" t="s">
        <v>8316</v>
      </c>
      <c r="S3810" s="17">
        <f t="shared" si="298"/>
        <v>42059.453923611116</v>
      </c>
      <c r="T3810" s="18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550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0</v>
      </c>
      <c r="P3811">
        <f t="shared" si="297"/>
        <v>0</v>
      </c>
      <c r="Q3811" s="10" t="s">
        <v>8315</v>
      </c>
      <c r="R3811" t="s">
        <v>8316</v>
      </c>
      <c r="S3811" s="17">
        <f t="shared" si="298"/>
        <v>41800.526701388888</v>
      </c>
      <c r="T3811" s="18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550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0</v>
      </c>
      <c r="P3812">
        <f t="shared" si="297"/>
        <v>0</v>
      </c>
      <c r="Q3812" s="10" t="s">
        <v>8315</v>
      </c>
      <c r="R3812" t="s">
        <v>8316</v>
      </c>
      <c r="S3812" s="17">
        <f t="shared" si="298"/>
        <v>42054.849050925928</v>
      </c>
      <c r="T3812" s="18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550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0</v>
      </c>
      <c r="P3813">
        <f t="shared" si="297"/>
        <v>0</v>
      </c>
      <c r="Q3813" s="10" t="s">
        <v>8315</v>
      </c>
      <c r="R3813" t="s">
        <v>8316</v>
      </c>
      <c r="S3813" s="17">
        <f t="shared" si="298"/>
        <v>42487.62700231481</v>
      </c>
      <c r="T3813" s="18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550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0</v>
      </c>
      <c r="P3814">
        <f t="shared" si="297"/>
        <v>0</v>
      </c>
      <c r="Q3814" s="10" t="s">
        <v>8315</v>
      </c>
      <c r="R3814" t="s">
        <v>8316</v>
      </c>
      <c r="S3814" s="17">
        <f t="shared" si="298"/>
        <v>42109.751250000001</v>
      </c>
      <c r="T3814" s="18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550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0</v>
      </c>
      <c r="P3815">
        <f t="shared" si="297"/>
        <v>0</v>
      </c>
      <c r="Q3815" s="10" t="s">
        <v>8315</v>
      </c>
      <c r="R3815" t="s">
        <v>8316</v>
      </c>
      <c r="S3815" s="17">
        <f t="shared" si="298"/>
        <v>42497.275706018518</v>
      </c>
      <c r="T3815" s="18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550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0</v>
      </c>
      <c r="P3816">
        <f t="shared" si="297"/>
        <v>0</v>
      </c>
      <c r="Q3816" s="10" t="s">
        <v>8315</v>
      </c>
      <c r="R3816" t="s">
        <v>8316</v>
      </c>
      <c r="S3816" s="17">
        <f t="shared" si="298"/>
        <v>42058.904074074075</v>
      </c>
      <c r="T3816" s="18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550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0</v>
      </c>
      <c r="P3817">
        <f t="shared" si="297"/>
        <v>0</v>
      </c>
      <c r="Q3817" s="10" t="s">
        <v>8315</v>
      </c>
      <c r="R3817" t="s">
        <v>8316</v>
      </c>
      <c r="S3817" s="17">
        <f t="shared" si="298"/>
        <v>42207.259918981479</v>
      </c>
      <c r="T3817" s="18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550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0</v>
      </c>
      <c r="P3818">
        <f t="shared" si="297"/>
        <v>0</v>
      </c>
      <c r="Q3818" s="10" t="s">
        <v>8315</v>
      </c>
      <c r="R3818" t="s">
        <v>8316</v>
      </c>
      <c r="S3818" s="17">
        <f t="shared" si="298"/>
        <v>41807.690081018518</v>
      </c>
      <c r="T3818" s="18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530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0</v>
      </c>
      <c r="P3819">
        <f t="shared" si="297"/>
        <v>0</v>
      </c>
      <c r="Q3819" s="10" t="s">
        <v>8315</v>
      </c>
      <c r="R3819" t="s">
        <v>8316</v>
      </c>
      <c r="S3819" s="17">
        <f t="shared" si="298"/>
        <v>42284.69694444444</v>
      </c>
      <c r="T3819" s="18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525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0</v>
      </c>
      <c r="P3820">
        <f t="shared" si="297"/>
        <v>0</v>
      </c>
      <c r="Q3820" s="10" t="s">
        <v>8315</v>
      </c>
      <c r="R3820" t="s">
        <v>8316</v>
      </c>
      <c r="S3820" s="17">
        <f t="shared" si="298"/>
        <v>42045.84238425926</v>
      </c>
      <c r="T3820" s="18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516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0</v>
      </c>
      <c r="P3821">
        <f t="shared" si="297"/>
        <v>0</v>
      </c>
      <c r="Q3821" s="10" t="s">
        <v>8315</v>
      </c>
      <c r="R3821" t="s">
        <v>8316</v>
      </c>
      <c r="S3821" s="17">
        <f t="shared" si="298"/>
        <v>42184.209537037037</v>
      </c>
      <c r="T3821" s="18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515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0</v>
      </c>
      <c r="P3822">
        <f t="shared" si="297"/>
        <v>0</v>
      </c>
      <c r="Q3822" s="10" t="s">
        <v>8315</v>
      </c>
      <c r="R3822" t="s">
        <v>8316</v>
      </c>
      <c r="S3822" s="17">
        <f t="shared" si="298"/>
        <v>42160.651817129634</v>
      </c>
      <c r="T3822" s="18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512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0</v>
      </c>
      <c r="P3823">
        <f t="shared" si="297"/>
        <v>0</v>
      </c>
      <c r="Q3823" s="10" t="s">
        <v>8315</v>
      </c>
      <c r="R3823" t="s">
        <v>8316</v>
      </c>
      <c r="S3823" s="17">
        <f t="shared" si="298"/>
        <v>42341.180636574078</v>
      </c>
      <c r="T3823" s="18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0</v>
      </c>
      <c r="P3824">
        <f t="shared" si="297"/>
        <v>0</v>
      </c>
      <c r="Q3824" s="10" t="s">
        <v>8315</v>
      </c>
      <c r="R3824" t="s">
        <v>8316</v>
      </c>
      <c r="S3824" s="17">
        <f t="shared" si="298"/>
        <v>42329.838159722218</v>
      </c>
      <c r="T3824" s="18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0</v>
      </c>
      <c r="P3825">
        <f t="shared" si="297"/>
        <v>0</v>
      </c>
      <c r="Q3825" s="10" t="s">
        <v>8315</v>
      </c>
      <c r="R3825" t="s">
        <v>8316</v>
      </c>
      <c r="S3825" s="17">
        <f t="shared" si="298"/>
        <v>42170.910231481481</v>
      </c>
      <c r="T3825" s="18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500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0</v>
      </c>
      <c r="P3826">
        <f t="shared" si="297"/>
        <v>0</v>
      </c>
      <c r="Q3826" s="10" t="s">
        <v>8315</v>
      </c>
      <c r="R3826" t="s">
        <v>8316</v>
      </c>
      <c r="S3826" s="17">
        <f t="shared" si="298"/>
        <v>42571.626192129625</v>
      </c>
      <c r="T3826" s="18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0</v>
      </c>
      <c r="P3827">
        <f t="shared" si="297"/>
        <v>0</v>
      </c>
      <c r="Q3827" s="10" t="s">
        <v>8315</v>
      </c>
      <c r="R3827" t="s">
        <v>8316</v>
      </c>
      <c r="S3827" s="17">
        <f t="shared" si="298"/>
        <v>42151.069606481484</v>
      </c>
      <c r="T3827" s="18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500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0</v>
      </c>
      <c r="P3828">
        <f t="shared" si="297"/>
        <v>0</v>
      </c>
      <c r="Q3828" s="10" t="s">
        <v>8315</v>
      </c>
      <c r="R3828" t="s">
        <v>8316</v>
      </c>
      <c r="S3828" s="17">
        <f t="shared" si="298"/>
        <v>42101.423541666663</v>
      </c>
      <c r="T3828" s="18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500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0</v>
      </c>
      <c r="P3829">
        <f t="shared" si="297"/>
        <v>0</v>
      </c>
      <c r="Q3829" s="10" t="s">
        <v>8315</v>
      </c>
      <c r="R3829" t="s">
        <v>8316</v>
      </c>
      <c r="S3829" s="17">
        <f t="shared" si="298"/>
        <v>42034.928252314814</v>
      </c>
      <c r="T3829" s="18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0</v>
      </c>
      <c r="P3830">
        <f t="shared" si="297"/>
        <v>0</v>
      </c>
      <c r="Q3830" s="10" t="s">
        <v>8315</v>
      </c>
      <c r="R3830" t="s">
        <v>8316</v>
      </c>
      <c r="S3830" s="17">
        <f t="shared" si="298"/>
        <v>41944.527627314819</v>
      </c>
      <c r="T3830" s="18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0</v>
      </c>
      <c r="P3831">
        <f t="shared" si="297"/>
        <v>0</v>
      </c>
      <c r="Q3831" s="10" t="s">
        <v>8315</v>
      </c>
      <c r="R3831" t="s">
        <v>8316</v>
      </c>
      <c r="S3831" s="17">
        <f t="shared" si="298"/>
        <v>42593.865405092598</v>
      </c>
      <c r="T3831" s="18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500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0</v>
      </c>
      <c r="P3832">
        <f t="shared" si="297"/>
        <v>0</v>
      </c>
      <c r="Q3832" s="10" t="s">
        <v>8315</v>
      </c>
      <c r="R3832" t="s">
        <v>8316</v>
      </c>
      <c r="S3832" s="17">
        <f t="shared" si="298"/>
        <v>42503.740868055553</v>
      </c>
      <c r="T3832" s="18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0</v>
      </c>
      <c r="P3833">
        <f t="shared" si="297"/>
        <v>0</v>
      </c>
      <c r="Q3833" s="10" t="s">
        <v>8315</v>
      </c>
      <c r="R3833" t="s">
        <v>8316</v>
      </c>
      <c r="S3833" s="17">
        <f t="shared" si="298"/>
        <v>41927.848900462966</v>
      </c>
      <c r="T3833" s="18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500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0</v>
      </c>
      <c r="P3834">
        <f t="shared" si="297"/>
        <v>0</v>
      </c>
      <c r="Q3834" s="10" t="s">
        <v>8315</v>
      </c>
      <c r="R3834" t="s">
        <v>8316</v>
      </c>
      <c r="S3834" s="17">
        <f t="shared" si="298"/>
        <v>42375.114988425921</v>
      </c>
      <c r="T3834" s="18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500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0</v>
      </c>
      <c r="P3835">
        <f t="shared" si="297"/>
        <v>0</v>
      </c>
      <c r="Q3835" s="10" t="s">
        <v>8315</v>
      </c>
      <c r="R3835" t="s">
        <v>8316</v>
      </c>
      <c r="S3835" s="17">
        <f t="shared" si="298"/>
        <v>41963.872361111105</v>
      </c>
      <c r="T3835" s="18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500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0</v>
      </c>
      <c r="P3836">
        <f t="shared" si="297"/>
        <v>0</v>
      </c>
      <c r="Q3836" s="10" t="s">
        <v>8315</v>
      </c>
      <c r="R3836" t="s">
        <v>8316</v>
      </c>
      <c r="S3836" s="17">
        <f t="shared" si="298"/>
        <v>42143.445219907408</v>
      </c>
      <c r="T3836" s="18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500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0</v>
      </c>
      <c r="P3837">
        <f t="shared" si="297"/>
        <v>0</v>
      </c>
      <c r="Q3837" s="10" t="s">
        <v>8315</v>
      </c>
      <c r="R3837" t="s">
        <v>8316</v>
      </c>
      <c r="S3837" s="17">
        <f t="shared" si="298"/>
        <v>42460.94222222222</v>
      </c>
      <c r="T3837" s="18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500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0</v>
      </c>
      <c r="P3838">
        <f t="shared" si="297"/>
        <v>0</v>
      </c>
      <c r="Q3838" s="10" t="s">
        <v>8315</v>
      </c>
      <c r="R3838" t="s">
        <v>8316</v>
      </c>
      <c r="S3838" s="17">
        <f t="shared" si="298"/>
        <v>42553.926527777774</v>
      </c>
      <c r="T3838" s="18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500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0</v>
      </c>
      <c r="P3839">
        <f t="shared" si="297"/>
        <v>0</v>
      </c>
      <c r="Q3839" s="10" t="s">
        <v>8315</v>
      </c>
      <c r="R3839" t="s">
        <v>8316</v>
      </c>
      <c r="S3839" s="17">
        <f t="shared" si="298"/>
        <v>42152.765717592592</v>
      </c>
      <c r="T3839" s="18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500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0</v>
      </c>
      <c r="P3840">
        <f t="shared" si="297"/>
        <v>0</v>
      </c>
      <c r="Q3840" s="10" t="s">
        <v>8315</v>
      </c>
      <c r="R3840" t="s">
        <v>8316</v>
      </c>
      <c r="S3840" s="17">
        <f t="shared" si="298"/>
        <v>42116.710752314815</v>
      </c>
      <c r="T3840" s="18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500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0</v>
      </c>
      <c r="P3841">
        <f t="shared" si="297"/>
        <v>0</v>
      </c>
      <c r="Q3841" s="10" t="s">
        <v>8315</v>
      </c>
      <c r="R3841" t="s">
        <v>8316</v>
      </c>
      <c r="S3841" s="17">
        <f t="shared" si="298"/>
        <v>42155.142638888887</v>
      </c>
      <c r="T3841" s="18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500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0</v>
      </c>
      <c r="P3842">
        <f t="shared" si="297"/>
        <v>0</v>
      </c>
      <c r="Q3842" s="10" t="s">
        <v>8315</v>
      </c>
      <c r="R3842" t="s">
        <v>8316</v>
      </c>
      <c r="S3842" s="17">
        <f t="shared" si="298"/>
        <v>42432.701724537037</v>
      </c>
      <c r="T3842" s="18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0</v>
      </c>
      <c r="P3843">
        <f t="shared" ref="P3843:P3906" si="302">ROUND(E3843/L3843,2)</f>
        <v>0</v>
      </c>
      <c r="Q3843" s="10" t="s">
        <v>8315</v>
      </c>
      <c r="R3843" t="s">
        <v>8316</v>
      </c>
      <c r="S3843" s="17">
        <f t="shared" ref="S3843:S3906" si="303">(((J3843/60)/60)/24)+DATE(1970,1,1)</f>
        <v>41780.785729166666</v>
      </c>
      <c r="T3843" s="18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0</v>
      </c>
      <c r="P3844">
        <f t="shared" si="302"/>
        <v>0</v>
      </c>
      <c r="Q3844" s="10" t="s">
        <v>8315</v>
      </c>
      <c r="R3844" t="s">
        <v>8316</v>
      </c>
      <c r="S3844" s="17">
        <f t="shared" si="303"/>
        <v>41740.493657407409</v>
      </c>
      <c r="T3844" s="18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0</v>
      </c>
      <c r="P3845">
        <f t="shared" si="302"/>
        <v>0</v>
      </c>
      <c r="Q3845" s="10" t="s">
        <v>8315</v>
      </c>
      <c r="R3845" t="s">
        <v>8316</v>
      </c>
      <c r="S3845" s="17">
        <f t="shared" si="303"/>
        <v>41766.072500000002</v>
      </c>
      <c r="T3845" s="18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500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0</v>
      </c>
      <c r="P3846">
        <f t="shared" si="302"/>
        <v>0</v>
      </c>
      <c r="Q3846" s="10" t="s">
        <v>8315</v>
      </c>
      <c r="R3846" t="s">
        <v>8316</v>
      </c>
      <c r="S3846" s="17">
        <f t="shared" si="303"/>
        <v>41766.617291666669</v>
      </c>
      <c r="T3846" s="18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500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0</v>
      </c>
      <c r="P3847">
        <f t="shared" si="302"/>
        <v>0</v>
      </c>
      <c r="Q3847" s="10" t="s">
        <v>8315</v>
      </c>
      <c r="R3847" t="s">
        <v>8316</v>
      </c>
      <c r="S3847" s="17">
        <f t="shared" si="303"/>
        <v>42248.627013888887</v>
      </c>
      <c r="T3847" s="18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500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0</v>
      </c>
      <c r="P3848">
        <f t="shared" si="302"/>
        <v>0</v>
      </c>
      <c r="Q3848" s="10" t="s">
        <v>8315</v>
      </c>
      <c r="R3848" t="s">
        <v>8316</v>
      </c>
      <c r="S3848" s="17">
        <f t="shared" si="303"/>
        <v>41885.221550925926</v>
      </c>
      <c r="T3848" s="18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0</v>
      </c>
      <c r="P3849">
        <f t="shared" si="302"/>
        <v>0</v>
      </c>
      <c r="Q3849" s="10" t="s">
        <v>8315</v>
      </c>
      <c r="R3849" t="s">
        <v>8316</v>
      </c>
      <c r="S3849" s="17">
        <f t="shared" si="303"/>
        <v>42159.224432870367</v>
      </c>
      <c r="T3849" s="18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500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0</v>
      </c>
      <c r="P3850">
        <f t="shared" si="302"/>
        <v>0</v>
      </c>
      <c r="Q3850" s="10" t="s">
        <v>8315</v>
      </c>
      <c r="R3850" t="s">
        <v>8316</v>
      </c>
      <c r="S3850" s="17">
        <f t="shared" si="303"/>
        <v>42265.817002314812</v>
      </c>
      <c r="T3850" s="18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500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0</v>
      </c>
      <c r="P3851">
        <f t="shared" si="302"/>
        <v>0</v>
      </c>
      <c r="Q3851" s="10" t="s">
        <v>8315</v>
      </c>
      <c r="R3851" t="s">
        <v>8316</v>
      </c>
      <c r="S3851" s="17">
        <f t="shared" si="303"/>
        <v>42136.767175925925</v>
      </c>
      <c r="T3851" s="18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500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0</v>
      </c>
      <c r="P3852">
        <f t="shared" si="302"/>
        <v>0</v>
      </c>
      <c r="Q3852" s="10" t="s">
        <v>8315</v>
      </c>
      <c r="R3852" t="s">
        <v>8316</v>
      </c>
      <c r="S3852" s="17">
        <f t="shared" si="303"/>
        <v>41975.124340277776</v>
      </c>
      <c r="T3852" s="18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0</v>
      </c>
      <c r="P3853">
        <f t="shared" si="302"/>
        <v>0</v>
      </c>
      <c r="Q3853" s="10" t="s">
        <v>8315</v>
      </c>
      <c r="R3853" t="s">
        <v>8316</v>
      </c>
      <c r="S3853" s="17">
        <f t="shared" si="303"/>
        <v>42172.439571759256</v>
      </c>
      <c r="T3853" s="18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500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0</v>
      </c>
      <c r="Q3854" s="10" t="s">
        <v>8315</v>
      </c>
      <c r="R3854" t="s">
        <v>8316</v>
      </c>
      <c r="S3854" s="17">
        <f t="shared" si="303"/>
        <v>42065.190694444449</v>
      </c>
      <c r="T3854" s="18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500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0</v>
      </c>
      <c r="Q3855" s="10" t="s">
        <v>8315</v>
      </c>
      <c r="R3855" t="s">
        <v>8316</v>
      </c>
      <c r="S3855" s="17">
        <f t="shared" si="303"/>
        <v>41848.84002314815</v>
      </c>
      <c r="T3855" s="18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500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0</v>
      </c>
      <c r="P3856">
        <f t="shared" si="302"/>
        <v>0</v>
      </c>
      <c r="Q3856" s="10" t="s">
        <v>8315</v>
      </c>
      <c r="R3856" t="s">
        <v>8316</v>
      </c>
      <c r="S3856" s="17">
        <f t="shared" si="303"/>
        <v>42103.884930555556</v>
      </c>
      <c r="T3856" s="18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500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0</v>
      </c>
      <c r="P3857">
        <f t="shared" si="302"/>
        <v>0</v>
      </c>
      <c r="Q3857" s="10" t="s">
        <v>8315</v>
      </c>
      <c r="R3857" t="s">
        <v>8316</v>
      </c>
      <c r="S3857" s="17">
        <f t="shared" si="303"/>
        <v>42059.970729166671</v>
      </c>
      <c r="T3857" s="18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0</v>
      </c>
      <c r="Q3858" s="10" t="s">
        <v>8315</v>
      </c>
      <c r="R3858" t="s">
        <v>8316</v>
      </c>
      <c r="S3858" s="17">
        <f t="shared" si="303"/>
        <v>42041.743090277778</v>
      </c>
      <c r="T3858" s="18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0</v>
      </c>
      <c r="P3859">
        <f t="shared" si="302"/>
        <v>0</v>
      </c>
      <c r="Q3859" s="10" t="s">
        <v>8315</v>
      </c>
      <c r="R3859" t="s">
        <v>8316</v>
      </c>
      <c r="S3859" s="17">
        <f t="shared" si="303"/>
        <v>41829.73715277778</v>
      </c>
      <c r="T3859" s="18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0</v>
      </c>
      <c r="P3860">
        <f t="shared" si="302"/>
        <v>0</v>
      </c>
      <c r="Q3860" s="10" t="s">
        <v>8315</v>
      </c>
      <c r="R3860" t="s">
        <v>8316</v>
      </c>
      <c r="S3860" s="17">
        <f t="shared" si="303"/>
        <v>42128.431064814817</v>
      </c>
      <c r="T3860" s="18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0</v>
      </c>
      <c r="Q3861" s="10" t="s">
        <v>8315</v>
      </c>
      <c r="R3861" t="s">
        <v>8316</v>
      </c>
      <c r="S3861" s="17">
        <f t="shared" si="303"/>
        <v>41789.893599537041</v>
      </c>
      <c r="T3861" s="18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500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0</v>
      </c>
      <c r="P3862">
        <f t="shared" si="302"/>
        <v>0</v>
      </c>
      <c r="Q3862" s="10" t="s">
        <v>8315</v>
      </c>
      <c r="R3862" t="s">
        <v>8316</v>
      </c>
      <c r="S3862" s="17">
        <f t="shared" si="303"/>
        <v>41833.660995370366</v>
      </c>
      <c r="T3862" s="18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500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0</v>
      </c>
      <c r="P3863">
        <f t="shared" si="302"/>
        <v>0</v>
      </c>
      <c r="Q3863" s="10" t="s">
        <v>8315</v>
      </c>
      <c r="R3863" t="s">
        <v>8316</v>
      </c>
      <c r="S3863" s="17">
        <f t="shared" si="303"/>
        <v>41914.590011574073</v>
      </c>
      <c r="T3863" s="18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0</v>
      </c>
      <c r="Q3864" s="10" t="s">
        <v>8315</v>
      </c>
      <c r="R3864" t="s">
        <v>8316</v>
      </c>
      <c r="S3864" s="17">
        <f t="shared" si="303"/>
        <v>42611.261064814811</v>
      </c>
      <c r="T3864" s="18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500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e">
        <f t="shared" si="302"/>
        <v>#DIV/0!</v>
      </c>
      <c r="Q3865" s="10" t="s">
        <v>8315</v>
      </c>
      <c r="R3865" t="s">
        <v>8316</v>
      </c>
      <c r="S3865" s="17">
        <f t="shared" si="303"/>
        <v>42253.633159722223</v>
      </c>
      <c r="T3865" s="18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0</v>
      </c>
      <c r="P3866">
        <f t="shared" si="302"/>
        <v>0</v>
      </c>
      <c r="Q3866" s="10" t="s">
        <v>8315</v>
      </c>
      <c r="R3866" t="s">
        <v>8316</v>
      </c>
      <c r="S3866" s="17">
        <f t="shared" si="303"/>
        <v>42295.891828703709</v>
      </c>
      <c r="T3866" s="18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500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0</v>
      </c>
      <c r="P3867">
        <f t="shared" si="302"/>
        <v>0</v>
      </c>
      <c r="Q3867" s="10" t="s">
        <v>8315</v>
      </c>
      <c r="R3867" t="s">
        <v>8316</v>
      </c>
      <c r="S3867" s="17">
        <f t="shared" si="303"/>
        <v>41841.651597222226</v>
      </c>
      <c r="T3867" s="18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500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0</v>
      </c>
      <c r="P3868">
        <f t="shared" si="302"/>
        <v>0</v>
      </c>
      <c r="Q3868" s="10" t="s">
        <v>8315</v>
      </c>
      <c r="R3868" t="s">
        <v>8316</v>
      </c>
      <c r="S3868" s="17">
        <f t="shared" si="303"/>
        <v>42402.947002314817</v>
      </c>
      <c r="T3868" s="18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500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0</v>
      </c>
      <c r="P3869">
        <f t="shared" si="302"/>
        <v>0</v>
      </c>
      <c r="Q3869" s="10" t="s">
        <v>8315</v>
      </c>
      <c r="R3869" t="s">
        <v>8316</v>
      </c>
      <c r="S3869" s="17">
        <f t="shared" si="303"/>
        <v>42509.814108796301</v>
      </c>
      <c r="T3869" s="18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0</v>
      </c>
      <c r="Q3870" s="10" t="s">
        <v>8315</v>
      </c>
      <c r="R3870" t="s">
        <v>8357</v>
      </c>
      <c r="S3870" s="17">
        <f t="shared" si="303"/>
        <v>41865.659780092588</v>
      </c>
      <c r="T3870" s="18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500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0</v>
      </c>
      <c r="P3871">
        <f t="shared" si="302"/>
        <v>0</v>
      </c>
      <c r="Q3871" s="10" t="s">
        <v>8315</v>
      </c>
      <c r="R3871" t="s">
        <v>8357</v>
      </c>
      <c r="S3871" s="17">
        <f t="shared" si="303"/>
        <v>42047.724444444444</v>
      </c>
      <c r="T3871" s="18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500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0</v>
      </c>
      <c r="P3872">
        <f t="shared" si="302"/>
        <v>0</v>
      </c>
      <c r="Q3872" s="10" t="s">
        <v>8315</v>
      </c>
      <c r="R3872" t="s">
        <v>8357</v>
      </c>
      <c r="S3872" s="17">
        <f t="shared" si="303"/>
        <v>41793.17219907407</v>
      </c>
      <c r="T3872" s="18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0</v>
      </c>
      <c r="P3873">
        <f t="shared" si="302"/>
        <v>0</v>
      </c>
      <c r="Q3873" s="10" t="s">
        <v>8315</v>
      </c>
      <c r="R3873" t="s">
        <v>8357</v>
      </c>
      <c r="S3873" s="17">
        <f t="shared" si="303"/>
        <v>42763.780671296292</v>
      </c>
      <c r="T3873" s="18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500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e">
        <f t="shared" si="302"/>
        <v>#DIV/0!</v>
      </c>
      <c r="Q3874" s="10" t="s">
        <v>8315</v>
      </c>
      <c r="R3874" t="s">
        <v>8357</v>
      </c>
      <c r="S3874" s="17">
        <f t="shared" si="303"/>
        <v>42180.145787037036</v>
      </c>
      <c r="T3874" s="18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e">
        <f t="shared" si="302"/>
        <v>#DIV/0!</v>
      </c>
      <c r="Q3875" s="10" t="s">
        <v>8315</v>
      </c>
      <c r="R3875" t="s">
        <v>8357</v>
      </c>
      <c r="S3875" s="17">
        <f t="shared" si="303"/>
        <v>42255.696006944447</v>
      </c>
      <c r="T3875" s="18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500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e">
        <f t="shared" si="302"/>
        <v>#DIV/0!</v>
      </c>
      <c r="Q3876" s="10" t="s">
        <v>8315</v>
      </c>
      <c r="R3876" t="s">
        <v>8357</v>
      </c>
      <c r="S3876" s="17">
        <f t="shared" si="303"/>
        <v>42007.016458333332</v>
      </c>
      <c r="T3876" s="18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500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e">
        <f t="shared" si="302"/>
        <v>#DIV/0!</v>
      </c>
      <c r="Q3877" s="10" t="s">
        <v>8315</v>
      </c>
      <c r="R3877" t="s">
        <v>8357</v>
      </c>
      <c r="S3877" s="17">
        <f t="shared" si="303"/>
        <v>42615.346817129626</v>
      </c>
      <c r="T3877" s="18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500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0</v>
      </c>
      <c r="P3878">
        <f t="shared" si="302"/>
        <v>0</v>
      </c>
      <c r="Q3878" s="10" t="s">
        <v>8315</v>
      </c>
      <c r="R3878" t="s">
        <v>8357</v>
      </c>
      <c r="S3878" s="17">
        <f t="shared" si="303"/>
        <v>42372.624166666668</v>
      </c>
      <c r="T3878" s="18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500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0</v>
      </c>
      <c r="P3879">
        <f t="shared" si="302"/>
        <v>0</v>
      </c>
      <c r="Q3879" s="10" t="s">
        <v>8315</v>
      </c>
      <c r="R3879" t="s">
        <v>8357</v>
      </c>
      <c r="S3879" s="17">
        <f t="shared" si="303"/>
        <v>42682.67768518519</v>
      </c>
      <c r="T3879" s="18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500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0</v>
      </c>
      <c r="Q3880" s="10" t="s">
        <v>8315</v>
      </c>
      <c r="R3880" t="s">
        <v>8357</v>
      </c>
      <c r="S3880" s="17">
        <f t="shared" si="303"/>
        <v>42154.818819444445</v>
      </c>
      <c r="T3880" s="18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500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e">
        <f t="shared" si="302"/>
        <v>#DIV/0!</v>
      </c>
      <c r="Q3881" s="10" t="s">
        <v>8315</v>
      </c>
      <c r="R3881" t="s">
        <v>8357</v>
      </c>
      <c r="S3881" s="17">
        <f t="shared" si="303"/>
        <v>41999.861064814817</v>
      </c>
      <c r="T3881" s="18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0</v>
      </c>
      <c r="P3882">
        <f t="shared" si="302"/>
        <v>0</v>
      </c>
      <c r="Q3882" s="10" t="s">
        <v>8315</v>
      </c>
      <c r="R3882" t="s">
        <v>8357</v>
      </c>
      <c r="S3882" s="17">
        <f t="shared" si="303"/>
        <v>41815.815046296295</v>
      </c>
      <c r="T3882" s="18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0</v>
      </c>
      <c r="P3883">
        <f t="shared" si="302"/>
        <v>0</v>
      </c>
      <c r="Q3883" s="10" t="s">
        <v>8315</v>
      </c>
      <c r="R3883" t="s">
        <v>8357</v>
      </c>
      <c r="S3883" s="17">
        <f t="shared" si="303"/>
        <v>42756.018506944441</v>
      </c>
      <c r="T3883" s="18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500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e">
        <f t="shared" si="302"/>
        <v>#DIV/0!</v>
      </c>
      <c r="Q3884" s="10" t="s">
        <v>8315</v>
      </c>
      <c r="R3884" t="s">
        <v>8357</v>
      </c>
      <c r="S3884" s="17">
        <f t="shared" si="303"/>
        <v>42373.983449074076</v>
      </c>
      <c r="T3884" s="18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500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e">
        <f t="shared" si="302"/>
        <v>#DIV/0!</v>
      </c>
      <c r="Q3885" s="10" t="s">
        <v>8315</v>
      </c>
      <c r="R3885" t="s">
        <v>8357</v>
      </c>
      <c r="S3885" s="17">
        <f t="shared" si="303"/>
        <v>41854.602650462963</v>
      </c>
      <c r="T3885" s="18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500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e">
        <f t="shared" si="302"/>
        <v>#DIV/0!</v>
      </c>
      <c r="Q3886" s="10" t="s">
        <v>8315</v>
      </c>
      <c r="R3886" t="s">
        <v>8357</v>
      </c>
      <c r="S3886" s="17">
        <f t="shared" si="303"/>
        <v>42065.791574074072</v>
      </c>
      <c r="T3886" s="18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e">
        <f t="shared" si="302"/>
        <v>#DIV/0!</v>
      </c>
      <c r="Q3887" s="10" t="s">
        <v>8315</v>
      </c>
      <c r="R3887" t="s">
        <v>8357</v>
      </c>
      <c r="S3887" s="17">
        <f t="shared" si="303"/>
        <v>42469.951284722221</v>
      </c>
      <c r="T3887" s="18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500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e">
        <f t="shared" si="302"/>
        <v>#DIV/0!</v>
      </c>
      <c r="Q3888" s="10" t="s">
        <v>8315</v>
      </c>
      <c r="R3888" t="s">
        <v>8357</v>
      </c>
      <c r="S3888" s="17">
        <f t="shared" si="303"/>
        <v>41954.228032407409</v>
      </c>
      <c r="T3888" s="18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500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0</v>
      </c>
      <c r="P3889">
        <f t="shared" si="302"/>
        <v>0</v>
      </c>
      <c r="Q3889" s="10" t="s">
        <v>8315</v>
      </c>
      <c r="R3889" t="s">
        <v>8357</v>
      </c>
      <c r="S3889" s="17">
        <f t="shared" si="303"/>
        <v>42079.857974537037</v>
      </c>
      <c r="T3889" s="18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500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0</v>
      </c>
      <c r="P3890">
        <f t="shared" si="302"/>
        <v>0</v>
      </c>
      <c r="Q3890" s="10" t="s">
        <v>8315</v>
      </c>
      <c r="R3890" t="s">
        <v>8316</v>
      </c>
      <c r="S3890" s="17">
        <f t="shared" si="303"/>
        <v>42762.545810185184</v>
      </c>
      <c r="T3890" s="18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500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0</v>
      </c>
      <c r="P3891">
        <f t="shared" si="302"/>
        <v>0</v>
      </c>
      <c r="Q3891" s="10" t="s">
        <v>8315</v>
      </c>
      <c r="R3891" t="s">
        <v>8316</v>
      </c>
      <c r="S3891" s="17">
        <f t="shared" si="303"/>
        <v>41977.004976851851</v>
      </c>
      <c r="T3891" s="18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500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0</v>
      </c>
      <c r="P3892">
        <f t="shared" si="302"/>
        <v>0</v>
      </c>
      <c r="Q3892" s="10" t="s">
        <v>8315</v>
      </c>
      <c r="R3892" t="s">
        <v>8316</v>
      </c>
      <c r="S3892" s="17">
        <f t="shared" si="303"/>
        <v>42171.758611111116</v>
      </c>
      <c r="T3892" s="18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500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0</v>
      </c>
      <c r="P3893">
        <f t="shared" si="302"/>
        <v>0</v>
      </c>
      <c r="Q3893" s="10" t="s">
        <v>8315</v>
      </c>
      <c r="R3893" t="s">
        <v>8316</v>
      </c>
      <c r="S3893" s="17">
        <f t="shared" si="303"/>
        <v>42056.1324537037</v>
      </c>
      <c r="T3893" s="18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e">
        <f t="shared" si="302"/>
        <v>#DIV/0!</v>
      </c>
      <c r="Q3894" s="10" t="s">
        <v>8315</v>
      </c>
      <c r="R3894" t="s">
        <v>8316</v>
      </c>
      <c r="S3894" s="17">
        <f t="shared" si="303"/>
        <v>41867.652280092596</v>
      </c>
      <c r="T3894" s="18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0</v>
      </c>
      <c r="P3895">
        <f t="shared" si="302"/>
        <v>0</v>
      </c>
      <c r="Q3895" s="10" t="s">
        <v>8315</v>
      </c>
      <c r="R3895" t="s">
        <v>8316</v>
      </c>
      <c r="S3895" s="17">
        <f t="shared" si="303"/>
        <v>41779.657870370371</v>
      </c>
      <c r="T3895" s="18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500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0</v>
      </c>
      <c r="P3896">
        <f t="shared" si="302"/>
        <v>0</v>
      </c>
      <c r="Q3896" s="10" t="s">
        <v>8315</v>
      </c>
      <c r="R3896" t="s">
        <v>8316</v>
      </c>
      <c r="S3896" s="17">
        <f t="shared" si="303"/>
        <v>42679.958472222221</v>
      </c>
      <c r="T3896" s="18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500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0</v>
      </c>
      <c r="P3897">
        <f t="shared" si="302"/>
        <v>0</v>
      </c>
      <c r="Q3897" s="10" t="s">
        <v>8315</v>
      </c>
      <c r="R3897" t="s">
        <v>8316</v>
      </c>
      <c r="S3897" s="17">
        <f t="shared" si="303"/>
        <v>42032.250208333338</v>
      </c>
      <c r="T3897" s="18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500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0</v>
      </c>
      <c r="P3898">
        <f t="shared" si="302"/>
        <v>0</v>
      </c>
      <c r="Q3898" s="10" t="s">
        <v>8315</v>
      </c>
      <c r="R3898" t="s">
        <v>8316</v>
      </c>
      <c r="S3898" s="17">
        <f t="shared" si="303"/>
        <v>41793.191875000004</v>
      </c>
      <c r="T3898" s="18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0</v>
      </c>
      <c r="P3899">
        <f t="shared" si="302"/>
        <v>0</v>
      </c>
      <c r="Q3899" s="10" t="s">
        <v>8315</v>
      </c>
      <c r="R3899" t="s">
        <v>8316</v>
      </c>
      <c r="S3899" s="17">
        <f t="shared" si="303"/>
        <v>41982.87364583333</v>
      </c>
      <c r="T3899" s="18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0</v>
      </c>
      <c r="P3900">
        <f t="shared" si="302"/>
        <v>0</v>
      </c>
      <c r="Q3900" s="10" t="s">
        <v>8315</v>
      </c>
      <c r="R3900" t="s">
        <v>8316</v>
      </c>
      <c r="S3900" s="17">
        <f t="shared" si="303"/>
        <v>42193.482291666667</v>
      </c>
      <c r="T3900" s="18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500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0</v>
      </c>
      <c r="P3901">
        <f t="shared" si="302"/>
        <v>0</v>
      </c>
      <c r="Q3901" s="10" t="s">
        <v>8315</v>
      </c>
      <c r="R3901" t="s">
        <v>8316</v>
      </c>
      <c r="S3901" s="17">
        <f t="shared" si="303"/>
        <v>41843.775011574071</v>
      </c>
      <c r="T3901" s="18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0</v>
      </c>
      <c r="P3902">
        <f t="shared" si="302"/>
        <v>0</v>
      </c>
      <c r="Q3902" s="10" t="s">
        <v>8315</v>
      </c>
      <c r="R3902" t="s">
        <v>8316</v>
      </c>
      <c r="S3902" s="17">
        <f t="shared" si="303"/>
        <v>42136.092488425929</v>
      </c>
      <c r="T3902" s="18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500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0</v>
      </c>
      <c r="P3903">
        <f t="shared" si="302"/>
        <v>0</v>
      </c>
      <c r="Q3903" s="10" t="s">
        <v>8315</v>
      </c>
      <c r="R3903" t="s">
        <v>8316</v>
      </c>
      <c r="S3903" s="17">
        <f t="shared" si="303"/>
        <v>42317.826377314821</v>
      </c>
      <c r="T3903" s="18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500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0</v>
      </c>
      <c r="P3904">
        <f t="shared" si="302"/>
        <v>0</v>
      </c>
      <c r="Q3904" s="10" t="s">
        <v>8315</v>
      </c>
      <c r="R3904" t="s">
        <v>8316</v>
      </c>
      <c r="S3904" s="17">
        <f t="shared" si="303"/>
        <v>42663.468078703707</v>
      </c>
      <c r="T3904" s="18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e">
        <f t="shared" si="302"/>
        <v>#DIV/0!</v>
      </c>
      <c r="Q3905" s="10" t="s">
        <v>8315</v>
      </c>
      <c r="R3905" t="s">
        <v>8316</v>
      </c>
      <c r="S3905" s="17">
        <f t="shared" si="303"/>
        <v>42186.01116898148</v>
      </c>
      <c r="T3905" s="18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500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0</v>
      </c>
      <c r="Q3906" s="10" t="s">
        <v>8315</v>
      </c>
      <c r="R3906" t="s">
        <v>8316</v>
      </c>
      <c r="S3906" s="17">
        <f t="shared" si="303"/>
        <v>42095.229166666672</v>
      </c>
      <c r="T3906" s="18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0</v>
      </c>
      <c r="P3907">
        <f t="shared" ref="P3907:P3970" si="307">ROUND(E3907/L3907,2)</f>
        <v>0</v>
      </c>
      <c r="Q3907" s="10" t="s">
        <v>8315</v>
      </c>
      <c r="R3907" t="s">
        <v>8316</v>
      </c>
      <c r="S3907" s="17">
        <f t="shared" ref="S3907:S3970" si="308">(((J3907/60)/60)/24)+DATE(1970,1,1)</f>
        <v>42124.623877314814</v>
      </c>
      <c r="T3907" s="18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0</v>
      </c>
      <c r="P3908">
        <f t="shared" si="307"/>
        <v>0</v>
      </c>
      <c r="Q3908" s="10" t="s">
        <v>8315</v>
      </c>
      <c r="R3908" t="s">
        <v>8316</v>
      </c>
      <c r="S3908" s="17">
        <f t="shared" si="308"/>
        <v>42143.917743055557</v>
      </c>
      <c r="T3908" s="18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500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0</v>
      </c>
      <c r="P3909">
        <f t="shared" si="307"/>
        <v>0</v>
      </c>
      <c r="Q3909" s="10" t="s">
        <v>8315</v>
      </c>
      <c r="R3909" t="s">
        <v>8316</v>
      </c>
      <c r="S3909" s="17">
        <f t="shared" si="308"/>
        <v>41906.819513888891</v>
      </c>
      <c r="T3909" s="18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500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0</v>
      </c>
      <c r="P3910">
        <f t="shared" si="307"/>
        <v>0</v>
      </c>
      <c r="Q3910" s="10" t="s">
        <v>8315</v>
      </c>
      <c r="R3910" t="s">
        <v>8316</v>
      </c>
      <c r="S3910" s="17">
        <f t="shared" si="308"/>
        <v>41834.135370370372</v>
      </c>
      <c r="T3910" s="18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500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0</v>
      </c>
      <c r="Q3911" s="10" t="s">
        <v>8315</v>
      </c>
      <c r="R3911" t="s">
        <v>8316</v>
      </c>
      <c r="S3911" s="17">
        <f t="shared" si="308"/>
        <v>41863.359282407408</v>
      </c>
      <c r="T3911" s="18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500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0</v>
      </c>
      <c r="P3912">
        <f t="shared" si="307"/>
        <v>0</v>
      </c>
      <c r="Q3912" s="10" t="s">
        <v>8315</v>
      </c>
      <c r="R3912" t="s">
        <v>8316</v>
      </c>
      <c r="S3912" s="17">
        <f t="shared" si="308"/>
        <v>42224.756909722222</v>
      </c>
      <c r="T3912" s="18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0</v>
      </c>
      <c r="P3913">
        <f t="shared" si="307"/>
        <v>0</v>
      </c>
      <c r="Q3913" s="10" t="s">
        <v>8315</v>
      </c>
      <c r="R3913" t="s">
        <v>8316</v>
      </c>
      <c r="S3913" s="17">
        <f t="shared" si="308"/>
        <v>41939.8122337963</v>
      </c>
      <c r="T3913" s="18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500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0</v>
      </c>
      <c r="Q3914" s="10" t="s">
        <v>8315</v>
      </c>
      <c r="R3914" t="s">
        <v>8316</v>
      </c>
      <c r="S3914" s="17">
        <f t="shared" si="308"/>
        <v>42059.270023148143</v>
      </c>
      <c r="T3914" s="18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500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0</v>
      </c>
      <c r="P3915">
        <f t="shared" si="307"/>
        <v>0</v>
      </c>
      <c r="Q3915" s="10" t="s">
        <v>8315</v>
      </c>
      <c r="R3915" t="s">
        <v>8316</v>
      </c>
      <c r="S3915" s="17">
        <f t="shared" si="308"/>
        <v>42308.211215277777</v>
      </c>
      <c r="T3915" s="18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0</v>
      </c>
      <c r="P3916">
        <f t="shared" si="307"/>
        <v>0</v>
      </c>
      <c r="Q3916" s="10" t="s">
        <v>8315</v>
      </c>
      <c r="R3916" t="s">
        <v>8316</v>
      </c>
      <c r="S3916" s="17">
        <f t="shared" si="308"/>
        <v>42114.818935185183</v>
      </c>
      <c r="T3916" s="18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0</v>
      </c>
      <c r="Q3917" s="10" t="s">
        <v>8315</v>
      </c>
      <c r="R3917" t="s">
        <v>8316</v>
      </c>
      <c r="S3917" s="17">
        <f t="shared" si="308"/>
        <v>42492.98505787037</v>
      </c>
      <c r="T3917" s="18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500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e">
        <f t="shared" si="307"/>
        <v>#DIV/0!</v>
      </c>
      <c r="Q3918" s="10" t="s">
        <v>8315</v>
      </c>
      <c r="R3918" t="s">
        <v>8316</v>
      </c>
      <c r="S3918" s="17">
        <f t="shared" si="308"/>
        <v>42494.471666666665</v>
      </c>
      <c r="T3918" s="18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0</v>
      </c>
      <c r="Q3919" s="10" t="s">
        <v>8315</v>
      </c>
      <c r="R3919" t="s">
        <v>8316</v>
      </c>
      <c r="S3919" s="17">
        <f t="shared" si="308"/>
        <v>41863.527326388888</v>
      </c>
      <c r="T3919" s="18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500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0</v>
      </c>
      <c r="Q3920" s="10" t="s">
        <v>8315</v>
      </c>
      <c r="R3920" t="s">
        <v>8316</v>
      </c>
      <c r="S3920" s="17">
        <f t="shared" si="308"/>
        <v>41843.664618055554</v>
      </c>
      <c r="T3920" s="18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0</v>
      </c>
      <c r="P3921">
        <f t="shared" si="307"/>
        <v>0</v>
      </c>
      <c r="Q3921" s="10" t="s">
        <v>8315</v>
      </c>
      <c r="R3921" t="s">
        <v>8316</v>
      </c>
      <c r="S3921" s="17">
        <f t="shared" si="308"/>
        <v>42358.684872685189</v>
      </c>
      <c r="T3921" s="18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0</v>
      </c>
      <c r="P3922">
        <f t="shared" si="307"/>
        <v>0</v>
      </c>
      <c r="Q3922" s="10" t="s">
        <v>8315</v>
      </c>
      <c r="R3922" t="s">
        <v>8316</v>
      </c>
      <c r="S3922" s="17">
        <f t="shared" si="308"/>
        <v>42657.38726851852</v>
      </c>
      <c r="T3922" s="18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500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e">
        <f t="shared" si="307"/>
        <v>#DIV/0!</v>
      </c>
      <c r="Q3923" s="10" t="s">
        <v>8315</v>
      </c>
      <c r="R3923" t="s">
        <v>8316</v>
      </c>
      <c r="S3923" s="17">
        <f t="shared" si="308"/>
        <v>41926.542303240742</v>
      </c>
      <c r="T3923" s="18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500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0</v>
      </c>
      <c r="P3924">
        <f t="shared" si="307"/>
        <v>0</v>
      </c>
      <c r="Q3924" s="10" t="s">
        <v>8315</v>
      </c>
      <c r="R3924" t="s">
        <v>8316</v>
      </c>
      <c r="S3924" s="17">
        <f t="shared" si="308"/>
        <v>42020.768634259264</v>
      </c>
      <c r="T3924" s="18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0</v>
      </c>
      <c r="P3925">
        <f t="shared" si="307"/>
        <v>0</v>
      </c>
      <c r="Q3925" s="10" t="s">
        <v>8315</v>
      </c>
      <c r="R3925" t="s">
        <v>8316</v>
      </c>
      <c r="S3925" s="17">
        <f t="shared" si="308"/>
        <v>42075.979988425926</v>
      </c>
      <c r="T3925" s="18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0</v>
      </c>
      <c r="P3926">
        <f t="shared" si="307"/>
        <v>0</v>
      </c>
      <c r="Q3926" s="10" t="s">
        <v>8315</v>
      </c>
      <c r="R3926" t="s">
        <v>8316</v>
      </c>
      <c r="S3926" s="17">
        <f t="shared" si="308"/>
        <v>41786.959745370368</v>
      </c>
      <c r="T3926" s="18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500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0</v>
      </c>
      <c r="P3927">
        <f t="shared" si="307"/>
        <v>0</v>
      </c>
      <c r="Q3927" s="10" t="s">
        <v>8315</v>
      </c>
      <c r="R3927" t="s">
        <v>8316</v>
      </c>
      <c r="S3927" s="17">
        <f t="shared" si="308"/>
        <v>41820.870821759258</v>
      </c>
      <c r="T3927" s="18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0</v>
      </c>
      <c r="Q3928" s="10" t="s">
        <v>8315</v>
      </c>
      <c r="R3928" t="s">
        <v>8316</v>
      </c>
      <c r="S3928" s="17">
        <f t="shared" si="308"/>
        <v>41970.085046296299</v>
      </c>
      <c r="T3928" s="18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0</v>
      </c>
      <c r="P3929">
        <f t="shared" si="307"/>
        <v>0</v>
      </c>
      <c r="Q3929" s="10" t="s">
        <v>8315</v>
      </c>
      <c r="R3929" t="s">
        <v>8316</v>
      </c>
      <c r="S3929" s="17">
        <f t="shared" si="308"/>
        <v>41830.267407407409</v>
      </c>
      <c r="T3929" s="18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0</v>
      </c>
      <c r="P3930">
        <f t="shared" si="307"/>
        <v>0</v>
      </c>
      <c r="Q3930" s="10" t="s">
        <v>8315</v>
      </c>
      <c r="R3930" t="s">
        <v>8316</v>
      </c>
      <c r="S3930" s="17">
        <f t="shared" si="308"/>
        <v>42265.683182870373</v>
      </c>
      <c r="T3930" s="18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500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0</v>
      </c>
      <c r="P3931">
        <f t="shared" si="307"/>
        <v>0</v>
      </c>
      <c r="Q3931" s="10" t="s">
        <v>8315</v>
      </c>
      <c r="R3931" t="s">
        <v>8316</v>
      </c>
      <c r="S3931" s="17">
        <f t="shared" si="308"/>
        <v>42601.827141203699</v>
      </c>
      <c r="T3931" s="18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500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e">
        <f t="shared" si="307"/>
        <v>#DIV/0!</v>
      </c>
      <c r="Q3932" s="10" t="s">
        <v>8315</v>
      </c>
      <c r="R3932" t="s">
        <v>8316</v>
      </c>
      <c r="S3932" s="17">
        <f t="shared" si="308"/>
        <v>42433.338749999995</v>
      </c>
      <c r="T3932" s="18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500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e">
        <f t="shared" si="307"/>
        <v>#DIV/0!</v>
      </c>
      <c r="Q3933" s="10" t="s">
        <v>8315</v>
      </c>
      <c r="R3933" t="s">
        <v>8316</v>
      </c>
      <c r="S3933" s="17">
        <f t="shared" si="308"/>
        <v>42228.151701388888</v>
      </c>
      <c r="T3933" s="18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500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0</v>
      </c>
      <c r="Q3934" s="10" t="s">
        <v>8315</v>
      </c>
      <c r="R3934" t="s">
        <v>8316</v>
      </c>
      <c r="S3934" s="17">
        <f t="shared" si="308"/>
        <v>42415.168564814812</v>
      </c>
      <c r="T3934" s="18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500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0</v>
      </c>
      <c r="P3935">
        <f t="shared" si="307"/>
        <v>0</v>
      </c>
      <c r="Q3935" s="10" t="s">
        <v>8315</v>
      </c>
      <c r="R3935" t="s">
        <v>8316</v>
      </c>
      <c r="S3935" s="17">
        <f t="shared" si="308"/>
        <v>42538.968310185184</v>
      </c>
      <c r="T3935" s="18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0</v>
      </c>
      <c r="P3936">
        <f t="shared" si="307"/>
        <v>0</v>
      </c>
      <c r="Q3936" s="10" t="s">
        <v>8315</v>
      </c>
      <c r="R3936" t="s">
        <v>8316</v>
      </c>
      <c r="S3936" s="17">
        <f t="shared" si="308"/>
        <v>42233.671747685185</v>
      </c>
      <c r="T3936" s="18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500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0</v>
      </c>
      <c r="P3937">
        <f t="shared" si="307"/>
        <v>0</v>
      </c>
      <c r="Q3937" s="10" t="s">
        <v>8315</v>
      </c>
      <c r="R3937" t="s">
        <v>8316</v>
      </c>
      <c r="S3937" s="17">
        <f t="shared" si="308"/>
        <v>42221.656782407401</v>
      </c>
      <c r="T3937" s="18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500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e">
        <f t="shared" si="307"/>
        <v>#DIV/0!</v>
      </c>
      <c r="Q3938" s="10" t="s">
        <v>8315</v>
      </c>
      <c r="R3938" t="s">
        <v>8316</v>
      </c>
      <c r="S3938" s="17">
        <f t="shared" si="308"/>
        <v>42675.262962962966</v>
      </c>
      <c r="T3938" s="18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0</v>
      </c>
      <c r="P3939">
        <f t="shared" si="307"/>
        <v>0</v>
      </c>
      <c r="Q3939" s="10" t="s">
        <v>8315</v>
      </c>
      <c r="R3939" t="s">
        <v>8316</v>
      </c>
      <c r="S3939" s="17">
        <f t="shared" si="308"/>
        <v>42534.631481481483</v>
      </c>
      <c r="T3939" s="18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0</v>
      </c>
      <c r="P3940">
        <f t="shared" si="307"/>
        <v>0</v>
      </c>
      <c r="Q3940" s="10" t="s">
        <v>8315</v>
      </c>
      <c r="R3940" t="s">
        <v>8316</v>
      </c>
      <c r="S3940" s="17">
        <f t="shared" si="308"/>
        <v>42151.905717592599</v>
      </c>
      <c r="T3940" s="18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0</v>
      </c>
      <c r="Q3941" s="10" t="s">
        <v>8315</v>
      </c>
      <c r="R3941" t="s">
        <v>8316</v>
      </c>
      <c r="S3941" s="17">
        <f t="shared" si="308"/>
        <v>41915.400219907409</v>
      </c>
      <c r="T3941" s="18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0</v>
      </c>
      <c r="Q3942" s="10" t="s">
        <v>8315</v>
      </c>
      <c r="R3942" t="s">
        <v>8316</v>
      </c>
      <c r="S3942" s="17">
        <f t="shared" si="308"/>
        <v>41961.492488425924</v>
      </c>
      <c r="T3942" s="18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0</v>
      </c>
      <c r="P3943">
        <f t="shared" si="307"/>
        <v>0</v>
      </c>
      <c r="Q3943" s="10" t="s">
        <v>8315</v>
      </c>
      <c r="R3943" t="s">
        <v>8316</v>
      </c>
      <c r="S3943" s="17">
        <f t="shared" si="308"/>
        <v>41940.587233796294</v>
      </c>
      <c r="T3943" s="18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e">
        <f t="shared" si="307"/>
        <v>#DIV/0!</v>
      </c>
      <c r="Q3944" s="10" t="s">
        <v>8315</v>
      </c>
      <c r="R3944" t="s">
        <v>8316</v>
      </c>
      <c r="S3944" s="17">
        <f t="shared" si="308"/>
        <v>42111.904097222221</v>
      </c>
      <c r="T3944" s="18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451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0</v>
      </c>
      <c r="P3945">
        <f t="shared" si="307"/>
        <v>0</v>
      </c>
      <c r="Q3945" s="10" t="s">
        <v>8315</v>
      </c>
      <c r="R3945" t="s">
        <v>8316</v>
      </c>
      <c r="S3945" s="17">
        <f t="shared" si="308"/>
        <v>42279.778564814813</v>
      </c>
      <c r="T3945" s="18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450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e">
        <f t="shared" si="307"/>
        <v>#DIV/0!</v>
      </c>
      <c r="Q3946" s="10" t="s">
        <v>8315</v>
      </c>
      <c r="R3946" t="s">
        <v>8316</v>
      </c>
      <c r="S3946" s="17">
        <f t="shared" si="308"/>
        <v>42213.662905092591</v>
      </c>
      <c r="T3946" s="18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450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0</v>
      </c>
      <c r="Q3947" s="10" t="s">
        <v>8315</v>
      </c>
      <c r="R3947" t="s">
        <v>8316</v>
      </c>
      <c r="S3947" s="17">
        <f t="shared" si="308"/>
        <v>42109.801712962959</v>
      </c>
      <c r="T3947" s="18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0</v>
      </c>
      <c r="P3948">
        <f t="shared" si="307"/>
        <v>0</v>
      </c>
      <c r="Q3948" s="10" t="s">
        <v>8315</v>
      </c>
      <c r="R3948" t="s">
        <v>8316</v>
      </c>
      <c r="S3948" s="17">
        <f t="shared" si="308"/>
        <v>42031.833587962959</v>
      </c>
      <c r="T3948" s="18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450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0</v>
      </c>
      <c r="P3949">
        <f t="shared" si="307"/>
        <v>0</v>
      </c>
      <c r="Q3949" s="10" t="s">
        <v>8315</v>
      </c>
      <c r="R3949" t="s">
        <v>8316</v>
      </c>
      <c r="S3949" s="17">
        <f t="shared" si="308"/>
        <v>42615.142870370371</v>
      </c>
      <c r="T3949" s="18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450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e">
        <f t="shared" si="307"/>
        <v>#DIV/0!</v>
      </c>
      <c r="Q3950" s="10" t="s">
        <v>8315</v>
      </c>
      <c r="R3950" t="s">
        <v>8316</v>
      </c>
      <c r="S3950" s="17">
        <f t="shared" si="308"/>
        <v>41829.325497685182</v>
      </c>
      <c r="T3950" s="18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420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0</v>
      </c>
      <c r="P3951">
        <f t="shared" si="307"/>
        <v>0</v>
      </c>
      <c r="Q3951" s="10" t="s">
        <v>8315</v>
      </c>
      <c r="R3951" t="s">
        <v>8316</v>
      </c>
      <c r="S3951" s="17">
        <f t="shared" si="308"/>
        <v>42016.120613425926</v>
      </c>
      <c r="T3951" s="18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420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0</v>
      </c>
      <c r="P3952">
        <f t="shared" si="307"/>
        <v>0</v>
      </c>
      <c r="Q3952" s="10" t="s">
        <v>8315</v>
      </c>
      <c r="R3952" t="s">
        <v>8316</v>
      </c>
      <c r="S3952" s="17">
        <f t="shared" si="308"/>
        <v>42439.702314814815</v>
      </c>
      <c r="T3952" s="18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400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0</v>
      </c>
      <c r="Q3953" s="10" t="s">
        <v>8315</v>
      </c>
      <c r="R3953" t="s">
        <v>8316</v>
      </c>
      <c r="S3953" s="17">
        <f t="shared" si="308"/>
        <v>42433.825717592597</v>
      </c>
      <c r="T3953" s="18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400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0</v>
      </c>
      <c r="Q3954" s="10" t="s">
        <v>8315</v>
      </c>
      <c r="R3954" t="s">
        <v>8316</v>
      </c>
      <c r="S3954" s="17">
        <f t="shared" si="308"/>
        <v>42243.790393518517</v>
      </c>
      <c r="T3954" s="18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400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e">
        <f t="shared" si="307"/>
        <v>#DIV/0!</v>
      </c>
      <c r="Q3955" s="10" t="s">
        <v>8315</v>
      </c>
      <c r="R3955" t="s">
        <v>8316</v>
      </c>
      <c r="S3955" s="17">
        <f t="shared" si="308"/>
        <v>42550.048449074078</v>
      </c>
      <c r="T3955" s="18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400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e">
        <f t="shared" si="307"/>
        <v>#DIV/0!</v>
      </c>
      <c r="Q3956" s="10" t="s">
        <v>8315</v>
      </c>
      <c r="R3956" t="s">
        <v>8316</v>
      </c>
      <c r="S3956" s="17">
        <f t="shared" si="308"/>
        <v>41774.651203703703</v>
      </c>
      <c r="T3956" s="18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400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0</v>
      </c>
      <c r="P3957">
        <f t="shared" si="307"/>
        <v>0</v>
      </c>
      <c r="Q3957" s="10" t="s">
        <v>8315</v>
      </c>
      <c r="R3957" t="s">
        <v>8316</v>
      </c>
      <c r="S3957" s="17">
        <f t="shared" si="308"/>
        <v>42306.848854166667</v>
      </c>
      <c r="T3957" s="18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400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e">
        <f t="shared" si="307"/>
        <v>#DIV/0!</v>
      </c>
      <c r="Q3958" s="10" t="s">
        <v>8315</v>
      </c>
      <c r="R3958" t="s">
        <v>8316</v>
      </c>
      <c r="S3958" s="17">
        <f t="shared" si="308"/>
        <v>42457.932025462964</v>
      </c>
      <c r="T3958" s="18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400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0</v>
      </c>
      <c r="Q3959" s="10" t="s">
        <v>8315</v>
      </c>
      <c r="R3959" t="s">
        <v>8316</v>
      </c>
      <c r="S3959" s="17">
        <f t="shared" si="308"/>
        <v>42513.976319444439</v>
      </c>
      <c r="T3959" s="18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400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0</v>
      </c>
      <c r="P3960">
        <f t="shared" si="307"/>
        <v>0</v>
      </c>
      <c r="Q3960" s="10" t="s">
        <v>8315</v>
      </c>
      <c r="R3960" t="s">
        <v>8316</v>
      </c>
      <c r="S3960" s="17">
        <f t="shared" si="308"/>
        <v>41816.950370370374</v>
      </c>
      <c r="T3960" s="18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400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0</v>
      </c>
      <c r="P3961">
        <f t="shared" si="307"/>
        <v>0</v>
      </c>
      <c r="Q3961" s="10" t="s">
        <v>8315</v>
      </c>
      <c r="R3961" t="s">
        <v>8316</v>
      </c>
      <c r="S3961" s="17">
        <f t="shared" si="308"/>
        <v>41880.788842592592</v>
      </c>
      <c r="T3961" s="18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400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0</v>
      </c>
      <c r="P3962">
        <f t="shared" si="307"/>
        <v>0</v>
      </c>
      <c r="Q3962" s="10" t="s">
        <v>8315</v>
      </c>
      <c r="R3962" t="s">
        <v>8316</v>
      </c>
      <c r="S3962" s="17">
        <f t="shared" si="308"/>
        <v>42342.845555555556</v>
      </c>
      <c r="T3962" s="18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400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0</v>
      </c>
      <c r="Q3963" s="10" t="s">
        <v>8315</v>
      </c>
      <c r="R3963" t="s">
        <v>8316</v>
      </c>
      <c r="S3963" s="17">
        <f t="shared" si="308"/>
        <v>41745.891319444447</v>
      </c>
      <c r="T3963" s="18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0</v>
      </c>
      <c r="P3964">
        <f t="shared" si="307"/>
        <v>0</v>
      </c>
      <c r="Q3964" s="10" t="s">
        <v>8315</v>
      </c>
      <c r="R3964" t="s">
        <v>8316</v>
      </c>
      <c r="S3964" s="17">
        <f t="shared" si="308"/>
        <v>42311.621458333335</v>
      </c>
      <c r="T3964" s="18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400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e">
        <f t="shared" si="307"/>
        <v>#DIV/0!</v>
      </c>
      <c r="Q3965" s="10" t="s">
        <v>8315</v>
      </c>
      <c r="R3965" t="s">
        <v>8316</v>
      </c>
      <c r="S3965" s="17">
        <f t="shared" si="308"/>
        <v>42296.154131944444</v>
      </c>
      <c r="T3965" s="18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400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0</v>
      </c>
      <c r="P3966">
        <f t="shared" si="307"/>
        <v>0</v>
      </c>
      <c r="Q3966" s="10" t="s">
        <v>8315</v>
      </c>
      <c r="R3966" t="s">
        <v>8316</v>
      </c>
      <c r="S3966" s="17">
        <f t="shared" si="308"/>
        <v>42053.722060185188</v>
      </c>
      <c r="T3966" s="18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400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0</v>
      </c>
      <c r="P3967">
        <f t="shared" si="307"/>
        <v>0</v>
      </c>
      <c r="Q3967" s="10" t="s">
        <v>8315</v>
      </c>
      <c r="R3967" t="s">
        <v>8316</v>
      </c>
      <c r="S3967" s="17">
        <f t="shared" si="308"/>
        <v>42414.235879629632</v>
      </c>
      <c r="T3967" s="18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400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0</v>
      </c>
      <c r="P3968">
        <f t="shared" si="307"/>
        <v>0</v>
      </c>
      <c r="Q3968" s="10" t="s">
        <v>8315</v>
      </c>
      <c r="R3968" t="s">
        <v>8316</v>
      </c>
      <c r="S3968" s="17">
        <f t="shared" si="308"/>
        <v>41801.711550925924</v>
      </c>
      <c r="T3968" s="18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0</v>
      </c>
      <c r="P3969">
        <f t="shared" si="307"/>
        <v>0</v>
      </c>
      <c r="Q3969" s="10" t="s">
        <v>8315</v>
      </c>
      <c r="R3969" t="s">
        <v>8316</v>
      </c>
      <c r="S3969" s="17">
        <f t="shared" si="308"/>
        <v>42770.290590277778</v>
      </c>
      <c r="T3969" s="18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400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0</v>
      </c>
      <c r="P3970">
        <f t="shared" si="307"/>
        <v>0</v>
      </c>
      <c r="Q3970" s="10" t="s">
        <v>8315</v>
      </c>
      <c r="R3970" t="s">
        <v>8316</v>
      </c>
      <c r="S3970" s="17">
        <f t="shared" si="308"/>
        <v>42452.815659722226</v>
      </c>
      <c r="T3970" s="18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350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0</v>
      </c>
      <c r="P3971">
        <f t="shared" ref="P3971:P4034" si="312">ROUND(E3971/L3971,2)</f>
        <v>0</v>
      </c>
      <c r="Q3971" s="10" t="s">
        <v>8315</v>
      </c>
      <c r="R3971" t="s">
        <v>8316</v>
      </c>
      <c r="S3971" s="17">
        <f t="shared" ref="S3971:S4034" si="313">(((J3971/60)/60)/24)+DATE(1970,1,1)</f>
        <v>42601.854699074072</v>
      </c>
      <c r="T3971" s="18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350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0</v>
      </c>
      <c r="Q3972" s="10" t="s">
        <v>8315</v>
      </c>
      <c r="R3972" t="s">
        <v>8316</v>
      </c>
      <c r="S3972" s="17">
        <f t="shared" si="313"/>
        <v>42447.863553240735</v>
      </c>
      <c r="T3972" s="18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350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0</v>
      </c>
      <c r="P3973">
        <f t="shared" si="312"/>
        <v>0</v>
      </c>
      <c r="Q3973" s="10" t="s">
        <v>8315</v>
      </c>
      <c r="R3973" t="s">
        <v>8316</v>
      </c>
      <c r="S3973" s="17">
        <f t="shared" si="313"/>
        <v>41811.536180555559</v>
      </c>
      <c r="T3973" s="18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350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0</v>
      </c>
      <c r="P3974">
        <f t="shared" si="312"/>
        <v>0</v>
      </c>
      <c r="Q3974" s="10" t="s">
        <v>8315</v>
      </c>
      <c r="R3974" t="s">
        <v>8316</v>
      </c>
      <c r="S3974" s="17">
        <f t="shared" si="313"/>
        <v>41981.067523148144</v>
      </c>
      <c r="T3974" s="18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350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0</v>
      </c>
      <c r="P3975">
        <f t="shared" si="312"/>
        <v>0</v>
      </c>
      <c r="Q3975" s="10" t="s">
        <v>8315</v>
      </c>
      <c r="R3975" t="s">
        <v>8316</v>
      </c>
      <c r="S3975" s="17">
        <f t="shared" si="313"/>
        <v>42469.68414351852</v>
      </c>
      <c r="T3975" s="18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350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0</v>
      </c>
      <c r="P3976">
        <f t="shared" si="312"/>
        <v>0</v>
      </c>
      <c r="Q3976" s="10" t="s">
        <v>8315</v>
      </c>
      <c r="R3976" t="s">
        <v>8316</v>
      </c>
      <c r="S3976" s="17">
        <f t="shared" si="313"/>
        <v>42493.546851851846</v>
      </c>
      <c r="T3976" s="18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e">
        <f t="shared" si="312"/>
        <v>#DIV/0!</v>
      </c>
      <c r="Q3977" s="10" t="s">
        <v>8315</v>
      </c>
      <c r="R3977" t="s">
        <v>8316</v>
      </c>
      <c r="S3977" s="17">
        <f t="shared" si="313"/>
        <v>42534.866875</v>
      </c>
      <c r="T3977" s="18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350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0</v>
      </c>
      <c r="P3978">
        <f t="shared" si="312"/>
        <v>0</v>
      </c>
      <c r="Q3978" s="10" t="s">
        <v>8315</v>
      </c>
      <c r="R3978" t="s">
        <v>8316</v>
      </c>
      <c r="S3978" s="17">
        <f t="shared" si="313"/>
        <v>41830.858344907407</v>
      </c>
      <c r="T3978" s="18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350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0</v>
      </c>
      <c r="P3979">
        <f t="shared" si="312"/>
        <v>0</v>
      </c>
      <c r="Q3979" s="10" t="s">
        <v>8315</v>
      </c>
      <c r="R3979" t="s">
        <v>8316</v>
      </c>
      <c r="S3979" s="17">
        <f t="shared" si="313"/>
        <v>42543.788564814815</v>
      </c>
      <c r="T3979" s="18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350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0</v>
      </c>
      <c r="P3980">
        <f t="shared" si="312"/>
        <v>0</v>
      </c>
      <c r="Q3980" s="10" t="s">
        <v>8315</v>
      </c>
      <c r="R3980" t="s">
        <v>8316</v>
      </c>
      <c r="S3980" s="17">
        <f t="shared" si="313"/>
        <v>41975.642974537041</v>
      </c>
      <c r="T3980" s="18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350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0</v>
      </c>
      <c r="P3981">
        <f t="shared" si="312"/>
        <v>0</v>
      </c>
      <c r="Q3981" s="10" t="s">
        <v>8315</v>
      </c>
      <c r="R3981" t="s">
        <v>8316</v>
      </c>
      <c r="S3981" s="17">
        <f t="shared" si="313"/>
        <v>42069.903437500005</v>
      </c>
      <c r="T3981" s="18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350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0</v>
      </c>
      <c r="P3982">
        <f t="shared" si="312"/>
        <v>0</v>
      </c>
      <c r="Q3982" s="10" t="s">
        <v>8315</v>
      </c>
      <c r="R3982" t="s">
        <v>8316</v>
      </c>
      <c r="S3982" s="17">
        <f t="shared" si="313"/>
        <v>41795.598923611113</v>
      </c>
      <c r="T3982" s="18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350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0</v>
      </c>
      <c r="P3983">
        <f t="shared" si="312"/>
        <v>0</v>
      </c>
      <c r="Q3983" s="10" t="s">
        <v>8315</v>
      </c>
      <c r="R3983" t="s">
        <v>8316</v>
      </c>
      <c r="S3983" s="17">
        <f t="shared" si="313"/>
        <v>42508.179965277777</v>
      </c>
      <c r="T3983" s="18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347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0</v>
      </c>
      <c r="P3984">
        <f t="shared" si="312"/>
        <v>0</v>
      </c>
      <c r="Q3984" s="10" t="s">
        <v>8315</v>
      </c>
      <c r="R3984" t="s">
        <v>8316</v>
      </c>
      <c r="S3984" s="17">
        <f t="shared" si="313"/>
        <v>42132.809953703705</v>
      </c>
      <c r="T3984" s="18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333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0</v>
      </c>
      <c r="P3985">
        <f t="shared" si="312"/>
        <v>0</v>
      </c>
      <c r="Q3985" s="10" t="s">
        <v>8315</v>
      </c>
      <c r="R3985" t="s">
        <v>8316</v>
      </c>
      <c r="S3985" s="17">
        <f t="shared" si="313"/>
        <v>41747.86986111111</v>
      </c>
      <c r="T3985" s="18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315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0</v>
      </c>
      <c r="P3986">
        <f t="shared" si="312"/>
        <v>0</v>
      </c>
      <c r="Q3986" s="10" t="s">
        <v>8315</v>
      </c>
      <c r="R3986" t="s">
        <v>8316</v>
      </c>
      <c r="S3986" s="17">
        <f t="shared" si="313"/>
        <v>41920.963472222218</v>
      </c>
      <c r="T3986" s="18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300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0</v>
      </c>
      <c r="P3987">
        <f t="shared" si="312"/>
        <v>0</v>
      </c>
      <c r="Q3987" s="10" t="s">
        <v>8315</v>
      </c>
      <c r="R3987" t="s">
        <v>8316</v>
      </c>
      <c r="S3987" s="17">
        <f t="shared" si="313"/>
        <v>42399.707407407404</v>
      </c>
      <c r="T3987" s="18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300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0</v>
      </c>
      <c r="P3988">
        <f t="shared" si="312"/>
        <v>0</v>
      </c>
      <c r="Q3988" s="10" t="s">
        <v>8315</v>
      </c>
      <c r="R3988" t="s">
        <v>8316</v>
      </c>
      <c r="S3988" s="17">
        <f t="shared" si="313"/>
        <v>42467.548541666663</v>
      </c>
      <c r="T3988" s="18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300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0</v>
      </c>
      <c r="P3989">
        <f t="shared" si="312"/>
        <v>0</v>
      </c>
      <c r="Q3989" s="10" t="s">
        <v>8315</v>
      </c>
      <c r="R3989" t="s">
        <v>8316</v>
      </c>
      <c r="S3989" s="17">
        <f t="shared" si="313"/>
        <v>41765.92465277778</v>
      </c>
      <c r="T3989" s="18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300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0</v>
      </c>
      <c r="P3990">
        <f t="shared" si="312"/>
        <v>0</v>
      </c>
      <c r="Q3990" s="10" t="s">
        <v>8315</v>
      </c>
      <c r="R3990" t="s">
        <v>8316</v>
      </c>
      <c r="S3990" s="17">
        <f t="shared" si="313"/>
        <v>42230.08116898148</v>
      </c>
      <c r="T3990" s="18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e">
        <f t="shared" si="312"/>
        <v>#DIV/0!</v>
      </c>
      <c r="Q3991" s="10" t="s">
        <v>8315</v>
      </c>
      <c r="R3991" t="s">
        <v>8316</v>
      </c>
      <c r="S3991" s="17">
        <f t="shared" si="313"/>
        <v>42286.749780092592</v>
      </c>
      <c r="T3991" s="18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300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0</v>
      </c>
      <c r="P3992">
        <f t="shared" si="312"/>
        <v>0</v>
      </c>
      <c r="Q3992" s="10" t="s">
        <v>8315</v>
      </c>
      <c r="R3992" t="s">
        <v>8316</v>
      </c>
      <c r="S3992" s="17">
        <f t="shared" si="313"/>
        <v>42401.672372685185</v>
      </c>
      <c r="T3992" s="18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300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0</v>
      </c>
      <c r="P3993">
        <f t="shared" si="312"/>
        <v>0</v>
      </c>
      <c r="Q3993" s="10" t="s">
        <v>8315</v>
      </c>
      <c r="R3993" t="s">
        <v>8316</v>
      </c>
      <c r="S3993" s="17">
        <f t="shared" si="313"/>
        <v>42125.644467592589</v>
      </c>
      <c r="T3993" s="18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300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0</v>
      </c>
      <c r="P3994">
        <f t="shared" si="312"/>
        <v>0</v>
      </c>
      <c r="Q3994" s="10" t="s">
        <v>8315</v>
      </c>
      <c r="R3994" t="s">
        <v>8316</v>
      </c>
      <c r="S3994" s="17">
        <f t="shared" si="313"/>
        <v>42289.94049768518</v>
      </c>
      <c r="T3994" s="18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300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0</v>
      </c>
      <c r="Q3995" s="10" t="s">
        <v>8315</v>
      </c>
      <c r="R3995" t="s">
        <v>8316</v>
      </c>
      <c r="S3995" s="17">
        <f t="shared" si="313"/>
        <v>42107.864722222221</v>
      </c>
      <c r="T3995" s="18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300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0</v>
      </c>
      <c r="Q3996" s="10" t="s">
        <v>8315</v>
      </c>
      <c r="R3996" t="s">
        <v>8316</v>
      </c>
      <c r="S3996" s="17">
        <f t="shared" si="313"/>
        <v>41809.389930555553</v>
      </c>
      <c r="T3996" s="18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300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0</v>
      </c>
      <c r="P3997">
        <f t="shared" si="312"/>
        <v>0</v>
      </c>
      <c r="Q3997" s="10" t="s">
        <v>8315</v>
      </c>
      <c r="R3997" t="s">
        <v>8316</v>
      </c>
      <c r="S3997" s="17">
        <f t="shared" si="313"/>
        <v>42019.683761574073</v>
      </c>
      <c r="T3997" s="18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0</v>
      </c>
      <c r="P3998">
        <f t="shared" si="312"/>
        <v>0</v>
      </c>
      <c r="Q3998" s="10" t="s">
        <v>8315</v>
      </c>
      <c r="R3998" t="s">
        <v>8316</v>
      </c>
      <c r="S3998" s="17">
        <f t="shared" si="313"/>
        <v>41950.26694444444</v>
      </c>
      <c r="T3998" s="18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e">
        <f t="shared" si="312"/>
        <v>#DIV/0!</v>
      </c>
      <c r="Q3999" s="10" t="s">
        <v>8315</v>
      </c>
      <c r="R3999" t="s">
        <v>8316</v>
      </c>
      <c r="S3999" s="17">
        <f t="shared" si="313"/>
        <v>42069.391446759255</v>
      </c>
      <c r="T3999" s="18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300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0</v>
      </c>
      <c r="P4000">
        <f t="shared" si="312"/>
        <v>0</v>
      </c>
      <c r="Q4000" s="10" t="s">
        <v>8315</v>
      </c>
      <c r="R4000" t="s">
        <v>8316</v>
      </c>
      <c r="S4000" s="17">
        <f t="shared" si="313"/>
        <v>42061.963263888887</v>
      </c>
      <c r="T4000" s="18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300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0</v>
      </c>
      <c r="P4001">
        <f t="shared" si="312"/>
        <v>0</v>
      </c>
      <c r="Q4001" s="10" t="s">
        <v>8315</v>
      </c>
      <c r="R4001" t="s">
        <v>8316</v>
      </c>
      <c r="S4001" s="17">
        <f t="shared" si="313"/>
        <v>41842.828680555554</v>
      </c>
      <c r="T4001" s="18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300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0</v>
      </c>
      <c r="Q4002" s="10" t="s">
        <v>8315</v>
      </c>
      <c r="R4002" t="s">
        <v>8316</v>
      </c>
      <c r="S4002" s="17">
        <f t="shared" si="313"/>
        <v>42437.64534722222</v>
      </c>
      <c r="T4002" s="18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300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0</v>
      </c>
      <c r="P4003">
        <f t="shared" si="312"/>
        <v>0</v>
      </c>
      <c r="Q4003" s="10" t="s">
        <v>8315</v>
      </c>
      <c r="R4003" t="s">
        <v>8316</v>
      </c>
      <c r="S4003" s="17">
        <f t="shared" si="313"/>
        <v>42775.964212962965</v>
      </c>
      <c r="T4003" s="18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300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0</v>
      </c>
      <c r="P4004">
        <f t="shared" si="312"/>
        <v>0</v>
      </c>
      <c r="Q4004" s="10" t="s">
        <v>8315</v>
      </c>
      <c r="R4004" t="s">
        <v>8316</v>
      </c>
      <c r="S4004" s="17">
        <f t="shared" si="313"/>
        <v>41879.043530092589</v>
      </c>
      <c r="T4004" s="18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300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0</v>
      </c>
      <c r="P4005">
        <f t="shared" si="312"/>
        <v>0</v>
      </c>
      <c r="Q4005" s="10" t="s">
        <v>8315</v>
      </c>
      <c r="R4005" t="s">
        <v>8316</v>
      </c>
      <c r="S4005" s="17">
        <f t="shared" si="313"/>
        <v>42020.587349537032</v>
      </c>
      <c r="T4005" s="18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300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0</v>
      </c>
      <c r="Q4006" s="10" t="s">
        <v>8315</v>
      </c>
      <c r="R4006" t="s">
        <v>8316</v>
      </c>
      <c r="S4006" s="17">
        <f t="shared" si="313"/>
        <v>41890.16269675926</v>
      </c>
      <c r="T4006" s="18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0</v>
      </c>
      <c r="P4007">
        <f t="shared" si="312"/>
        <v>0</v>
      </c>
      <c r="Q4007" s="10" t="s">
        <v>8315</v>
      </c>
      <c r="R4007" t="s">
        <v>8316</v>
      </c>
      <c r="S4007" s="17">
        <f t="shared" si="313"/>
        <v>41872.807696759257</v>
      </c>
      <c r="T4007" s="18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0</v>
      </c>
      <c r="Q4008" s="10" t="s">
        <v>8315</v>
      </c>
      <c r="R4008" t="s">
        <v>8316</v>
      </c>
      <c r="S4008" s="17">
        <f t="shared" si="313"/>
        <v>42391.772997685184</v>
      </c>
      <c r="T4008" s="18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300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0</v>
      </c>
      <c r="Q4009" s="10" t="s">
        <v>8315</v>
      </c>
      <c r="R4009" t="s">
        <v>8316</v>
      </c>
      <c r="S4009" s="17">
        <f t="shared" si="313"/>
        <v>41848.772928240738</v>
      </c>
      <c r="T4009" s="18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300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0</v>
      </c>
      <c r="P4010">
        <f t="shared" si="312"/>
        <v>0</v>
      </c>
      <c r="Q4010" s="10" t="s">
        <v>8315</v>
      </c>
      <c r="R4010" t="s">
        <v>8316</v>
      </c>
      <c r="S4010" s="17">
        <f t="shared" si="313"/>
        <v>42177.964201388888</v>
      </c>
      <c r="T4010" s="18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300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0</v>
      </c>
      <c r="P4011">
        <f t="shared" si="312"/>
        <v>0</v>
      </c>
      <c r="Q4011" s="10" t="s">
        <v>8315</v>
      </c>
      <c r="R4011" t="s">
        <v>8316</v>
      </c>
      <c r="S4011" s="17">
        <f t="shared" si="313"/>
        <v>41851.700925925928</v>
      </c>
      <c r="T4011" s="18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300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0</v>
      </c>
      <c r="P4012">
        <f t="shared" si="312"/>
        <v>0</v>
      </c>
      <c r="Q4012" s="10" t="s">
        <v>8315</v>
      </c>
      <c r="R4012" t="s">
        <v>8316</v>
      </c>
      <c r="S4012" s="17">
        <f t="shared" si="313"/>
        <v>41921.770439814813</v>
      </c>
      <c r="T4012" s="18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300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0</v>
      </c>
      <c r="P4013">
        <f t="shared" si="312"/>
        <v>0</v>
      </c>
      <c r="Q4013" s="10" t="s">
        <v>8315</v>
      </c>
      <c r="R4013" t="s">
        <v>8316</v>
      </c>
      <c r="S4013" s="17">
        <f t="shared" si="313"/>
        <v>42002.54488425926</v>
      </c>
      <c r="T4013" s="18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300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e">
        <f t="shared" si="312"/>
        <v>#DIV/0!</v>
      </c>
      <c r="Q4014" s="10" t="s">
        <v>8315</v>
      </c>
      <c r="R4014" t="s">
        <v>8316</v>
      </c>
      <c r="S4014" s="17">
        <f t="shared" si="313"/>
        <v>42096.544548611113</v>
      </c>
      <c r="T4014" s="18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300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0</v>
      </c>
      <c r="P4015">
        <f t="shared" si="312"/>
        <v>0</v>
      </c>
      <c r="Q4015" s="10" t="s">
        <v>8315</v>
      </c>
      <c r="R4015" t="s">
        <v>8316</v>
      </c>
      <c r="S4015" s="17">
        <f t="shared" si="313"/>
        <v>42021.301192129627</v>
      </c>
      <c r="T4015" s="18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e">
        <f t="shared" si="312"/>
        <v>#DIV/0!</v>
      </c>
      <c r="Q4016" s="10" t="s">
        <v>8315</v>
      </c>
      <c r="R4016" t="s">
        <v>8316</v>
      </c>
      <c r="S4016" s="17">
        <f t="shared" si="313"/>
        <v>42419.246168981481</v>
      </c>
      <c r="T4016" s="18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300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0</v>
      </c>
      <c r="Q4017" s="10" t="s">
        <v>8315</v>
      </c>
      <c r="R4017" t="s">
        <v>8316</v>
      </c>
      <c r="S4017" s="17">
        <f t="shared" si="313"/>
        <v>42174.780821759254</v>
      </c>
      <c r="T4017" s="18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300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0</v>
      </c>
      <c r="P4018">
        <f t="shared" si="312"/>
        <v>0</v>
      </c>
      <c r="Q4018" s="10" t="s">
        <v>8315</v>
      </c>
      <c r="R4018" t="s">
        <v>8316</v>
      </c>
      <c r="S4018" s="17">
        <f t="shared" si="313"/>
        <v>41869.872685185182</v>
      </c>
      <c r="T4018" s="18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0</v>
      </c>
      <c r="P4019">
        <f t="shared" si="312"/>
        <v>0</v>
      </c>
      <c r="Q4019" s="10" t="s">
        <v>8315</v>
      </c>
      <c r="R4019" t="s">
        <v>8316</v>
      </c>
      <c r="S4019" s="17">
        <f t="shared" si="313"/>
        <v>41856.672152777777</v>
      </c>
      <c r="T4019" s="18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300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0</v>
      </c>
      <c r="P4020">
        <f t="shared" si="312"/>
        <v>0</v>
      </c>
      <c r="Q4020" s="10" t="s">
        <v>8315</v>
      </c>
      <c r="R4020" t="s">
        <v>8316</v>
      </c>
      <c r="S4020" s="17">
        <f t="shared" si="313"/>
        <v>42620.91097222222</v>
      </c>
      <c r="T4020" s="18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280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0</v>
      </c>
      <c r="P4021">
        <f t="shared" si="312"/>
        <v>0</v>
      </c>
      <c r="Q4021" s="10" t="s">
        <v>8315</v>
      </c>
      <c r="R4021" t="s">
        <v>8316</v>
      </c>
      <c r="S4021" s="17">
        <f t="shared" si="313"/>
        <v>42417.675879629634</v>
      </c>
      <c r="T4021" s="18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0</v>
      </c>
      <c r="P4022">
        <f t="shared" si="312"/>
        <v>0</v>
      </c>
      <c r="Q4022" s="10" t="s">
        <v>8315</v>
      </c>
      <c r="R4022" t="s">
        <v>8316</v>
      </c>
      <c r="S4022" s="17">
        <f t="shared" si="313"/>
        <v>42057.190960648149</v>
      </c>
      <c r="T4022" s="18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250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0</v>
      </c>
      <c r="P4023">
        <f t="shared" si="312"/>
        <v>0</v>
      </c>
      <c r="Q4023" s="10" t="s">
        <v>8315</v>
      </c>
      <c r="R4023" t="s">
        <v>8316</v>
      </c>
      <c r="S4023" s="17">
        <f t="shared" si="313"/>
        <v>41878.911550925928</v>
      </c>
      <c r="T4023" s="18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250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0</v>
      </c>
      <c r="P4024">
        <f t="shared" si="312"/>
        <v>0</v>
      </c>
      <c r="Q4024" s="10" t="s">
        <v>8315</v>
      </c>
      <c r="R4024" t="s">
        <v>8316</v>
      </c>
      <c r="S4024" s="17">
        <f t="shared" si="313"/>
        <v>41990.584108796291</v>
      </c>
      <c r="T4024" s="18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250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e">
        <f t="shared" si="312"/>
        <v>#DIV/0!</v>
      </c>
      <c r="Q4025" s="10" t="s">
        <v>8315</v>
      </c>
      <c r="R4025" t="s">
        <v>8316</v>
      </c>
      <c r="S4025" s="17">
        <f t="shared" si="313"/>
        <v>42408.999571759254</v>
      </c>
      <c r="T4025" s="18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250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0</v>
      </c>
      <c r="P4026">
        <f t="shared" si="312"/>
        <v>0</v>
      </c>
      <c r="Q4026" s="10" t="s">
        <v>8315</v>
      </c>
      <c r="R4026" t="s">
        <v>8316</v>
      </c>
      <c r="S4026" s="17">
        <f t="shared" si="313"/>
        <v>42217.670104166667</v>
      </c>
      <c r="T4026" s="18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250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0</v>
      </c>
      <c r="P4027">
        <f t="shared" si="312"/>
        <v>0</v>
      </c>
      <c r="Q4027" s="10" t="s">
        <v>8315</v>
      </c>
      <c r="R4027" t="s">
        <v>8316</v>
      </c>
      <c r="S4027" s="17">
        <f t="shared" si="313"/>
        <v>42151.237685185188</v>
      </c>
      <c r="T4027" s="18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e">
        <f t="shared" si="312"/>
        <v>#DIV/0!</v>
      </c>
      <c r="Q4028" s="10" t="s">
        <v>8315</v>
      </c>
      <c r="R4028" t="s">
        <v>8316</v>
      </c>
      <c r="S4028" s="17">
        <f t="shared" si="313"/>
        <v>42282.655543981484</v>
      </c>
      <c r="T4028" s="18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250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0</v>
      </c>
      <c r="P4029">
        <f t="shared" si="312"/>
        <v>0</v>
      </c>
      <c r="Q4029" s="10" t="s">
        <v>8315</v>
      </c>
      <c r="R4029" t="s">
        <v>8316</v>
      </c>
      <c r="S4029" s="17">
        <f t="shared" si="313"/>
        <v>42768.97084490741</v>
      </c>
      <c r="T4029" s="18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250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0</v>
      </c>
      <c r="P4030">
        <f t="shared" si="312"/>
        <v>0</v>
      </c>
      <c r="Q4030" s="10" t="s">
        <v>8315</v>
      </c>
      <c r="R4030" t="s">
        <v>8316</v>
      </c>
      <c r="S4030" s="17">
        <f t="shared" si="313"/>
        <v>41765.938657407409</v>
      </c>
      <c r="T4030" s="18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e">
        <f t="shared" si="312"/>
        <v>#DIV/0!</v>
      </c>
      <c r="Q4031" s="10" t="s">
        <v>8315</v>
      </c>
      <c r="R4031" t="s">
        <v>8316</v>
      </c>
      <c r="S4031" s="17">
        <f t="shared" si="313"/>
        <v>42322.025115740747</v>
      </c>
      <c r="T4031" s="18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0</v>
      </c>
      <c r="P4032">
        <f t="shared" si="312"/>
        <v>0</v>
      </c>
      <c r="Q4032" s="10" t="s">
        <v>8315</v>
      </c>
      <c r="R4032" t="s">
        <v>8316</v>
      </c>
      <c r="S4032" s="17">
        <f t="shared" si="313"/>
        <v>42374.655081018514</v>
      </c>
      <c r="T4032" s="18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e">
        <f t="shared" si="312"/>
        <v>#DIV/0!</v>
      </c>
      <c r="Q4033" s="10" t="s">
        <v>8315</v>
      </c>
      <c r="R4033" t="s">
        <v>8316</v>
      </c>
      <c r="S4033" s="17">
        <f t="shared" si="313"/>
        <v>41941.585231481484</v>
      </c>
      <c r="T4033" s="18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250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0</v>
      </c>
      <c r="P4034">
        <f t="shared" si="312"/>
        <v>0</v>
      </c>
      <c r="Q4034" s="10" t="s">
        <v>8315</v>
      </c>
      <c r="R4034" t="s">
        <v>8316</v>
      </c>
      <c r="S4034" s="17">
        <f t="shared" si="313"/>
        <v>42293.809212962966</v>
      </c>
      <c r="T4034" s="18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250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0</v>
      </c>
      <c r="P4035">
        <f t="shared" ref="P4035:P4098" si="317">ROUND(E4035/L4035,2)</f>
        <v>0</v>
      </c>
      <c r="Q4035" s="10" t="s">
        <v>8315</v>
      </c>
      <c r="R4035" t="s">
        <v>8316</v>
      </c>
      <c r="S4035" s="17">
        <f t="shared" ref="S4035:S4098" si="318">(((J4035/60)/60)/24)+DATE(1970,1,1)</f>
        <v>42614.268796296295</v>
      </c>
      <c r="T4035" s="18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250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0</v>
      </c>
      <c r="P4036">
        <f t="shared" si="317"/>
        <v>0</v>
      </c>
      <c r="Q4036" s="10" t="s">
        <v>8315</v>
      </c>
      <c r="R4036" t="s">
        <v>8316</v>
      </c>
      <c r="S4036" s="17">
        <f t="shared" si="318"/>
        <v>42067.947337962964</v>
      </c>
      <c r="T4036" s="18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250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0</v>
      </c>
      <c r="P4037">
        <f t="shared" si="317"/>
        <v>0</v>
      </c>
      <c r="Q4037" s="10" t="s">
        <v>8315</v>
      </c>
      <c r="R4037" t="s">
        <v>8316</v>
      </c>
      <c r="S4037" s="17">
        <f t="shared" si="318"/>
        <v>41903.882951388885</v>
      </c>
      <c r="T4037" s="18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250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0</v>
      </c>
      <c r="P4038">
        <f t="shared" si="317"/>
        <v>0</v>
      </c>
      <c r="Q4038" s="10" t="s">
        <v>8315</v>
      </c>
      <c r="R4038" t="s">
        <v>8316</v>
      </c>
      <c r="S4038" s="17">
        <f t="shared" si="318"/>
        <v>41804.937083333331</v>
      </c>
      <c r="T4038" s="18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250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0</v>
      </c>
      <c r="P4039">
        <f t="shared" si="317"/>
        <v>0</v>
      </c>
      <c r="Q4039" s="10" t="s">
        <v>8315</v>
      </c>
      <c r="R4039" t="s">
        <v>8316</v>
      </c>
      <c r="S4039" s="17">
        <f t="shared" si="318"/>
        <v>42497.070775462969</v>
      </c>
      <c r="T4039" s="18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0</v>
      </c>
      <c r="P4040">
        <f t="shared" si="317"/>
        <v>0</v>
      </c>
      <c r="Q4040" s="10" t="s">
        <v>8315</v>
      </c>
      <c r="R4040" t="s">
        <v>8316</v>
      </c>
      <c r="S4040" s="17">
        <f t="shared" si="318"/>
        <v>41869.798726851855</v>
      </c>
      <c r="T4040" s="18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250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0</v>
      </c>
      <c r="P4041">
        <f t="shared" si="317"/>
        <v>0</v>
      </c>
      <c r="Q4041" s="10" t="s">
        <v>8315</v>
      </c>
      <c r="R4041" t="s">
        <v>8316</v>
      </c>
      <c r="S4041" s="17">
        <f t="shared" si="318"/>
        <v>42305.670914351853</v>
      </c>
      <c r="T4041" s="18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250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0</v>
      </c>
      <c r="P4042">
        <f t="shared" si="317"/>
        <v>0</v>
      </c>
      <c r="Q4042" s="10" t="s">
        <v>8315</v>
      </c>
      <c r="R4042" t="s">
        <v>8316</v>
      </c>
      <c r="S4042" s="17">
        <f t="shared" si="318"/>
        <v>42144.231527777782</v>
      </c>
      <c r="T4042" s="18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0</v>
      </c>
      <c r="Q4043" s="10" t="s">
        <v>8315</v>
      </c>
      <c r="R4043" t="s">
        <v>8316</v>
      </c>
      <c r="S4043" s="17">
        <f t="shared" si="318"/>
        <v>42559.474004629628</v>
      </c>
      <c r="T4043" s="18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250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0</v>
      </c>
      <c r="Q4044" s="10" t="s">
        <v>8315</v>
      </c>
      <c r="R4044" t="s">
        <v>8316</v>
      </c>
      <c r="S4044" s="17">
        <f t="shared" si="318"/>
        <v>41995.084074074075</v>
      </c>
      <c r="T4044" s="18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250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e">
        <f t="shared" si="317"/>
        <v>#DIV/0!</v>
      </c>
      <c r="Q4045" s="10" t="s">
        <v>8315</v>
      </c>
      <c r="R4045" t="s">
        <v>8316</v>
      </c>
      <c r="S4045" s="17">
        <f t="shared" si="318"/>
        <v>41948.957465277781</v>
      </c>
      <c r="T4045" s="18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250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0</v>
      </c>
      <c r="P4046">
        <f t="shared" si="317"/>
        <v>0</v>
      </c>
      <c r="Q4046" s="10" t="s">
        <v>8315</v>
      </c>
      <c r="R4046" t="s">
        <v>8316</v>
      </c>
      <c r="S4046" s="17">
        <f t="shared" si="318"/>
        <v>42074.219699074078</v>
      </c>
      <c r="T4046" s="18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225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0</v>
      </c>
      <c r="Q4047" s="10" t="s">
        <v>8315</v>
      </c>
      <c r="R4047" t="s">
        <v>8316</v>
      </c>
      <c r="S4047" s="17">
        <f t="shared" si="318"/>
        <v>41842.201261574075</v>
      </c>
      <c r="T4047" s="18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220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0</v>
      </c>
      <c r="P4048">
        <f t="shared" si="317"/>
        <v>0</v>
      </c>
      <c r="Q4048" s="10" t="s">
        <v>8315</v>
      </c>
      <c r="R4048" t="s">
        <v>8316</v>
      </c>
      <c r="S4048" s="17">
        <f t="shared" si="318"/>
        <v>41904.650578703702</v>
      </c>
      <c r="T4048" s="18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0</v>
      </c>
      <c r="P4049">
        <f t="shared" si="317"/>
        <v>0</v>
      </c>
      <c r="Q4049" s="10" t="s">
        <v>8315</v>
      </c>
      <c r="R4049" t="s">
        <v>8316</v>
      </c>
      <c r="S4049" s="17">
        <f t="shared" si="318"/>
        <v>41991.022488425922</v>
      </c>
      <c r="T4049" s="18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200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0</v>
      </c>
      <c r="P4050">
        <f t="shared" si="317"/>
        <v>0</v>
      </c>
      <c r="Q4050" s="10" t="s">
        <v>8315</v>
      </c>
      <c r="R4050" t="s">
        <v>8316</v>
      </c>
      <c r="S4050" s="17">
        <f t="shared" si="318"/>
        <v>42436.509108796294</v>
      </c>
      <c r="T4050" s="18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0</v>
      </c>
      <c r="Q4051" s="10" t="s">
        <v>8315</v>
      </c>
      <c r="R4051" t="s">
        <v>8316</v>
      </c>
      <c r="S4051" s="17">
        <f t="shared" si="318"/>
        <v>42169.958506944444</v>
      </c>
      <c r="T4051" s="18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200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0</v>
      </c>
      <c r="Q4052" s="10" t="s">
        <v>8315</v>
      </c>
      <c r="R4052" t="s">
        <v>8316</v>
      </c>
      <c r="S4052" s="17">
        <f t="shared" si="318"/>
        <v>41905.636469907404</v>
      </c>
      <c r="T4052" s="18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e">
        <f t="shared" si="317"/>
        <v>#DIV/0!</v>
      </c>
      <c r="Q4053" s="10" t="s">
        <v>8315</v>
      </c>
      <c r="R4053" t="s">
        <v>8316</v>
      </c>
      <c r="S4053" s="17">
        <f t="shared" si="318"/>
        <v>41761.810150462967</v>
      </c>
      <c r="T4053" s="18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200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0</v>
      </c>
      <c r="P4054">
        <f t="shared" si="317"/>
        <v>0</v>
      </c>
      <c r="Q4054" s="10" t="s">
        <v>8315</v>
      </c>
      <c r="R4054" t="s">
        <v>8316</v>
      </c>
      <c r="S4054" s="17">
        <f t="shared" si="318"/>
        <v>41865.878657407404</v>
      </c>
      <c r="T4054" s="18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200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0</v>
      </c>
      <c r="P4055">
        <f t="shared" si="317"/>
        <v>0</v>
      </c>
      <c r="Q4055" s="10" t="s">
        <v>8315</v>
      </c>
      <c r="R4055" t="s">
        <v>8316</v>
      </c>
      <c r="S4055" s="17">
        <f t="shared" si="318"/>
        <v>41928.690138888887</v>
      </c>
      <c r="T4055" s="18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e">
        <f t="shared" si="317"/>
        <v>#DIV/0!</v>
      </c>
      <c r="Q4056" s="10" t="s">
        <v>8315</v>
      </c>
      <c r="R4056" t="s">
        <v>8316</v>
      </c>
      <c r="S4056" s="17">
        <f t="shared" si="318"/>
        <v>42613.841261574074</v>
      </c>
      <c r="T4056" s="18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200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0</v>
      </c>
      <c r="P4057">
        <f t="shared" si="317"/>
        <v>0</v>
      </c>
      <c r="Q4057" s="10" t="s">
        <v>8315</v>
      </c>
      <c r="R4057" t="s">
        <v>8316</v>
      </c>
      <c r="S4057" s="17">
        <f t="shared" si="318"/>
        <v>41779.648506944446</v>
      </c>
      <c r="T4057" s="18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200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0</v>
      </c>
      <c r="P4058">
        <f t="shared" si="317"/>
        <v>0</v>
      </c>
      <c r="Q4058" s="10" t="s">
        <v>8315</v>
      </c>
      <c r="R4058" t="s">
        <v>8316</v>
      </c>
      <c r="S4058" s="17">
        <f t="shared" si="318"/>
        <v>42534.933321759265</v>
      </c>
      <c r="T4058" s="18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200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0</v>
      </c>
      <c r="P4059">
        <f t="shared" si="317"/>
        <v>0</v>
      </c>
      <c r="Q4059" s="10" t="s">
        <v>8315</v>
      </c>
      <c r="R4059" t="s">
        <v>8316</v>
      </c>
      <c r="S4059" s="17">
        <f t="shared" si="318"/>
        <v>42310.968518518523</v>
      </c>
      <c r="T4059" s="18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200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0</v>
      </c>
      <c r="P4060">
        <f t="shared" si="317"/>
        <v>0</v>
      </c>
      <c r="Q4060" s="10" t="s">
        <v>8315</v>
      </c>
      <c r="R4060" t="s">
        <v>8316</v>
      </c>
      <c r="S4060" s="17">
        <f t="shared" si="318"/>
        <v>42446.060694444444</v>
      </c>
      <c r="T4060" s="18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200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0</v>
      </c>
      <c r="P4061">
        <f t="shared" si="317"/>
        <v>0</v>
      </c>
      <c r="Q4061" s="10" t="s">
        <v>8315</v>
      </c>
      <c r="R4061" t="s">
        <v>8316</v>
      </c>
      <c r="S4061" s="17">
        <f t="shared" si="318"/>
        <v>41866.640648148146</v>
      </c>
      <c r="T4061" s="18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200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0</v>
      </c>
      <c r="P4062">
        <f t="shared" si="317"/>
        <v>0</v>
      </c>
      <c r="Q4062" s="10" t="s">
        <v>8315</v>
      </c>
      <c r="R4062" t="s">
        <v>8316</v>
      </c>
      <c r="S4062" s="17">
        <f t="shared" si="318"/>
        <v>41779.695092592592</v>
      </c>
      <c r="T4062" s="18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e">
        <f t="shared" si="317"/>
        <v>#DIV/0!</v>
      </c>
      <c r="Q4063" s="10" t="s">
        <v>8315</v>
      </c>
      <c r="R4063" t="s">
        <v>8316</v>
      </c>
      <c r="S4063" s="17">
        <f t="shared" si="318"/>
        <v>42421.141469907408</v>
      </c>
      <c r="T4063" s="18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0</v>
      </c>
      <c r="P4064">
        <f t="shared" si="317"/>
        <v>0</v>
      </c>
      <c r="Q4064" s="10" t="s">
        <v>8315</v>
      </c>
      <c r="R4064" t="s">
        <v>8316</v>
      </c>
      <c r="S4064" s="17">
        <f t="shared" si="318"/>
        <v>42523.739212962959</v>
      </c>
      <c r="T4064" s="18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199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0</v>
      </c>
      <c r="P4065">
        <f t="shared" si="317"/>
        <v>0</v>
      </c>
      <c r="Q4065" s="10" t="s">
        <v>8315</v>
      </c>
      <c r="R4065" t="s">
        <v>8316</v>
      </c>
      <c r="S4065" s="17">
        <f t="shared" si="318"/>
        <v>41787.681527777779</v>
      </c>
      <c r="T4065" s="18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199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0</v>
      </c>
      <c r="P4066">
        <f t="shared" si="317"/>
        <v>0</v>
      </c>
      <c r="Q4066" s="10" t="s">
        <v>8315</v>
      </c>
      <c r="R4066" t="s">
        <v>8316</v>
      </c>
      <c r="S4066" s="17">
        <f t="shared" si="318"/>
        <v>42093.588263888887</v>
      </c>
      <c r="T4066" s="18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153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0</v>
      </c>
      <c r="P4067">
        <f t="shared" si="317"/>
        <v>0</v>
      </c>
      <c r="Q4067" s="10" t="s">
        <v>8315</v>
      </c>
      <c r="R4067" t="s">
        <v>8316</v>
      </c>
      <c r="S4067" s="17">
        <f t="shared" si="318"/>
        <v>41833.951516203706</v>
      </c>
      <c r="T4067" s="18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0</v>
      </c>
      <c r="Q4068" s="10" t="s">
        <v>8315</v>
      </c>
      <c r="R4068" t="s">
        <v>8316</v>
      </c>
      <c r="S4068" s="17">
        <f t="shared" si="318"/>
        <v>42479.039212962962</v>
      </c>
      <c r="T4068" s="18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150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0</v>
      </c>
      <c r="P4069">
        <f t="shared" si="317"/>
        <v>0</v>
      </c>
      <c r="Q4069" s="10" t="s">
        <v>8315</v>
      </c>
      <c r="R4069" t="s">
        <v>8316</v>
      </c>
      <c r="S4069" s="17">
        <f t="shared" si="318"/>
        <v>42235.117476851854</v>
      </c>
      <c r="T4069" s="18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150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0</v>
      </c>
      <c r="P4070">
        <f t="shared" si="317"/>
        <v>0</v>
      </c>
      <c r="Q4070" s="10" t="s">
        <v>8315</v>
      </c>
      <c r="R4070" t="s">
        <v>8316</v>
      </c>
      <c r="S4070" s="17">
        <f t="shared" si="318"/>
        <v>42718.963599537034</v>
      </c>
      <c r="T4070" s="18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0</v>
      </c>
      <c r="P4071">
        <f t="shared" si="317"/>
        <v>0</v>
      </c>
      <c r="Q4071" s="10" t="s">
        <v>8315</v>
      </c>
      <c r="R4071" t="s">
        <v>8316</v>
      </c>
      <c r="S4071" s="17">
        <f t="shared" si="318"/>
        <v>42022.661527777775</v>
      </c>
      <c r="T4071" s="18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150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0</v>
      </c>
      <c r="P4072">
        <f t="shared" si="317"/>
        <v>0</v>
      </c>
      <c r="Q4072" s="10" t="s">
        <v>8315</v>
      </c>
      <c r="R4072" t="s">
        <v>8316</v>
      </c>
      <c r="S4072" s="17">
        <f t="shared" si="318"/>
        <v>42031.666898148149</v>
      </c>
      <c r="T4072" s="18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150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e">
        <f t="shared" si="317"/>
        <v>#DIV/0!</v>
      </c>
      <c r="Q4073" s="10" t="s">
        <v>8315</v>
      </c>
      <c r="R4073" t="s">
        <v>8316</v>
      </c>
      <c r="S4073" s="17">
        <f t="shared" si="318"/>
        <v>42700.804756944446</v>
      </c>
      <c r="T4073" s="18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150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0</v>
      </c>
      <c r="Q4074" s="10" t="s">
        <v>8315</v>
      </c>
      <c r="R4074" t="s">
        <v>8316</v>
      </c>
      <c r="S4074" s="17">
        <f t="shared" si="318"/>
        <v>41812.77443287037</v>
      </c>
      <c r="T4074" s="18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150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0</v>
      </c>
      <c r="P4075">
        <f t="shared" si="317"/>
        <v>0</v>
      </c>
      <c r="Q4075" s="10" t="s">
        <v>8315</v>
      </c>
      <c r="R4075" t="s">
        <v>8316</v>
      </c>
      <c r="S4075" s="17">
        <f t="shared" si="318"/>
        <v>42078.34520833334</v>
      </c>
      <c r="T4075" s="18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128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0</v>
      </c>
      <c r="P4076">
        <f t="shared" si="317"/>
        <v>0</v>
      </c>
      <c r="Q4076" s="10" t="s">
        <v>8315</v>
      </c>
      <c r="R4076" t="s">
        <v>8316</v>
      </c>
      <c r="S4076" s="17">
        <f t="shared" si="318"/>
        <v>42283.552951388891</v>
      </c>
      <c r="T4076" s="18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125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0</v>
      </c>
      <c r="P4077">
        <f t="shared" si="317"/>
        <v>0</v>
      </c>
      <c r="Q4077" s="10" t="s">
        <v>8315</v>
      </c>
      <c r="R4077" t="s">
        <v>8316</v>
      </c>
      <c r="S4077" s="17">
        <f t="shared" si="318"/>
        <v>41779.045937499999</v>
      </c>
      <c r="T4077" s="18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110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e">
        <f t="shared" si="317"/>
        <v>#DIV/0!</v>
      </c>
      <c r="Q4078" s="10" t="s">
        <v>8315</v>
      </c>
      <c r="R4078" t="s">
        <v>8316</v>
      </c>
      <c r="S4078" s="17">
        <f t="shared" si="318"/>
        <v>41905.795706018522</v>
      </c>
      <c r="T4078" s="18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110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0</v>
      </c>
      <c r="P4079">
        <f t="shared" si="317"/>
        <v>0</v>
      </c>
      <c r="Q4079" s="10" t="s">
        <v>8315</v>
      </c>
      <c r="R4079" t="s">
        <v>8316</v>
      </c>
      <c r="S4079" s="17">
        <f t="shared" si="318"/>
        <v>42695.7105787037</v>
      </c>
      <c r="T4079" s="18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101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e">
        <f t="shared" si="317"/>
        <v>#DIV/0!</v>
      </c>
      <c r="Q4080" s="10" t="s">
        <v>8315</v>
      </c>
      <c r="R4080" t="s">
        <v>8316</v>
      </c>
      <c r="S4080" s="17">
        <f t="shared" si="318"/>
        <v>42732.787523148145</v>
      </c>
      <c r="T4080" s="18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100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0</v>
      </c>
      <c r="Q4081" s="10" t="s">
        <v>8315</v>
      </c>
      <c r="R4081" t="s">
        <v>8316</v>
      </c>
      <c r="S4081" s="17">
        <f t="shared" si="318"/>
        <v>42510.938900462963</v>
      </c>
      <c r="T4081" s="18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100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e">
        <f t="shared" si="317"/>
        <v>#DIV/0!</v>
      </c>
      <c r="Q4082" s="10" t="s">
        <v>8315</v>
      </c>
      <c r="R4082" t="s">
        <v>8316</v>
      </c>
      <c r="S4082" s="17">
        <f t="shared" si="318"/>
        <v>42511.698101851856</v>
      </c>
      <c r="T4082" s="18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100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0</v>
      </c>
      <c r="P4083">
        <f t="shared" si="317"/>
        <v>0</v>
      </c>
      <c r="Q4083" s="10" t="s">
        <v>8315</v>
      </c>
      <c r="R4083" t="s">
        <v>8316</v>
      </c>
      <c r="S4083" s="17">
        <f t="shared" si="318"/>
        <v>42041.581307870365</v>
      </c>
      <c r="T4083" s="18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100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0</v>
      </c>
      <c r="P4084">
        <f t="shared" si="317"/>
        <v>0</v>
      </c>
      <c r="Q4084" s="10" t="s">
        <v>8315</v>
      </c>
      <c r="R4084" t="s">
        <v>8316</v>
      </c>
      <c r="S4084" s="17">
        <f t="shared" si="318"/>
        <v>42307.189270833333</v>
      </c>
      <c r="T4084" s="18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100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0</v>
      </c>
      <c r="P4085">
        <f t="shared" si="317"/>
        <v>0</v>
      </c>
      <c r="Q4085" s="10" t="s">
        <v>8315</v>
      </c>
      <c r="R4085" t="s">
        <v>8316</v>
      </c>
      <c r="S4085" s="17">
        <f t="shared" si="318"/>
        <v>42353.761759259258</v>
      </c>
      <c r="T4085" s="18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100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0</v>
      </c>
      <c r="Q4086" s="10" t="s">
        <v>8315</v>
      </c>
      <c r="R4086" t="s">
        <v>8316</v>
      </c>
      <c r="S4086" s="17">
        <f t="shared" si="318"/>
        <v>42622.436412037037</v>
      </c>
      <c r="T4086" s="18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100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0</v>
      </c>
      <c r="Q4087" s="10" t="s">
        <v>8315</v>
      </c>
      <c r="R4087" t="s">
        <v>8316</v>
      </c>
      <c r="S4087" s="17">
        <f t="shared" si="318"/>
        <v>42058.603877314818</v>
      </c>
      <c r="T4087" s="18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0</v>
      </c>
      <c r="P4088">
        <f t="shared" si="317"/>
        <v>0</v>
      </c>
      <c r="Q4088" s="10" t="s">
        <v>8315</v>
      </c>
      <c r="R4088" t="s">
        <v>8316</v>
      </c>
      <c r="S4088" s="17">
        <f t="shared" si="318"/>
        <v>42304.940960648149</v>
      </c>
      <c r="T4088" s="18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e">
        <f t="shared" si="317"/>
        <v>#DIV/0!</v>
      </c>
      <c r="Q4089" s="10" t="s">
        <v>8315</v>
      </c>
      <c r="R4089" t="s">
        <v>8316</v>
      </c>
      <c r="S4089" s="17">
        <f t="shared" si="318"/>
        <v>42538.742893518516</v>
      </c>
      <c r="T4089" s="18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100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0</v>
      </c>
      <c r="P4090">
        <f t="shared" si="317"/>
        <v>0</v>
      </c>
      <c r="Q4090" s="10" t="s">
        <v>8315</v>
      </c>
      <c r="R4090" t="s">
        <v>8316</v>
      </c>
      <c r="S4090" s="17">
        <f t="shared" si="318"/>
        <v>41990.612546296295</v>
      </c>
      <c r="T4090" s="18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100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0</v>
      </c>
      <c r="P4091">
        <f t="shared" si="317"/>
        <v>0</v>
      </c>
      <c r="Q4091" s="10" t="s">
        <v>8315</v>
      </c>
      <c r="R4091" t="s">
        <v>8316</v>
      </c>
      <c r="S4091" s="17">
        <f t="shared" si="318"/>
        <v>42122.732499999998</v>
      </c>
      <c r="T4091" s="18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0</v>
      </c>
      <c r="P4092">
        <f t="shared" si="317"/>
        <v>0</v>
      </c>
      <c r="Q4092" s="10" t="s">
        <v>8315</v>
      </c>
      <c r="R4092" t="s">
        <v>8316</v>
      </c>
      <c r="S4092" s="17">
        <f t="shared" si="318"/>
        <v>42209.67288194444</v>
      </c>
      <c r="T4092" s="18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80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0</v>
      </c>
      <c r="P4093">
        <f t="shared" si="317"/>
        <v>0</v>
      </c>
      <c r="Q4093" s="10" t="s">
        <v>8315</v>
      </c>
      <c r="R4093" t="s">
        <v>8316</v>
      </c>
      <c r="S4093" s="17">
        <f t="shared" si="318"/>
        <v>41990.506377314814</v>
      </c>
      <c r="T4093" s="18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70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0</v>
      </c>
      <c r="Q4094" s="10" t="s">
        <v>8315</v>
      </c>
      <c r="R4094" t="s">
        <v>8316</v>
      </c>
      <c r="S4094" s="17">
        <f t="shared" si="318"/>
        <v>42039.194988425923</v>
      </c>
      <c r="T4094" s="18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70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0</v>
      </c>
      <c r="P4095">
        <f t="shared" si="317"/>
        <v>0</v>
      </c>
      <c r="Q4095" s="10" t="s">
        <v>8315</v>
      </c>
      <c r="R4095" t="s">
        <v>8316</v>
      </c>
      <c r="S4095" s="17">
        <f t="shared" si="318"/>
        <v>42178.815891203703</v>
      </c>
      <c r="T4095" s="18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0</v>
      </c>
      <c r="P4096">
        <f t="shared" si="317"/>
        <v>0</v>
      </c>
      <c r="Q4096" s="10" t="s">
        <v>8315</v>
      </c>
      <c r="R4096" t="s">
        <v>8316</v>
      </c>
      <c r="S4096" s="17">
        <f t="shared" si="318"/>
        <v>41890.086805555555</v>
      </c>
      <c r="T4096" s="18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50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0</v>
      </c>
      <c r="P4097">
        <f t="shared" si="317"/>
        <v>0</v>
      </c>
      <c r="Q4097" s="10" t="s">
        <v>8315</v>
      </c>
      <c r="R4097" t="s">
        <v>8316</v>
      </c>
      <c r="S4097" s="17">
        <f t="shared" si="318"/>
        <v>42693.031828703708</v>
      </c>
      <c r="T4097" s="18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50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0</v>
      </c>
      <c r="P4098">
        <f t="shared" si="317"/>
        <v>0</v>
      </c>
      <c r="Q4098" s="10" t="s">
        <v>8315</v>
      </c>
      <c r="R4098" t="s">
        <v>8316</v>
      </c>
      <c r="S4098" s="17">
        <f t="shared" si="318"/>
        <v>42750.530312499999</v>
      </c>
      <c r="T4098" s="18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50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 t="e">
        <f t="shared" ref="P4099:P4115" si="322">ROUND(E4099/L4099,2)</f>
        <v>#DIV/0!</v>
      </c>
      <c r="Q4099" s="10" t="s">
        <v>8315</v>
      </c>
      <c r="R4099" t="s">
        <v>8316</v>
      </c>
      <c r="S4099" s="17">
        <f t="shared" ref="S4099:S4115" si="323">(((J4099/60)/60)/24)+DATE(1970,1,1)</f>
        <v>42344.824502314819</v>
      </c>
      <c r="T4099" s="18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e">
        <f t="shared" si="322"/>
        <v>#DIV/0!</v>
      </c>
      <c r="Q4100" s="10" t="s">
        <v>8315</v>
      </c>
      <c r="R4100" t="s">
        <v>8316</v>
      </c>
      <c r="S4100" s="17">
        <f t="shared" si="323"/>
        <v>42495.722187499996</v>
      </c>
      <c r="T4100" s="18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0</v>
      </c>
      <c r="P4101">
        <f t="shared" si="322"/>
        <v>0</v>
      </c>
      <c r="Q4101" s="10" t="s">
        <v>8315</v>
      </c>
      <c r="R4101" t="s">
        <v>8316</v>
      </c>
      <c r="S4101" s="17">
        <f t="shared" si="323"/>
        <v>42570.850381944445</v>
      </c>
      <c r="T4101" s="18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25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e">
        <f t="shared" si="322"/>
        <v>#DIV/0!</v>
      </c>
      <c r="Q4102" s="10" t="s">
        <v>8315</v>
      </c>
      <c r="R4102" t="s">
        <v>8316</v>
      </c>
      <c r="S4102" s="17">
        <f t="shared" si="323"/>
        <v>41927.124884259261</v>
      </c>
      <c r="T4102" s="18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e">
        <f t="shared" si="322"/>
        <v>#DIV/0!</v>
      </c>
      <c r="Q4103" s="10" t="s">
        <v>8315</v>
      </c>
      <c r="R4103" t="s">
        <v>8316</v>
      </c>
      <c r="S4103" s="17">
        <f t="shared" si="323"/>
        <v>42730.903726851851</v>
      </c>
      <c r="T4103" s="18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25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0</v>
      </c>
      <c r="P4104">
        <f t="shared" si="322"/>
        <v>0</v>
      </c>
      <c r="Q4104" s="10" t="s">
        <v>8315</v>
      </c>
      <c r="R4104" t="s">
        <v>8316</v>
      </c>
      <c r="S4104" s="17">
        <f t="shared" si="323"/>
        <v>42475.848067129627</v>
      </c>
      <c r="T4104" s="18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0</v>
      </c>
      <c r="P4105">
        <f t="shared" si="322"/>
        <v>0</v>
      </c>
      <c r="Q4105" s="10" t="s">
        <v>8315</v>
      </c>
      <c r="R4105" t="s">
        <v>8316</v>
      </c>
      <c r="S4105" s="17">
        <f t="shared" si="323"/>
        <v>42188.83293981482</v>
      </c>
      <c r="T4105" s="18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20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0</v>
      </c>
      <c r="P4106">
        <f t="shared" si="322"/>
        <v>0</v>
      </c>
      <c r="Q4106" s="10" t="s">
        <v>8315</v>
      </c>
      <c r="R4106" t="s">
        <v>8316</v>
      </c>
      <c r="S4106" s="17">
        <f t="shared" si="323"/>
        <v>42640.278171296297</v>
      </c>
      <c r="T4106" s="18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13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0</v>
      </c>
      <c r="P4107">
        <f t="shared" si="322"/>
        <v>0</v>
      </c>
      <c r="Q4107" s="10" t="s">
        <v>8315</v>
      </c>
      <c r="R4107" t="s">
        <v>8316</v>
      </c>
      <c r="S4107" s="17">
        <f t="shared" si="323"/>
        <v>42697.010520833333</v>
      </c>
      <c r="T4107" s="18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10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0</v>
      </c>
      <c r="P4108">
        <f t="shared" si="322"/>
        <v>0</v>
      </c>
      <c r="Q4108" s="10" t="s">
        <v>8315</v>
      </c>
      <c r="R4108" t="s">
        <v>8316</v>
      </c>
      <c r="S4108" s="17">
        <f t="shared" si="323"/>
        <v>42053.049375000002</v>
      </c>
      <c r="T4108" s="18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10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0</v>
      </c>
      <c r="P4109">
        <f t="shared" si="322"/>
        <v>0</v>
      </c>
      <c r="Q4109" s="10" t="s">
        <v>8315</v>
      </c>
      <c r="R4109" t="s">
        <v>8316</v>
      </c>
      <c r="S4109" s="17">
        <f t="shared" si="323"/>
        <v>41883.916678240741</v>
      </c>
      <c r="T4109" s="18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10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0</v>
      </c>
      <c r="P4110">
        <f t="shared" si="322"/>
        <v>0</v>
      </c>
      <c r="Q4110" s="10" t="s">
        <v>8315</v>
      </c>
      <c r="R4110" t="s">
        <v>8316</v>
      </c>
      <c r="S4110" s="17">
        <f t="shared" si="323"/>
        <v>42767.031678240746</v>
      </c>
      <c r="T4110" s="18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e">
        <f t="shared" si="322"/>
        <v>#DIV/0!</v>
      </c>
      <c r="Q4111" s="10" t="s">
        <v>8315</v>
      </c>
      <c r="R4111" t="s">
        <v>8316</v>
      </c>
      <c r="S4111" s="17">
        <f t="shared" si="323"/>
        <v>42307.539398148147</v>
      </c>
      <c r="T4111" s="18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2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0</v>
      </c>
      <c r="P4112">
        <f t="shared" si="322"/>
        <v>0</v>
      </c>
      <c r="Q4112" s="10" t="s">
        <v>8315</v>
      </c>
      <c r="R4112" t="s">
        <v>8316</v>
      </c>
      <c r="S4112" s="17">
        <f t="shared" si="323"/>
        <v>42512.626747685179</v>
      </c>
      <c r="T4112" s="18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1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0</v>
      </c>
      <c r="P4113">
        <f t="shared" si="322"/>
        <v>0</v>
      </c>
      <c r="Q4113" s="10" t="s">
        <v>8315</v>
      </c>
      <c r="R4113" t="s">
        <v>8316</v>
      </c>
      <c r="S4113" s="17">
        <f t="shared" si="323"/>
        <v>42029.135879629626</v>
      </c>
      <c r="T4113" s="18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1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0</v>
      </c>
      <c r="Q4114" s="10" t="s">
        <v>8315</v>
      </c>
      <c r="R4114" t="s">
        <v>8316</v>
      </c>
      <c r="S4114" s="17">
        <f t="shared" si="323"/>
        <v>42400.946597222224</v>
      </c>
      <c r="T4114" s="18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0</v>
      </c>
      <c r="Q4115" s="10" t="s">
        <v>8315</v>
      </c>
      <c r="R4115" t="s">
        <v>8316</v>
      </c>
      <c r="S4115" s="17">
        <f t="shared" si="323"/>
        <v>42358.573182870372</v>
      </c>
      <c r="T4115" s="18">
        <f t="shared" si="324"/>
        <v>42377.273611111115</v>
      </c>
      <c r="U4115">
        <f t="shared" si="325"/>
        <v>2015</v>
      </c>
    </row>
  </sheetData>
  <sortState xmlns:xlrd2="http://schemas.microsoft.com/office/spreadsheetml/2017/richdata2" ref="E2:E4117">
    <sortCondition descending="1" ref="E1:E4117"/>
  </sortState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 P1 S1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A390E-4CB0-9643-9E6C-4D64EE083BAF}">
  <dimension ref="A3:U15"/>
  <sheetViews>
    <sheetView zoomScale="66" workbookViewId="0">
      <selection activeCell="F11" sqref="F11"/>
    </sheetView>
  </sheetViews>
  <sheetFormatPr baseColWidth="10" defaultRowHeight="15" x14ac:dyDescent="0.2"/>
  <cols>
    <col min="1" max="1" width="12.1640625" bestFit="1" customWidth="1"/>
    <col min="2" max="2" width="20.5" bestFit="1" customWidth="1"/>
    <col min="3" max="3" width="5.5" bestFit="1" customWidth="1"/>
    <col min="4" max="4" width="4" bestFit="1" customWidth="1"/>
    <col min="5" max="5" width="8.83203125" bestFit="1" customWidth="1"/>
    <col min="6" max="6" width="16.83203125" bestFit="1" customWidth="1"/>
    <col min="7" max="7" width="5.5" bestFit="1" customWidth="1"/>
    <col min="8" max="8" width="4" bestFit="1" customWidth="1"/>
    <col min="9" max="9" width="8.83203125" bestFit="1" customWidth="1"/>
    <col min="10" max="10" width="15.66406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27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24.83203125" bestFit="1" customWidth="1"/>
    <col min="19" max="19" width="21" bestFit="1" customWidth="1"/>
    <col min="20" max="20" width="20" bestFit="1" customWidth="1"/>
    <col min="21" max="21" width="32" bestFit="1" customWidth="1"/>
  </cols>
  <sheetData>
    <row r="3" spans="1:21" x14ac:dyDescent="0.2">
      <c r="B3" s="12" t="s">
        <v>8364</v>
      </c>
    </row>
    <row r="4" spans="1:21" x14ac:dyDescent="0.2">
      <c r="B4" t="s">
        <v>8369</v>
      </c>
      <c r="F4" t="s">
        <v>8363</v>
      </c>
      <c r="J4" t="s">
        <v>8362</v>
      </c>
      <c r="N4" t="s">
        <v>8371</v>
      </c>
      <c r="R4" t="s">
        <v>8370</v>
      </c>
      <c r="S4" t="s">
        <v>8366</v>
      </c>
      <c r="T4" t="s">
        <v>8365</v>
      </c>
      <c r="U4" t="s">
        <v>8372</v>
      </c>
    </row>
    <row r="5" spans="1:21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8219</v>
      </c>
      <c r="G5" t="s">
        <v>8220</v>
      </c>
      <c r="H5" t="s">
        <v>8221</v>
      </c>
      <c r="I5" t="s">
        <v>8218</v>
      </c>
      <c r="J5" t="s">
        <v>8219</v>
      </c>
      <c r="K5" t="s">
        <v>8220</v>
      </c>
      <c r="L5" t="s">
        <v>8221</v>
      </c>
      <c r="M5" t="s">
        <v>8218</v>
      </c>
      <c r="N5" t="s">
        <v>8219</v>
      </c>
      <c r="O5" t="s">
        <v>8220</v>
      </c>
      <c r="P5" t="s">
        <v>8221</v>
      </c>
      <c r="Q5" t="s">
        <v>8218</v>
      </c>
    </row>
    <row r="6" spans="1:21" x14ac:dyDescent="0.2">
      <c r="A6" s="13" t="s">
        <v>8373</v>
      </c>
      <c r="B6" s="14">
        <v>1</v>
      </c>
      <c r="C6" s="14">
        <v>4</v>
      </c>
      <c r="D6" s="14"/>
      <c r="E6" s="14">
        <v>9</v>
      </c>
      <c r="F6" s="14">
        <v>1</v>
      </c>
      <c r="G6" s="14">
        <v>4</v>
      </c>
      <c r="H6" s="14"/>
      <c r="I6" s="14">
        <v>9</v>
      </c>
      <c r="J6" s="14">
        <v>1</v>
      </c>
      <c r="K6" s="14">
        <v>4</v>
      </c>
      <c r="L6" s="14"/>
      <c r="M6" s="14">
        <v>9</v>
      </c>
      <c r="N6" s="14">
        <v>1</v>
      </c>
      <c r="O6" s="14">
        <v>4</v>
      </c>
      <c r="P6" s="14"/>
      <c r="Q6" s="14">
        <v>9</v>
      </c>
      <c r="R6" s="14">
        <v>14</v>
      </c>
      <c r="S6" s="14">
        <v>14</v>
      </c>
      <c r="T6" s="14">
        <v>14</v>
      </c>
      <c r="U6" s="14">
        <v>14</v>
      </c>
    </row>
    <row r="7" spans="1:21" x14ac:dyDescent="0.2">
      <c r="A7" s="13" t="s">
        <v>8374</v>
      </c>
      <c r="B7" s="14">
        <v>1</v>
      </c>
      <c r="C7" s="14">
        <v>15</v>
      </c>
      <c r="D7" s="14"/>
      <c r="E7" s="14">
        <v>49</v>
      </c>
      <c r="F7" s="14">
        <v>1</v>
      </c>
      <c r="G7" s="14">
        <v>15</v>
      </c>
      <c r="H7" s="14"/>
      <c r="I7" s="14">
        <v>49</v>
      </c>
      <c r="J7" s="14">
        <v>1</v>
      </c>
      <c r="K7" s="14">
        <v>15</v>
      </c>
      <c r="L7" s="14"/>
      <c r="M7" s="14">
        <v>49</v>
      </c>
      <c r="N7" s="14">
        <v>1</v>
      </c>
      <c r="O7" s="14">
        <v>15</v>
      </c>
      <c r="P7" s="14"/>
      <c r="Q7" s="14">
        <v>49</v>
      </c>
      <c r="R7" s="14">
        <v>65</v>
      </c>
      <c r="S7" s="14">
        <v>65</v>
      </c>
      <c r="T7" s="14">
        <v>65</v>
      </c>
      <c r="U7" s="14">
        <v>65</v>
      </c>
    </row>
    <row r="8" spans="1:21" x14ac:dyDescent="0.2">
      <c r="A8" s="13" t="s">
        <v>8375</v>
      </c>
      <c r="B8" s="14">
        <v>7</v>
      </c>
      <c r="C8" s="14">
        <v>28</v>
      </c>
      <c r="D8" s="14"/>
      <c r="E8" s="14">
        <v>136</v>
      </c>
      <c r="F8" s="14">
        <v>7</v>
      </c>
      <c r="G8" s="14">
        <v>28</v>
      </c>
      <c r="H8" s="14"/>
      <c r="I8" s="14">
        <v>136</v>
      </c>
      <c r="J8" s="14">
        <v>7</v>
      </c>
      <c r="K8" s="14">
        <v>28</v>
      </c>
      <c r="L8" s="14"/>
      <c r="M8" s="14">
        <v>136</v>
      </c>
      <c r="N8" s="14">
        <v>7</v>
      </c>
      <c r="O8" s="14">
        <v>28</v>
      </c>
      <c r="P8" s="14"/>
      <c r="Q8" s="14">
        <v>136</v>
      </c>
      <c r="R8" s="14">
        <v>171</v>
      </c>
      <c r="S8" s="14">
        <v>171</v>
      </c>
      <c r="T8" s="14">
        <v>171</v>
      </c>
      <c r="U8" s="14">
        <v>171</v>
      </c>
    </row>
    <row r="9" spans="1:21" x14ac:dyDescent="0.2">
      <c r="A9" s="13" t="s">
        <v>8376</v>
      </c>
      <c r="B9" s="14">
        <v>6</v>
      </c>
      <c r="C9" s="14">
        <v>60</v>
      </c>
      <c r="D9" s="14"/>
      <c r="E9" s="14">
        <v>216</v>
      </c>
      <c r="F9" s="14">
        <v>6</v>
      </c>
      <c r="G9" s="14">
        <v>60</v>
      </c>
      <c r="H9" s="14"/>
      <c r="I9" s="14">
        <v>216</v>
      </c>
      <c r="J9" s="14">
        <v>6</v>
      </c>
      <c r="K9" s="14">
        <v>60</v>
      </c>
      <c r="L9" s="14"/>
      <c r="M9" s="14">
        <v>216</v>
      </c>
      <c r="N9" s="14">
        <v>6</v>
      </c>
      <c r="O9" s="14">
        <v>60</v>
      </c>
      <c r="P9" s="14"/>
      <c r="Q9" s="14">
        <v>216</v>
      </c>
      <c r="R9" s="14">
        <v>282</v>
      </c>
      <c r="S9" s="14">
        <v>282</v>
      </c>
      <c r="T9" s="14">
        <v>282</v>
      </c>
      <c r="U9" s="14">
        <v>282</v>
      </c>
    </row>
    <row r="10" spans="1:21" x14ac:dyDescent="0.2">
      <c r="A10" s="13" t="s">
        <v>8377</v>
      </c>
      <c r="B10" s="14">
        <v>7</v>
      </c>
      <c r="C10" s="14">
        <v>67</v>
      </c>
      <c r="D10" s="14"/>
      <c r="E10" s="14">
        <v>200</v>
      </c>
      <c r="F10" s="14">
        <v>7</v>
      </c>
      <c r="G10" s="14">
        <v>67</v>
      </c>
      <c r="H10" s="14"/>
      <c r="I10" s="14">
        <v>200</v>
      </c>
      <c r="J10" s="14">
        <v>7</v>
      </c>
      <c r="K10" s="14">
        <v>67</v>
      </c>
      <c r="L10" s="14"/>
      <c r="M10" s="14">
        <v>200</v>
      </c>
      <c r="N10" s="14">
        <v>7</v>
      </c>
      <c r="O10" s="14">
        <v>67</v>
      </c>
      <c r="P10" s="14"/>
      <c r="Q10" s="14">
        <v>200</v>
      </c>
      <c r="R10" s="14">
        <v>274</v>
      </c>
      <c r="S10" s="14">
        <v>274</v>
      </c>
      <c r="T10" s="14">
        <v>274</v>
      </c>
      <c r="U10" s="14">
        <v>274</v>
      </c>
    </row>
    <row r="11" spans="1:21" x14ac:dyDescent="0.2">
      <c r="A11" s="13" t="s">
        <v>8378</v>
      </c>
      <c r="B11" s="14">
        <v>80</v>
      </c>
      <c r="C11" s="14">
        <v>422</v>
      </c>
      <c r="D11" s="14"/>
      <c r="E11" s="14">
        <v>474</v>
      </c>
      <c r="F11" s="14">
        <v>80</v>
      </c>
      <c r="G11" s="14">
        <v>422</v>
      </c>
      <c r="H11" s="14"/>
      <c r="I11" s="14">
        <v>474</v>
      </c>
      <c r="J11" s="14">
        <v>80</v>
      </c>
      <c r="K11" s="14">
        <v>422</v>
      </c>
      <c r="L11" s="14"/>
      <c r="M11" s="14">
        <v>474</v>
      </c>
      <c r="N11" s="14">
        <v>80</v>
      </c>
      <c r="O11" s="14">
        <v>422</v>
      </c>
      <c r="P11" s="14"/>
      <c r="Q11" s="14">
        <v>474</v>
      </c>
      <c r="R11" s="14">
        <v>976</v>
      </c>
      <c r="S11" s="14">
        <v>976</v>
      </c>
      <c r="T11" s="14">
        <v>976</v>
      </c>
      <c r="U11" s="14">
        <v>976</v>
      </c>
    </row>
    <row r="12" spans="1:21" x14ac:dyDescent="0.2">
      <c r="A12" s="13" t="s">
        <v>8379</v>
      </c>
      <c r="B12" s="14">
        <v>131</v>
      </c>
      <c r="C12" s="14">
        <v>527</v>
      </c>
      <c r="D12" s="14"/>
      <c r="E12" s="14">
        <v>567</v>
      </c>
      <c r="F12" s="14">
        <v>131</v>
      </c>
      <c r="G12" s="14">
        <v>527</v>
      </c>
      <c r="H12" s="14"/>
      <c r="I12" s="14">
        <v>567</v>
      </c>
      <c r="J12" s="14">
        <v>131</v>
      </c>
      <c r="K12" s="14">
        <v>527</v>
      </c>
      <c r="L12" s="14"/>
      <c r="M12" s="14">
        <v>567</v>
      </c>
      <c r="N12" s="14">
        <v>131</v>
      </c>
      <c r="O12" s="14">
        <v>527</v>
      </c>
      <c r="P12" s="14"/>
      <c r="Q12" s="14">
        <v>567</v>
      </c>
      <c r="R12" s="14">
        <v>1225</v>
      </c>
      <c r="S12" s="14">
        <v>1225</v>
      </c>
      <c r="T12" s="14">
        <v>1225</v>
      </c>
      <c r="U12" s="14">
        <v>1225</v>
      </c>
    </row>
    <row r="13" spans="1:21" x14ac:dyDescent="0.2">
      <c r="A13" s="13" t="s">
        <v>8380</v>
      </c>
      <c r="B13" s="14">
        <v>99</v>
      </c>
      <c r="C13" s="14">
        <v>376</v>
      </c>
      <c r="D13" s="14"/>
      <c r="E13" s="14">
        <v>475</v>
      </c>
      <c r="F13" s="14">
        <v>99</v>
      </c>
      <c r="G13" s="14">
        <v>376</v>
      </c>
      <c r="H13" s="14"/>
      <c r="I13" s="14">
        <v>475</v>
      </c>
      <c r="J13" s="14">
        <v>99</v>
      </c>
      <c r="K13" s="14">
        <v>376</v>
      </c>
      <c r="L13" s="14"/>
      <c r="M13" s="14">
        <v>475</v>
      </c>
      <c r="N13" s="14">
        <v>99</v>
      </c>
      <c r="O13" s="14">
        <v>376</v>
      </c>
      <c r="P13" s="14"/>
      <c r="Q13" s="14">
        <v>475</v>
      </c>
      <c r="R13" s="14">
        <v>950</v>
      </c>
      <c r="S13" s="14">
        <v>950</v>
      </c>
      <c r="T13" s="14">
        <v>950</v>
      </c>
      <c r="U13" s="14">
        <v>950</v>
      </c>
    </row>
    <row r="14" spans="1:21" x14ac:dyDescent="0.2">
      <c r="A14" s="13" t="s">
        <v>8381</v>
      </c>
      <c r="B14" s="14">
        <v>17</v>
      </c>
      <c r="C14" s="14">
        <v>31</v>
      </c>
      <c r="D14" s="14">
        <v>50</v>
      </c>
      <c r="E14" s="14">
        <v>59</v>
      </c>
      <c r="F14" s="14">
        <v>17</v>
      </c>
      <c r="G14" s="14">
        <v>31</v>
      </c>
      <c r="H14" s="14">
        <v>50</v>
      </c>
      <c r="I14" s="14">
        <v>59</v>
      </c>
      <c r="J14" s="14">
        <v>17</v>
      </c>
      <c r="K14" s="14">
        <v>31</v>
      </c>
      <c r="L14" s="14">
        <v>50</v>
      </c>
      <c r="M14" s="14">
        <v>59</v>
      </c>
      <c r="N14" s="14">
        <v>17</v>
      </c>
      <c r="O14" s="14">
        <v>31</v>
      </c>
      <c r="P14" s="14">
        <v>50</v>
      </c>
      <c r="Q14" s="14">
        <v>59</v>
      </c>
      <c r="R14" s="14">
        <v>157</v>
      </c>
      <c r="S14" s="14">
        <v>157</v>
      </c>
      <c r="T14" s="14">
        <v>157</v>
      </c>
      <c r="U14" s="14">
        <v>157</v>
      </c>
    </row>
    <row r="15" spans="1:21" x14ac:dyDescent="0.2">
      <c r="A15" s="13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349</v>
      </c>
      <c r="G15" s="14">
        <v>1530</v>
      </c>
      <c r="H15" s="14">
        <v>50</v>
      </c>
      <c r="I15" s="14">
        <v>2185</v>
      </c>
      <c r="J15" s="14">
        <v>349</v>
      </c>
      <c r="K15" s="14">
        <v>1530</v>
      </c>
      <c r="L15" s="14">
        <v>50</v>
      </c>
      <c r="M15" s="14">
        <v>2185</v>
      </c>
      <c r="N15" s="14">
        <v>349</v>
      </c>
      <c r="O15" s="14">
        <v>1530</v>
      </c>
      <c r="P15" s="14">
        <v>50</v>
      </c>
      <c r="Q15" s="14">
        <v>2185</v>
      </c>
      <c r="R15" s="14">
        <v>4114</v>
      </c>
      <c r="S15" s="14">
        <v>4114</v>
      </c>
      <c r="T15" s="14">
        <v>4114</v>
      </c>
      <c r="U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30234-E8FD-C243-BB73-72AC2EA338AF}">
  <dimension ref="A1:H31"/>
  <sheetViews>
    <sheetView tabSelected="1" workbookViewId="0">
      <selection activeCell="B3" sqref="B3"/>
    </sheetView>
  </sheetViews>
  <sheetFormatPr baseColWidth="10" defaultRowHeight="15" x14ac:dyDescent="0.2"/>
  <cols>
    <col min="1" max="1" width="14" customWidth="1"/>
    <col min="2" max="2" width="17.5" customWidth="1"/>
    <col min="3" max="3" width="19.1640625" customWidth="1"/>
    <col min="4" max="4" width="18.5" customWidth="1"/>
    <col min="5" max="5" width="16" customWidth="1"/>
    <col min="6" max="6" width="17.6640625" customWidth="1"/>
    <col min="7" max="7" width="17.83203125" customWidth="1"/>
    <col min="8" max="8" width="16.33203125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8389</v>
      </c>
      <c r="E1" t="s">
        <v>8390</v>
      </c>
      <c r="F1" t="s">
        <v>8386</v>
      </c>
      <c r="G1" t="s">
        <v>8387</v>
      </c>
      <c r="H1" t="s">
        <v>8388</v>
      </c>
    </row>
    <row r="2" spans="1:8" x14ac:dyDescent="0.2">
      <c r="A2" t="s">
        <v>8391</v>
      </c>
      <c r="B2">
        <f>COUNTIF('Outcomes Based on Goals'!D:D,"&lt;1000")</f>
        <v>0</v>
      </c>
    </row>
    <row r="3" spans="1:8" x14ac:dyDescent="0.2">
      <c r="A3" t="s">
        <v>8392</v>
      </c>
      <c r="B3" t="e" cm="1">
        <f t="array" ref="B3">COUNTIF('Outcomes Based on Goals'!D:B4,"&gt;=1000 TO 9999")</f>
        <v>#NAME?</v>
      </c>
    </row>
    <row r="4" spans="1:8" x14ac:dyDescent="0.2">
      <c r="A4" t="s">
        <v>8393</v>
      </c>
    </row>
    <row r="5" spans="1:8" x14ac:dyDescent="0.2">
      <c r="A5" t="s">
        <v>8394</v>
      </c>
    </row>
    <row r="6" spans="1:8" x14ac:dyDescent="0.2">
      <c r="A6" t="s">
        <v>8395</v>
      </c>
    </row>
    <row r="7" spans="1:8" x14ac:dyDescent="0.2">
      <c r="A7" t="s">
        <v>8396</v>
      </c>
    </row>
    <row r="8" spans="1:8" x14ac:dyDescent="0.2">
      <c r="A8" t="s">
        <v>8397</v>
      </c>
    </row>
    <row r="9" spans="1:8" x14ac:dyDescent="0.2">
      <c r="A9" t="s">
        <v>8398</v>
      </c>
    </row>
    <row r="10" spans="1:8" x14ac:dyDescent="0.2">
      <c r="A10" t="s">
        <v>8399</v>
      </c>
    </row>
    <row r="11" spans="1:8" x14ac:dyDescent="0.2">
      <c r="A11" t="s">
        <v>8400</v>
      </c>
    </row>
    <row r="12" spans="1:8" x14ac:dyDescent="0.2">
      <c r="A12" t="s">
        <v>8401</v>
      </c>
    </row>
    <row r="13" spans="1:8" x14ac:dyDescent="0.2">
      <c r="A13" t="s">
        <v>8402</v>
      </c>
    </row>
    <row r="31" spans="3:3" ht="25" x14ac:dyDescent="0.25">
      <c r="C3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Date.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2022-03-06T23:13:15Z</dcterms:modified>
</cp:coreProperties>
</file>