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n\OneDrive - Stony Brook University\Desktop\hw2\"/>
    </mc:Choice>
  </mc:AlternateContent>
  <xr:revisionPtr revIDLastSave="0" documentId="13_ncr:1_{AD7BFBE0-81E1-4A60-A1E7-4275931C5015}" xr6:coauthVersionLast="47" xr6:coauthVersionMax="47" xr10:uidLastSave="{00000000-0000-0000-0000-000000000000}"/>
  <bookViews>
    <workbookView xWindow="-108" yWindow="-108" windowWidth="23256" windowHeight="12576" activeTab="1" xr2:uid="{32939D4E-BF01-4108-B1BE-53710214027A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C47" i="1"/>
  <c r="E46" i="1"/>
  <c r="D46" i="1"/>
  <c r="C46" i="1"/>
  <c r="E45" i="1"/>
  <c r="D45" i="1"/>
  <c r="C45" i="1"/>
  <c r="E32" i="1"/>
  <c r="D32" i="1"/>
  <c r="C32" i="1"/>
  <c r="E31" i="1"/>
  <c r="D31" i="1"/>
  <c r="C31" i="1"/>
  <c r="E30" i="1"/>
  <c r="D30" i="1"/>
  <c r="C30" i="1"/>
  <c r="E15" i="1"/>
  <c r="E16" i="1"/>
  <c r="E17" i="1"/>
  <c r="D16" i="1"/>
  <c r="D17" i="1"/>
  <c r="D15" i="1"/>
  <c r="C17" i="1"/>
  <c r="C16" i="1"/>
  <c r="C15" i="1"/>
</calcChain>
</file>

<file path=xl/sharedStrings.xml><?xml version="1.0" encoding="utf-8"?>
<sst xmlns="http://schemas.openxmlformats.org/spreadsheetml/2006/main" count="52" uniqueCount="20">
  <si>
    <t>CSE310 Programming_Assignment1 SECIONT2 DATA SHEET</t>
    <phoneticPr fontId="1" type="noConversion"/>
  </si>
  <si>
    <t>Google</t>
    <phoneticPr fontId="1" type="noConversion"/>
  </si>
  <si>
    <t>Facebook</t>
    <phoneticPr fontId="1" type="noConversion"/>
  </si>
  <si>
    <t>Trial 2</t>
    <phoneticPr fontId="1" type="noConversion"/>
  </si>
  <si>
    <t>Trial 1</t>
    <phoneticPr fontId="1" type="noConversion"/>
  </si>
  <si>
    <t>Trial 3</t>
    <phoneticPr fontId="1" type="noConversion"/>
  </si>
  <si>
    <t>Trial 4</t>
  </si>
  <si>
    <t>Trial 5</t>
  </si>
  <si>
    <t>Trial 6</t>
  </si>
  <si>
    <t>Trial 7</t>
  </si>
  <si>
    <t>Trial 8</t>
  </si>
  <si>
    <t>Trial 9</t>
  </si>
  <si>
    <t>Trial 10</t>
  </si>
  <si>
    <t>Average</t>
    <phoneticPr fontId="1" type="noConversion"/>
  </si>
  <si>
    <t>25th percentile</t>
    <phoneticPr fontId="1" type="noConversion"/>
  </si>
  <si>
    <t>75th percentile</t>
    <phoneticPr fontId="1" type="noConversion"/>
  </si>
  <si>
    <t>Experiment 1 (Use My own created DNS resolver)</t>
    <phoneticPr fontId="1" type="noConversion"/>
  </si>
  <si>
    <t>Experiment 2 (Use Local DNS server)</t>
    <phoneticPr fontId="1" type="noConversion"/>
  </si>
  <si>
    <t>Experiment 3 (Use google DNS)</t>
    <phoneticPr fontId="1" type="noConversion"/>
  </si>
  <si>
    <t>Instagram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</si>
</sst>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 &quot;msec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times"/>
    </font>
    <font>
      <sz val="12"/>
      <name val="times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Sheet1!$C$2:$C$34</c:f>
              <c:strCache>
                <c:ptCount val="33"/>
                <c:pt idx="0">
                  <c:v>CSE310 Programming_Assignment1 SECIONT2 DATA SHEET</c:v>
                </c:pt>
                <c:pt idx="1">
                  <c:v>Experiment 1 (Use My own created DNS resolver)</c:v>
                </c:pt>
                <c:pt idx="2">
                  <c:v>Google</c:v>
                </c:pt>
                <c:pt idx="3">
                  <c:v>76 msec</c:v>
                </c:pt>
                <c:pt idx="4">
                  <c:v>92 msec</c:v>
                </c:pt>
                <c:pt idx="5">
                  <c:v>78 msec</c:v>
                </c:pt>
                <c:pt idx="6">
                  <c:v>86 msec</c:v>
                </c:pt>
                <c:pt idx="7">
                  <c:v>94 msec</c:v>
                </c:pt>
                <c:pt idx="8">
                  <c:v>90 msec</c:v>
                </c:pt>
                <c:pt idx="9">
                  <c:v>86 msec</c:v>
                </c:pt>
                <c:pt idx="10">
                  <c:v>91 msec</c:v>
                </c:pt>
                <c:pt idx="11">
                  <c:v>81 msec</c:v>
                </c:pt>
                <c:pt idx="12">
                  <c:v>82 msec</c:v>
                </c:pt>
                <c:pt idx="13">
                  <c:v>85.6 msec</c:v>
                </c:pt>
                <c:pt idx="14">
                  <c:v>81.25 msec</c:v>
                </c:pt>
                <c:pt idx="15">
                  <c:v>90.75 msec</c:v>
                </c:pt>
                <c:pt idx="16">
                  <c:v>Experiment 2 (Use Local DNS server)</c:v>
                </c:pt>
                <c:pt idx="17">
                  <c:v>Google</c:v>
                </c:pt>
                <c:pt idx="18">
                  <c:v>2 msec</c:v>
                </c:pt>
                <c:pt idx="19">
                  <c:v>2 msec</c:v>
                </c:pt>
                <c:pt idx="20">
                  <c:v>5 msec</c:v>
                </c:pt>
                <c:pt idx="21">
                  <c:v>4 msec</c:v>
                </c:pt>
                <c:pt idx="22">
                  <c:v>75 msec</c:v>
                </c:pt>
                <c:pt idx="23">
                  <c:v>7 msec</c:v>
                </c:pt>
                <c:pt idx="24">
                  <c:v>2 msec</c:v>
                </c:pt>
                <c:pt idx="25">
                  <c:v>5 msec</c:v>
                </c:pt>
                <c:pt idx="26">
                  <c:v>38 msec</c:v>
                </c:pt>
                <c:pt idx="27">
                  <c:v>7 msec</c:v>
                </c:pt>
                <c:pt idx="28">
                  <c:v>14.7 msec</c:v>
                </c:pt>
                <c:pt idx="29">
                  <c:v>2.5 msec</c:v>
                </c:pt>
                <c:pt idx="30">
                  <c:v>7 msec</c:v>
                </c:pt>
                <c:pt idx="31">
                  <c:v>Experiment 3 (Use google DNS)</c:v>
                </c:pt>
                <c:pt idx="32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Sheet1!$B$35:$B$47</c:f>
              <c:strCache>
                <c:ptCount val="13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Average</c:v>
                </c:pt>
                <c:pt idx="11">
                  <c:v>25th percentile</c:v>
                </c:pt>
                <c:pt idx="12">
                  <c:v>75th percentile</c:v>
                </c:pt>
              </c:strCache>
            </c:strRef>
          </c:cat>
          <c:val>
            <c:numRef>
              <c:f>Sheet1!$C$35:$C$47</c:f>
              <c:numCache>
                <c:formatCode>General\ "msec"</c:formatCode>
                <c:ptCount val="13"/>
                <c:pt idx="0">
                  <c:v>25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22</c:v>
                </c:pt>
                <c:pt idx="6">
                  <c:v>22</c:v>
                </c:pt>
                <c:pt idx="7">
                  <c:v>3</c:v>
                </c:pt>
                <c:pt idx="8">
                  <c:v>6</c:v>
                </c:pt>
                <c:pt idx="9">
                  <c:v>19</c:v>
                </c:pt>
                <c:pt idx="10">
                  <c:v>16.100000000000001</c:v>
                </c:pt>
                <c:pt idx="11">
                  <c:v>14</c:v>
                </c:pt>
                <c:pt idx="12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6-4D6A-82AF-06A55DBB2128}"/>
            </c:ext>
          </c:extLst>
        </c:ser>
        <c:ser>
          <c:idx val="1"/>
          <c:order val="1"/>
          <c:tx>
            <c:strRef>
              <c:f>Sheet1!$D$2:$D$34</c:f>
              <c:strCache>
                <c:ptCount val="33"/>
                <c:pt idx="0">
                  <c:v>CSE310 Programming_Assignment1 SECIONT2 DATA SHEET</c:v>
                </c:pt>
                <c:pt idx="1">
                  <c:v>Experiment 1 (Use My own created DNS resolver)</c:v>
                </c:pt>
                <c:pt idx="2">
                  <c:v>Facebook</c:v>
                </c:pt>
                <c:pt idx="3">
                  <c:v>149 msec</c:v>
                </c:pt>
                <c:pt idx="4">
                  <c:v>200 msec</c:v>
                </c:pt>
                <c:pt idx="5">
                  <c:v>130 msec</c:v>
                </c:pt>
                <c:pt idx="6">
                  <c:v>159 msec</c:v>
                </c:pt>
                <c:pt idx="7">
                  <c:v>136 msec</c:v>
                </c:pt>
                <c:pt idx="8">
                  <c:v>156 msec</c:v>
                </c:pt>
                <c:pt idx="9">
                  <c:v>140 msec</c:v>
                </c:pt>
                <c:pt idx="10">
                  <c:v>147 msec</c:v>
                </c:pt>
                <c:pt idx="11">
                  <c:v>182 msec</c:v>
                </c:pt>
                <c:pt idx="12">
                  <c:v>194 msec</c:v>
                </c:pt>
                <c:pt idx="13">
                  <c:v>159.3 msec</c:v>
                </c:pt>
                <c:pt idx="14">
                  <c:v>141.75 msec</c:v>
                </c:pt>
                <c:pt idx="15">
                  <c:v>176.25 msec</c:v>
                </c:pt>
                <c:pt idx="16">
                  <c:v>Experiment 2 (Use Local DNS server)</c:v>
                </c:pt>
                <c:pt idx="17">
                  <c:v>Facebook</c:v>
                </c:pt>
                <c:pt idx="18">
                  <c:v>6 msec</c:v>
                </c:pt>
                <c:pt idx="19">
                  <c:v>7 msec</c:v>
                </c:pt>
                <c:pt idx="20">
                  <c:v>41 msec</c:v>
                </c:pt>
                <c:pt idx="21">
                  <c:v>10 msec</c:v>
                </c:pt>
                <c:pt idx="22">
                  <c:v>8 msec</c:v>
                </c:pt>
                <c:pt idx="23">
                  <c:v>52 msec</c:v>
                </c:pt>
                <c:pt idx="24">
                  <c:v>30 msec</c:v>
                </c:pt>
                <c:pt idx="25">
                  <c:v>116 msec</c:v>
                </c:pt>
                <c:pt idx="26">
                  <c:v>4 msec</c:v>
                </c:pt>
                <c:pt idx="27">
                  <c:v>5 msec</c:v>
                </c:pt>
                <c:pt idx="28">
                  <c:v>27.9 msec</c:v>
                </c:pt>
                <c:pt idx="29">
                  <c:v>6.25 msec</c:v>
                </c:pt>
                <c:pt idx="30">
                  <c:v>38.25 msec</c:v>
                </c:pt>
                <c:pt idx="31">
                  <c:v>Experiment 3 (Use google DNS)</c:v>
                </c:pt>
                <c:pt idx="32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Sheet1!$B$35:$B$47</c:f>
              <c:strCache>
                <c:ptCount val="13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Average</c:v>
                </c:pt>
                <c:pt idx="11">
                  <c:v>25th percentile</c:v>
                </c:pt>
                <c:pt idx="12">
                  <c:v>75th percentile</c:v>
                </c:pt>
              </c:strCache>
            </c:strRef>
          </c:cat>
          <c:val>
            <c:numRef>
              <c:f>Sheet1!$D$35:$D$47</c:f>
              <c:numCache>
                <c:formatCode>General\ "msec"</c:formatCode>
                <c:ptCount val="13"/>
                <c:pt idx="0">
                  <c:v>10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15</c:v>
                </c:pt>
                <c:pt idx="5">
                  <c:v>1</c:v>
                </c:pt>
                <c:pt idx="6">
                  <c:v>2</c:v>
                </c:pt>
                <c:pt idx="7">
                  <c:v>23</c:v>
                </c:pt>
                <c:pt idx="8">
                  <c:v>7</c:v>
                </c:pt>
                <c:pt idx="9">
                  <c:v>16</c:v>
                </c:pt>
                <c:pt idx="10">
                  <c:v>10.1</c:v>
                </c:pt>
                <c:pt idx="11">
                  <c:v>7</c:v>
                </c:pt>
                <c:pt idx="12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6-4D6A-82AF-06A55DBB2128}"/>
            </c:ext>
          </c:extLst>
        </c:ser>
        <c:ser>
          <c:idx val="2"/>
          <c:order val="2"/>
          <c:tx>
            <c:strRef>
              <c:f>Sheet1!$E$2:$E$34</c:f>
              <c:strCache>
                <c:ptCount val="33"/>
                <c:pt idx="0">
                  <c:v>CSE310 Programming_Assignment1 SECIONT2 DATA SHEET</c:v>
                </c:pt>
                <c:pt idx="1">
                  <c:v>Experiment 1 (Use My own created DNS resolver)</c:v>
                </c:pt>
                <c:pt idx="2">
                  <c:v>Instagram</c:v>
                </c:pt>
                <c:pt idx="3">
                  <c:v>185 msec</c:v>
                </c:pt>
                <c:pt idx="4">
                  <c:v>257 msec</c:v>
                </c:pt>
                <c:pt idx="5">
                  <c:v>236 msec</c:v>
                </c:pt>
                <c:pt idx="6">
                  <c:v>235 msec</c:v>
                </c:pt>
                <c:pt idx="7">
                  <c:v>221 msec</c:v>
                </c:pt>
                <c:pt idx="8">
                  <c:v>232 msec</c:v>
                </c:pt>
                <c:pt idx="9">
                  <c:v>233 msec</c:v>
                </c:pt>
                <c:pt idx="10">
                  <c:v>251 msec</c:v>
                </c:pt>
                <c:pt idx="11">
                  <c:v>275 msec</c:v>
                </c:pt>
                <c:pt idx="12">
                  <c:v>232 msec</c:v>
                </c:pt>
                <c:pt idx="13">
                  <c:v>235.7 msec</c:v>
                </c:pt>
                <c:pt idx="14">
                  <c:v>232 msec</c:v>
                </c:pt>
                <c:pt idx="15">
                  <c:v>247.25 msec</c:v>
                </c:pt>
                <c:pt idx="16">
                  <c:v>Experiment 2 (Use Local DNS server)</c:v>
                </c:pt>
                <c:pt idx="17">
                  <c:v>Instagram</c:v>
                </c:pt>
                <c:pt idx="18">
                  <c:v>20 msec</c:v>
                </c:pt>
                <c:pt idx="19">
                  <c:v>52 msec</c:v>
                </c:pt>
                <c:pt idx="20">
                  <c:v>147 msec</c:v>
                </c:pt>
                <c:pt idx="21">
                  <c:v>29 msec</c:v>
                </c:pt>
                <c:pt idx="22">
                  <c:v>34 msec</c:v>
                </c:pt>
                <c:pt idx="23">
                  <c:v>55 msec</c:v>
                </c:pt>
                <c:pt idx="24">
                  <c:v>6 msec</c:v>
                </c:pt>
                <c:pt idx="25">
                  <c:v>7 msec</c:v>
                </c:pt>
                <c:pt idx="26">
                  <c:v>6 msec</c:v>
                </c:pt>
                <c:pt idx="27">
                  <c:v>7 msec</c:v>
                </c:pt>
                <c:pt idx="28">
                  <c:v>36.3 msec</c:v>
                </c:pt>
                <c:pt idx="29">
                  <c:v>7 msec</c:v>
                </c:pt>
                <c:pt idx="30">
                  <c:v>47.5 msec</c:v>
                </c:pt>
                <c:pt idx="31">
                  <c:v>Experiment 3 (Use google DNS)</c:v>
                </c:pt>
                <c:pt idx="32">
                  <c:v>Instagram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Sheet1!$B$35:$B$47</c:f>
              <c:strCache>
                <c:ptCount val="13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Average</c:v>
                </c:pt>
                <c:pt idx="11">
                  <c:v>25th percentile</c:v>
                </c:pt>
                <c:pt idx="12">
                  <c:v>75th percentile</c:v>
                </c:pt>
              </c:strCache>
            </c:strRef>
          </c:cat>
          <c:val>
            <c:numRef>
              <c:f>Sheet1!$E$35:$E$47</c:f>
              <c:numCache>
                <c:formatCode>General\ "msec"</c:formatCode>
                <c:ptCount val="13"/>
                <c:pt idx="0">
                  <c:v>28</c:v>
                </c:pt>
                <c:pt idx="1">
                  <c:v>22</c:v>
                </c:pt>
                <c:pt idx="2">
                  <c:v>7</c:v>
                </c:pt>
                <c:pt idx="3">
                  <c:v>28</c:v>
                </c:pt>
                <c:pt idx="4">
                  <c:v>7</c:v>
                </c:pt>
                <c:pt idx="5">
                  <c:v>4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8</c:v>
                </c:pt>
                <c:pt idx="10">
                  <c:v>12.1</c:v>
                </c:pt>
                <c:pt idx="11">
                  <c:v>5.5</c:v>
                </c:pt>
                <c:pt idx="1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6-4D6A-82AF-06A55DBB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93464"/>
        <c:axId val="527393784"/>
      </c:barChart>
      <c:catAx>
        <c:axId val="5273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393784"/>
        <c:crosses val="autoZero"/>
        <c:auto val="1"/>
        <c:lblAlgn val="ctr"/>
        <c:lblOffset val="100"/>
        <c:noMultiLvlLbl val="0"/>
      </c:catAx>
      <c:valAx>
        <c:axId val="5273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3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Own created DNS resolver (Experiment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Sheet1!$C$15:$E$15</c:f>
              <c:numCache>
                <c:formatCode>General\ "msec"</c:formatCode>
                <c:ptCount val="3"/>
                <c:pt idx="0">
                  <c:v>85.6</c:v>
                </c:pt>
                <c:pt idx="1">
                  <c:v>159.30000000000001</c:v>
                </c:pt>
                <c:pt idx="2">
                  <c:v>235.7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3D2-A9E6-8002E0E7596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25th percentile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Sheet1!$C$16:$E$16</c:f>
              <c:numCache>
                <c:formatCode>General\ "msec"</c:formatCode>
                <c:ptCount val="3"/>
                <c:pt idx="0">
                  <c:v>81.25</c:v>
                </c:pt>
                <c:pt idx="1">
                  <c:v>141.75</c:v>
                </c:pt>
                <c:pt idx="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3D2-A9E6-8002E0E7596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Sheet1!$C$17:$E$17</c:f>
              <c:numCache>
                <c:formatCode>General\ "msec"</c:formatCode>
                <c:ptCount val="3"/>
                <c:pt idx="0">
                  <c:v>90.75</c:v>
                </c:pt>
                <c:pt idx="1">
                  <c:v>176.25</c:v>
                </c:pt>
                <c:pt idx="2">
                  <c:v>247.25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0-43D2-A9E6-8002E0E7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239480"/>
        <c:axId val="590235000"/>
      </c:barChart>
      <c:catAx>
        <c:axId val="5902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235000"/>
        <c:crosses val="autoZero"/>
        <c:auto val="1"/>
        <c:lblAlgn val="ctr"/>
        <c:lblOffset val="100"/>
        <c:noMultiLvlLbl val="0"/>
      </c:catAx>
      <c:valAx>
        <c:axId val="5902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2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Local</a:t>
            </a:r>
            <a:r>
              <a:rPr lang="en-US" altLang="ko-KR" baseline="0"/>
              <a:t> DNS server (Experiment 2)</a:t>
            </a:r>
            <a:endParaRPr lang="ko-KR" altLang="en-US"/>
          </a:p>
        </c:rich>
      </c:tx>
      <c:layout>
        <c:manualLayout>
          <c:xMode val="edge"/>
          <c:yMode val="edge"/>
          <c:x val="0.25833328194977978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Sheet1!$C$19:$E$19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Sheet1!$C$30:$E$30</c:f>
              <c:numCache>
                <c:formatCode>General\ "msec"</c:formatCode>
                <c:ptCount val="3"/>
                <c:pt idx="0">
                  <c:v>14.7</c:v>
                </c:pt>
                <c:pt idx="1">
                  <c:v>27.9</c:v>
                </c:pt>
                <c:pt idx="2">
                  <c:v>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5-476B-A623-E928B9571EEE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25th percentile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Sheet1!$C$19:$E$19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Sheet1!$C$31:$E$31</c:f>
              <c:numCache>
                <c:formatCode>General\ "msec"</c:formatCode>
                <c:ptCount val="3"/>
                <c:pt idx="0">
                  <c:v>2.5</c:v>
                </c:pt>
                <c:pt idx="1">
                  <c:v>6.25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5-476B-A623-E928B9571EEE}"/>
            </c:ext>
          </c:extLst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Sheet1!$C$19:$E$19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Sheet1!$C$32:$E$32</c:f>
              <c:numCache>
                <c:formatCode>General\ "msec"</c:formatCode>
                <c:ptCount val="3"/>
                <c:pt idx="0">
                  <c:v>7</c:v>
                </c:pt>
                <c:pt idx="1">
                  <c:v>38.25</c:v>
                </c:pt>
                <c:pt idx="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5-476B-A623-E928B957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545424"/>
        <c:axId val="626544784"/>
      </c:barChart>
      <c:catAx>
        <c:axId val="6265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544784"/>
        <c:crosses val="autoZero"/>
        <c:auto val="1"/>
        <c:lblAlgn val="ctr"/>
        <c:lblOffset val="100"/>
        <c:noMultiLvlLbl val="0"/>
      </c:catAx>
      <c:valAx>
        <c:axId val="6265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5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Google</a:t>
            </a:r>
            <a:r>
              <a:rPr lang="en-US" altLang="ko-KR" baseline="0"/>
              <a:t> DNS (Experiment 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Sheet1!$C$34:$E$34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Sheet1!$C$45:$E$45</c:f>
              <c:numCache>
                <c:formatCode>General\ "msec"</c:formatCode>
                <c:ptCount val="3"/>
                <c:pt idx="0">
                  <c:v>16.100000000000001</c:v>
                </c:pt>
                <c:pt idx="1">
                  <c:v>10.1</c:v>
                </c:pt>
                <c:pt idx="2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5-4AC3-9006-9CF3BB813C4C}"/>
            </c:ext>
          </c:extLst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25th percentile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Sheet1!$C$34:$E$34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Sheet1!$C$46:$E$46</c:f>
              <c:numCache>
                <c:formatCode>General\ "msec"</c:formatCode>
                <c:ptCount val="3"/>
                <c:pt idx="0">
                  <c:v>14</c:v>
                </c:pt>
                <c:pt idx="1">
                  <c:v>7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5-4AC3-9006-9CF3BB813C4C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Sheet1!$C$34:$E$34</c:f>
              <c:strCache>
                <c:ptCount val="3"/>
                <c:pt idx="0">
                  <c:v>Google</c:v>
                </c:pt>
                <c:pt idx="1">
                  <c:v>Facebook</c:v>
                </c:pt>
                <c:pt idx="2">
                  <c:v>Instagram</c:v>
                </c:pt>
              </c:strCache>
            </c:strRef>
          </c:cat>
          <c:val>
            <c:numRef>
              <c:f>Sheet1!$C$47:$E$47</c:f>
              <c:numCache>
                <c:formatCode>General\ "msec"</c:formatCode>
                <c:ptCount val="3"/>
                <c:pt idx="0">
                  <c:v>21.5</c:v>
                </c:pt>
                <c:pt idx="1">
                  <c:v>14.25</c:v>
                </c:pt>
                <c:pt idx="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5-4AC3-9006-9CF3BB81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20432"/>
        <c:axId val="620622992"/>
      </c:barChart>
      <c:catAx>
        <c:axId val="6206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22992"/>
        <c:crosses val="autoZero"/>
        <c:auto val="1"/>
        <c:lblAlgn val="ctr"/>
        <c:lblOffset val="100"/>
        <c:noMultiLvlLbl val="0"/>
      </c:catAx>
      <c:valAx>
        <c:axId val="6206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34BBFC-2E71-4BF7-BBB1-C305A45100F9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FACC39-FE15-3ED0-ABE2-5C5CAE1DB8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2</xdr:row>
      <xdr:rowOff>38100</xdr:rowOff>
    </xdr:from>
    <xdr:to>
      <xdr:col>10</xdr:col>
      <xdr:colOff>68580</xdr:colOff>
      <xdr:row>17</xdr:row>
      <xdr:rowOff>3810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AC0178-3F6A-1560-544D-692161E26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163830</xdr:colOff>
      <xdr:row>17</xdr:row>
      <xdr:rowOff>64770</xdr:rowOff>
    </xdr:from>
    <xdr:to>
      <xdr:col>10</xdr:col>
      <xdr:colOff>68580</xdr:colOff>
      <xdr:row>32</xdr:row>
      <xdr:rowOff>53340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4DB4706-A65F-698A-0630-16E646C8B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163830</xdr:colOff>
      <xdr:row>33</xdr:row>
      <xdr:rowOff>26670</xdr:rowOff>
    </xdr:from>
    <xdr:to>
      <xdr:col>10</xdr:col>
      <xdr:colOff>83820</xdr:colOff>
      <xdr:row>47</xdr:row>
      <xdr:rowOff>30480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035299E-D306-9BBD-609A-D09950527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4087-509B-4763-BF89-2F14E1EB427F}">
  <dimension ref="B1:L47"/>
  <sheetViews>
    <sheetView tabSelected="1" zoomScaleNormal="100" workbookViewId="0">
      <selection activeCell="E12" sqref="E12"/>
    </sheetView>
  </sheetViews>
  <sheetFormatPr defaultColWidth="10.69921875" defaultRowHeight="15.6" x14ac:dyDescent="0.4"/>
  <cols>
    <col min="1" max="1" width="13.5" style="1" bestFit="1" customWidth="1"/>
    <col min="2" max="2" width="14.19921875" style="1" bestFit="1" customWidth="1"/>
    <col min="3" max="3" width="24.09765625" style="1" bestFit="1" customWidth="1"/>
    <col min="4" max="4" width="28.09765625" style="1" bestFit="1" customWidth="1"/>
    <col min="5" max="5" width="29" style="1" bestFit="1" customWidth="1"/>
    <col min="6" max="7" width="13.59765625" style="1" bestFit="1" customWidth="1"/>
    <col min="8" max="8" width="10.69921875" style="1"/>
    <col min="9" max="10" width="13.59765625" style="1" bestFit="1" customWidth="1"/>
    <col min="11" max="16384" width="10.69921875" style="1"/>
  </cols>
  <sheetData>
    <row r="1" spans="2:12" ht="16.2" thickBot="1" x14ac:dyDescent="0.45">
      <c r="E1" s="2"/>
      <c r="F1" s="2"/>
      <c r="G1" s="2"/>
      <c r="H1" s="2"/>
      <c r="I1" s="2"/>
      <c r="J1" s="2"/>
      <c r="K1" s="2"/>
      <c r="L1" s="2"/>
    </row>
    <row r="2" spans="2:12" x14ac:dyDescent="0.4">
      <c r="B2" s="22" t="s">
        <v>0</v>
      </c>
      <c r="C2" s="23"/>
      <c r="D2" s="23"/>
      <c r="E2" s="24"/>
    </row>
    <row r="3" spans="2:12" ht="16.2" thickBot="1" x14ac:dyDescent="0.45">
      <c r="B3" s="16" t="s">
        <v>16</v>
      </c>
      <c r="C3" s="17"/>
      <c r="D3" s="17"/>
      <c r="E3" s="18"/>
    </row>
    <row r="4" spans="2:12" ht="16.8" thickTop="1" thickBot="1" x14ac:dyDescent="0.45">
      <c r="B4" s="6"/>
      <c r="C4" s="7" t="s">
        <v>1</v>
      </c>
      <c r="D4" s="7" t="s">
        <v>2</v>
      </c>
      <c r="E4" s="8" t="s">
        <v>19</v>
      </c>
    </row>
    <row r="5" spans="2:12" ht="16.2" thickTop="1" x14ac:dyDescent="0.4">
      <c r="B5" s="3" t="s">
        <v>4</v>
      </c>
      <c r="C5" s="10">
        <v>76</v>
      </c>
      <c r="D5" s="10">
        <v>149</v>
      </c>
      <c r="E5" s="11">
        <v>185</v>
      </c>
    </row>
    <row r="6" spans="2:12" x14ac:dyDescent="0.4">
      <c r="B6" s="4" t="s">
        <v>3</v>
      </c>
      <c r="C6" s="10">
        <v>92</v>
      </c>
      <c r="D6" s="10">
        <v>200</v>
      </c>
      <c r="E6" s="11">
        <v>257</v>
      </c>
    </row>
    <row r="7" spans="2:12" x14ac:dyDescent="0.4">
      <c r="B7" s="4" t="s">
        <v>5</v>
      </c>
      <c r="C7" s="10">
        <v>78</v>
      </c>
      <c r="D7" s="10">
        <v>130</v>
      </c>
      <c r="E7" s="11">
        <v>236</v>
      </c>
    </row>
    <row r="8" spans="2:12" x14ac:dyDescent="0.4">
      <c r="B8" s="4" t="s">
        <v>6</v>
      </c>
      <c r="C8" s="10">
        <v>86</v>
      </c>
      <c r="D8" s="10">
        <v>159</v>
      </c>
      <c r="E8" s="11">
        <v>235</v>
      </c>
    </row>
    <row r="9" spans="2:12" x14ac:dyDescent="0.4">
      <c r="B9" s="4" t="s">
        <v>7</v>
      </c>
      <c r="C9" s="10">
        <v>94</v>
      </c>
      <c r="D9" s="10">
        <v>136</v>
      </c>
      <c r="E9" s="11">
        <v>221</v>
      </c>
    </row>
    <row r="10" spans="2:12" x14ac:dyDescent="0.4">
      <c r="B10" s="4" t="s">
        <v>8</v>
      </c>
      <c r="C10" s="10">
        <v>90</v>
      </c>
      <c r="D10" s="10">
        <v>156</v>
      </c>
      <c r="E10" s="11">
        <v>232</v>
      </c>
    </row>
    <row r="11" spans="2:12" x14ac:dyDescent="0.4">
      <c r="B11" s="4" t="s">
        <v>9</v>
      </c>
      <c r="C11" s="10">
        <v>86</v>
      </c>
      <c r="D11" s="10">
        <v>140</v>
      </c>
      <c r="E11" s="11">
        <v>233</v>
      </c>
    </row>
    <row r="12" spans="2:12" x14ac:dyDescent="0.4">
      <c r="B12" s="4" t="s">
        <v>10</v>
      </c>
      <c r="C12" s="10">
        <v>91</v>
      </c>
      <c r="D12" s="10">
        <v>147</v>
      </c>
      <c r="E12" s="11">
        <v>251</v>
      </c>
    </row>
    <row r="13" spans="2:12" x14ac:dyDescent="0.4">
      <c r="B13" s="4" t="s">
        <v>11</v>
      </c>
      <c r="C13" s="10">
        <v>81</v>
      </c>
      <c r="D13" s="10">
        <v>182</v>
      </c>
      <c r="E13" s="11">
        <v>275</v>
      </c>
    </row>
    <row r="14" spans="2:12" ht="16.2" thickBot="1" x14ac:dyDescent="0.45">
      <c r="B14" s="5" t="s">
        <v>12</v>
      </c>
      <c r="C14" s="12">
        <v>82</v>
      </c>
      <c r="D14" s="12">
        <v>194</v>
      </c>
      <c r="E14" s="13">
        <v>232</v>
      </c>
    </row>
    <row r="15" spans="2:12" x14ac:dyDescent="0.4">
      <c r="B15" s="9" t="s">
        <v>13</v>
      </c>
      <c r="C15" s="14">
        <f>AVERAGE(C5:C14)</f>
        <v>85.6</v>
      </c>
      <c r="D15" s="14">
        <f>AVERAGE(D5:D14)</f>
        <v>159.30000000000001</v>
      </c>
      <c r="E15" s="15">
        <f>AVERAGE(E5:E14)</f>
        <v>235.7</v>
      </c>
    </row>
    <row r="16" spans="2:12" x14ac:dyDescent="0.4">
      <c r="B16" s="4" t="s">
        <v>14</v>
      </c>
      <c r="C16" s="10">
        <f>PERCENTILE(C5:C14,0.25)</f>
        <v>81.25</v>
      </c>
      <c r="D16" s="10">
        <f>PERCENTILE(D5:D14,0.25)</f>
        <v>141.75</v>
      </c>
      <c r="E16" s="11">
        <f>PERCENTILE(E5:E14,0.25)</f>
        <v>232</v>
      </c>
    </row>
    <row r="17" spans="2:5" ht="16.2" thickBot="1" x14ac:dyDescent="0.45">
      <c r="B17" s="5" t="s">
        <v>15</v>
      </c>
      <c r="C17" s="12">
        <f>PERCENTILE(C5:C14, 0.75)</f>
        <v>90.75</v>
      </c>
      <c r="D17" s="12">
        <f>PERCENTILE(D5:D14, 0.75)</f>
        <v>176.25</v>
      </c>
      <c r="E17" s="13">
        <f>PERCENTILE(E5:E14, 0.75)</f>
        <v>247.25</v>
      </c>
    </row>
    <row r="18" spans="2:5" ht="16.2" thickBot="1" x14ac:dyDescent="0.45">
      <c r="B18" s="16" t="s">
        <v>17</v>
      </c>
      <c r="C18" s="17"/>
      <c r="D18" s="17"/>
      <c r="E18" s="18"/>
    </row>
    <row r="19" spans="2:5" ht="16.8" thickTop="1" thickBot="1" x14ac:dyDescent="0.45">
      <c r="B19" s="6"/>
      <c r="C19" s="7" t="s">
        <v>1</v>
      </c>
      <c r="D19" s="7" t="s">
        <v>2</v>
      </c>
      <c r="E19" s="8" t="s">
        <v>19</v>
      </c>
    </row>
    <row r="20" spans="2:5" ht="16.2" thickTop="1" x14ac:dyDescent="0.4">
      <c r="B20" s="3" t="s">
        <v>4</v>
      </c>
      <c r="C20" s="10">
        <v>2</v>
      </c>
      <c r="D20" s="10">
        <v>6</v>
      </c>
      <c r="E20" s="11">
        <v>20</v>
      </c>
    </row>
    <row r="21" spans="2:5" x14ac:dyDescent="0.4">
      <c r="B21" s="4" t="s">
        <v>3</v>
      </c>
      <c r="C21" s="10">
        <v>2</v>
      </c>
      <c r="D21" s="10">
        <v>7</v>
      </c>
      <c r="E21" s="11">
        <v>52</v>
      </c>
    </row>
    <row r="22" spans="2:5" x14ac:dyDescent="0.4">
      <c r="B22" s="4" t="s">
        <v>5</v>
      </c>
      <c r="C22" s="10">
        <v>5</v>
      </c>
      <c r="D22" s="10">
        <v>41</v>
      </c>
      <c r="E22" s="11">
        <v>147</v>
      </c>
    </row>
    <row r="23" spans="2:5" x14ac:dyDescent="0.4">
      <c r="B23" s="4" t="s">
        <v>6</v>
      </c>
      <c r="C23" s="10">
        <v>4</v>
      </c>
      <c r="D23" s="10">
        <v>10</v>
      </c>
      <c r="E23" s="11">
        <v>29</v>
      </c>
    </row>
    <row r="24" spans="2:5" x14ac:dyDescent="0.4">
      <c r="B24" s="4" t="s">
        <v>7</v>
      </c>
      <c r="C24" s="10">
        <v>75</v>
      </c>
      <c r="D24" s="10">
        <v>8</v>
      </c>
      <c r="E24" s="11">
        <v>34</v>
      </c>
    </row>
    <row r="25" spans="2:5" x14ac:dyDescent="0.4">
      <c r="B25" s="4" t="s">
        <v>8</v>
      </c>
      <c r="C25" s="10">
        <v>7</v>
      </c>
      <c r="D25" s="10">
        <v>52</v>
      </c>
      <c r="E25" s="11">
        <v>55</v>
      </c>
    </row>
    <row r="26" spans="2:5" x14ac:dyDescent="0.4">
      <c r="B26" s="4" t="s">
        <v>9</v>
      </c>
      <c r="C26" s="10">
        <v>2</v>
      </c>
      <c r="D26" s="10">
        <v>30</v>
      </c>
      <c r="E26" s="11">
        <v>6</v>
      </c>
    </row>
    <row r="27" spans="2:5" x14ac:dyDescent="0.4">
      <c r="B27" s="4" t="s">
        <v>10</v>
      </c>
      <c r="C27" s="10">
        <v>5</v>
      </c>
      <c r="D27" s="10">
        <v>116</v>
      </c>
      <c r="E27" s="11">
        <v>7</v>
      </c>
    </row>
    <row r="28" spans="2:5" x14ac:dyDescent="0.4">
      <c r="B28" s="4" t="s">
        <v>11</v>
      </c>
      <c r="C28" s="10">
        <v>38</v>
      </c>
      <c r="D28" s="10">
        <v>4</v>
      </c>
      <c r="E28" s="11">
        <v>6</v>
      </c>
    </row>
    <row r="29" spans="2:5" ht="16.2" thickBot="1" x14ac:dyDescent="0.45">
      <c r="B29" s="5" t="s">
        <v>12</v>
      </c>
      <c r="C29" s="12">
        <v>7</v>
      </c>
      <c r="D29" s="12">
        <v>5</v>
      </c>
      <c r="E29" s="13">
        <v>7</v>
      </c>
    </row>
    <row r="30" spans="2:5" x14ac:dyDescent="0.4">
      <c r="B30" s="9" t="s">
        <v>13</v>
      </c>
      <c r="C30" s="14">
        <f>AVERAGE(C20:C29)</f>
        <v>14.7</v>
      </c>
      <c r="D30" s="14">
        <f>AVERAGE(D20:D29)</f>
        <v>27.9</v>
      </c>
      <c r="E30" s="15">
        <f>AVERAGE(E20:E29)</f>
        <v>36.299999999999997</v>
      </c>
    </row>
    <row r="31" spans="2:5" x14ac:dyDescent="0.4">
      <c r="B31" s="4" t="s">
        <v>14</v>
      </c>
      <c r="C31" s="10">
        <f>PERCENTILE(C20:C29,0.25)</f>
        <v>2.5</v>
      </c>
      <c r="D31" s="10">
        <f>PERCENTILE(D20:D29,0.25)</f>
        <v>6.25</v>
      </c>
      <c r="E31" s="11">
        <f>PERCENTILE(E20:E29,0.25)</f>
        <v>7</v>
      </c>
    </row>
    <row r="32" spans="2:5" ht="16.2" thickBot="1" x14ac:dyDescent="0.45">
      <c r="B32" s="5" t="s">
        <v>15</v>
      </c>
      <c r="C32" s="12">
        <f>PERCENTILE(C20:C29, 0.75)</f>
        <v>7</v>
      </c>
      <c r="D32" s="12">
        <f>PERCENTILE(D20:D29, 0.75)</f>
        <v>38.25</v>
      </c>
      <c r="E32" s="13">
        <f>PERCENTILE(E20:E29, 0.75)</f>
        <v>47.5</v>
      </c>
    </row>
    <row r="33" spans="2:5" ht="16.2" thickBot="1" x14ac:dyDescent="0.45">
      <c r="B33" s="19" t="s">
        <v>18</v>
      </c>
      <c r="C33" s="20"/>
      <c r="D33" s="20"/>
      <c r="E33" s="21"/>
    </row>
    <row r="34" spans="2:5" ht="16.8" thickTop="1" thickBot="1" x14ac:dyDescent="0.45">
      <c r="B34" s="6"/>
      <c r="C34" s="7" t="s">
        <v>1</v>
      </c>
      <c r="D34" s="7" t="s">
        <v>2</v>
      </c>
      <c r="E34" s="8" t="s">
        <v>19</v>
      </c>
    </row>
    <row r="35" spans="2:5" ht="16.2" thickTop="1" x14ac:dyDescent="0.4">
      <c r="B35" s="3" t="s">
        <v>4</v>
      </c>
      <c r="C35" s="10">
        <v>25</v>
      </c>
      <c r="D35" s="10">
        <v>10</v>
      </c>
      <c r="E35" s="11">
        <v>28</v>
      </c>
    </row>
    <row r="36" spans="2:5" x14ac:dyDescent="0.4">
      <c r="B36" s="4" t="s">
        <v>3</v>
      </c>
      <c r="C36" s="10">
        <v>14</v>
      </c>
      <c r="D36" s="10">
        <v>7</v>
      </c>
      <c r="E36" s="11">
        <v>22</v>
      </c>
    </row>
    <row r="37" spans="2:5" x14ac:dyDescent="0.4">
      <c r="B37" s="4" t="s">
        <v>5</v>
      </c>
      <c r="C37" s="10">
        <v>20</v>
      </c>
      <c r="D37" s="10">
        <v>12</v>
      </c>
      <c r="E37" s="11">
        <v>7</v>
      </c>
    </row>
    <row r="38" spans="2:5" x14ac:dyDescent="0.4">
      <c r="B38" s="4" t="s">
        <v>6</v>
      </c>
      <c r="C38" s="10">
        <v>16</v>
      </c>
      <c r="D38" s="10">
        <v>8</v>
      </c>
      <c r="E38" s="11">
        <v>28</v>
      </c>
    </row>
    <row r="39" spans="2:5" x14ac:dyDescent="0.4">
      <c r="B39" s="4" t="s">
        <v>7</v>
      </c>
      <c r="C39" s="10">
        <v>14</v>
      </c>
      <c r="D39" s="10">
        <v>15</v>
      </c>
      <c r="E39" s="11">
        <v>7</v>
      </c>
    </row>
    <row r="40" spans="2:5" x14ac:dyDescent="0.4">
      <c r="B40" s="4" t="s">
        <v>8</v>
      </c>
      <c r="C40" s="10">
        <v>22</v>
      </c>
      <c r="D40" s="10">
        <v>1</v>
      </c>
      <c r="E40" s="11">
        <v>4</v>
      </c>
    </row>
    <row r="41" spans="2:5" x14ac:dyDescent="0.4">
      <c r="B41" s="4" t="s">
        <v>9</v>
      </c>
      <c r="C41" s="10">
        <v>22</v>
      </c>
      <c r="D41" s="10">
        <v>2</v>
      </c>
      <c r="E41" s="11">
        <v>11</v>
      </c>
    </row>
    <row r="42" spans="2:5" x14ac:dyDescent="0.4">
      <c r="B42" s="4" t="s">
        <v>10</v>
      </c>
      <c r="C42" s="10">
        <v>3</v>
      </c>
      <c r="D42" s="10">
        <v>23</v>
      </c>
      <c r="E42" s="11">
        <v>1</v>
      </c>
    </row>
    <row r="43" spans="2:5" x14ac:dyDescent="0.4">
      <c r="B43" s="4" t="s">
        <v>11</v>
      </c>
      <c r="C43" s="10">
        <v>6</v>
      </c>
      <c r="D43" s="10">
        <v>7</v>
      </c>
      <c r="E43" s="11">
        <v>5</v>
      </c>
    </row>
    <row r="44" spans="2:5" ht="16.2" thickBot="1" x14ac:dyDescent="0.45">
      <c r="B44" s="5" t="s">
        <v>12</v>
      </c>
      <c r="C44" s="12">
        <v>19</v>
      </c>
      <c r="D44" s="12">
        <v>16</v>
      </c>
      <c r="E44" s="13">
        <v>8</v>
      </c>
    </row>
    <row r="45" spans="2:5" x14ac:dyDescent="0.4">
      <c r="B45" s="9" t="s">
        <v>13</v>
      </c>
      <c r="C45" s="14">
        <f>AVERAGE(C35:C44)</f>
        <v>16.100000000000001</v>
      </c>
      <c r="D45" s="14">
        <f>AVERAGE(D35:D44)</f>
        <v>10.1</v>
      </c>
      <c r="E45" s="15">
        <f>AVERAGE(E35:E44)</f>
        <v>12.1</v>
      </c>
    </row>
    <row r="46" spans="2:5" x14ac:dyDescent="0.4">
      <c r="B46" s="4" t="s">
        <v>14</v>
      </c>
      <c r="C46" s="10">
        <f>PERCENTILE(C35:C44,0.25)</f>
        <v>14</v>
      </c>
      <c r="D46" s="10">
        <f>PERCENTILE(D35:D44,0.25)</f>
        <v>7</v>
      </c>
      <c r="E46" s="11">
        <f>PERCENTILE(E35:E44,0.25)</f>
        <v>5.5</v>
      </c>
    </row>
    <row r="47" spans="2:5" ht="16.2" thickBot="1" x14ac:dyDescent="0.45">
      <c r="B47" s="5" t="s">
        <v>15</v>
      </c>
      <c r="C47" s="12">
        <f>PERCENTILE(C35:C44, 0.75)</f>
        <v>21.5</v>
      </c>
      <c r="D47" s="12">
        <f>PERCENTILE(D35:D44, 0.75)</f>
        <v>14.25</v>
      </c>
      <c r="E47" s="13">
        <f>PERCENTILE(E35:E44, 0.75)</f>
        <v>19.25</v>
      </c>
    </row>
  </sheetData>
  <mergeCells count="4">
    <mergeCell ref="B18:E18"/>
    <mergeCell ref="B33:E33"/>
    <mergeCell ref="B3:E3"/>
    <mergeCell ref="B2:E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Semin Bae</dc:creator>
  <cp:lastModifiedBy>Semin Bae</cp:lastModifiedBy>
  <dcterms:created xsi:type="dcterms:W3CDTF">2023-02-21T22:20:22Z</dcterms:created>
  <dcterms:modified xsi:type="dcterms:W3CDTF">2023-02-22T00:19:34Z</dcterms:modified>
</cp:coreProperties>
</file>