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4DDB0CF5-263A-42F8-A6D9-E02A19B8C177}" xr6:coauthVersionLast="43" xr6:coauthVersionMax="43" xr10:uidLastSave="{00000000-0000-0000-0000-000000000000}"/>
  <bookViews>
    <workbookView xWindow="-120" yWindow="-120" windowWidth="20730" windowHeight="11310" xr2:uid="{941E2E1B-0BC4-41C9-B94D-FC378A6F4E5D}"/>
  </bookViews>
  <sheets>
    <sheet name="Sheet1" sheetId="1" r:id="rId1"/>
  </sheets>
  <definedNames>
    <definedName name="_xlchart.v1.0" hidden="1">Sheet1!$B$4:$B$23</definedName>
    <definedName name="_xlchart.v1.1" hidden="1">Sheet1!$C$4:$C$23</definedName>
    <definedName name="_xlchart.v1.10" hidden="1">Sheet1!$B$4:$B$23</definedName>
    <definedName name="_xlchart.v1.11" hidden="1">Sheet1!$C$4:$C$23</definedName>
    <definedName name="_xlchart.v1.2" hidden="1">Sheet1!$B$4:$B$23</definedName>
    <definedName name="_xlchart.v1.3" hidden="1">Sheet1!$C$4:$C$23</definedName>
    <definedName name="_xlchart.v1.4" hidden="1">Sheet1!$B$4:$B$23</definedName>
    <definedName name="_xlchart.v1.5" hidden="1">Sheet1!$C$4:$C$23</definedName>
    <definedName name="_xlchart.v1.6" hidden="1">Sheet1!$B$4:$B$23</definedName>
    <definedName name="_xlchart.v1.7" hidden="1">Sheet1!$C$4:$C$23</definedName>
    <definedName name="_xlchart.v1.8" hidden="1">Sheet1!$B$4:$B$23</definedName>
    <definedName name="_xlchart.v1.9" hidden="1">Sheet1!$C$4:$C$23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3" i="1" l="1"/>
  <c r="J12" i="1"/>
  <c r="J11" i="1"/>
  <c r="J10" i="1"/>
  <c r="J9" i="1"/>
  <c r="J8" i="1"/>
  <c r="J7" i="1"/>
  <c r="J6" i="1"/>
  <c r="J5" i="1"/>
  <c r="J4" i="1"/>
  <c r="J3" i="1"/>
  <c r="G12" i="1"/>
  <c r="G11" i="1"/>
  <c r="G13" i="1" s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<sst xmlns="http://schemas.openxmlformats.org/spreadsheetml/2006/main" count="145" uniqueCount="15">
  <si>
    <t>Nilai</t>
  </si>
  <si>
    <t>Minimum</t>
  </si>
  <si>
    <t>Maksimum</t>
  </si>
  <si>
    <t>Rata-Rata</t>
  </si>
  <si>
    <t>Q1</t>
  </si>
  <si>
    <t>Q3</t>
  </si>
  <si>
    <t>Lower limit</t>
  </si>
  <si>
    <t>dq</t>
  </si>
  <si>
    <t>Others</t>
  </si>
  <si>
    <t>SORTED</t>
  </si>
  <si>
    <t>Runners</t>
  </si>
  <si>
    <t>Jumlah</t>
  </si>
  <si>
    <t>Q2 ( Median)</t>
  </si>
  <si>
    <t>Upper limit</t>
  </si>
  <si>
    <t>Standar deviasi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</si>
</sst>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  <cx:data id="1">
      <cx:numDim type="val">
        <cx:f>_xlchart.v1.9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Skinfold thickness (mm)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left: </a:t>
            </a:r>
            <a:r>
              <a:rPr lang="en-US" sz="1400" b="0" i="0" u="none" strike="noStrike" baseline="0">
                <a:solidFill>
                  <a:schemeClr val="accent1"/>
                </a:solidFill>
                <a:latin typeface="Calibri" panose="020F0502020204030204"/>
              </a:rPr>
              <a:t>runners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right: </a:t>
            </a:r>
            <a:r>
              <a:rPr lang="en-US" sz="1400" b="0" i="0" u="none" strike="noStrike" baseline="0">
                <a:solidFill>
                  <a:schemeClr val="accent2"/>
                </a:solidFill>
                <a:latin typeface="Calibri" panose="020F0502020204030204"/>
              </a:rPr>
              <a:t>others</a:t>
            </a:r>
          </a:p>
        </cx:rich>
      </cx:tx>
      <cx:spPr>
        <a:solidFill>
          <a:sysClr val="window" lastClr="FFFFFF"/>
        </a:solidFill>
      </cx:spPr>
    </cx:title>
    <cx:plotArea>
      <cx:plotAreaRegion>
        <cx:series layoutId="boxWhisker" uniqueId="{FCD33AC5-A4A1-4028-A81D-CBCA3C668799}">
          <cx:spPr>
            <a:solidFill>
              <a:schemeClr val="accent5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44A6737-9A3C-40FE-81AC-A9C28C1A3090}"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42862</xdr:rowOff>
    </xdr:from>
    <xdr:to>
      <xdr:col>10</xdr:col>
      <xdr:colOff>133350</xdr:colOff>
      <xdr:row>28</xdr:row>
      <xdr:rowOff>119062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2D7E896-9E94-48CE-BE31-FBB6BA6C5A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43250" y="27098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238E2-DEF8-4C7A-A77B-2E6780B75EF6}">
  <dimension ref="B2:R23"/>
  <sheetViews>
    <sheetView tabSelected="1" zoomScale="85" zoomScaleNormal="85" workbookViewId="0">
      <selection activeCell="S7" sqref="S7"/>
    </sheetView>
  </sheetViews>
  <sheetFormatPr defaultRowHeight="15" x14ac:dyDescent="0.25"/>
  <cols>
    <col min="2" max="2" width="12.5703125" customWidth="1"/>
    <col min="3" max="3" width="12.85546875" customWidth="1"/>
    <col min="4" max="5" width="6.28515625" customWidth="1"/>
    <col min="6" max="6" width="16.140625" customWidth="1"/>
    <col min="7" max="7" width="14.42578125" customWidth="1"/>
    <col min="8" max="8" width="6.28515625" customWidth="1"/>
    <col min="9" max="10" width="14.85546875" customWidth="1"/>
    <col min="11" max="15" width="6.28515625" customWidth="1"/>
    <col min="16" max="16" width="6.7109375" customWidth="1"/>
    <col min="17" max="18" width="6.28515625" hidden="1" customWidth="1"/>
    <col min="19" max="19" width="18.42578125" customWidth="1"/>
    <col min="20" max="21" width="6.28515625" customWidth="1"/>
    <col min="23" max="23" width="15.85546875" customWidth="1"/>
    <col min="24" max="24" width="12.28515625" customWidth="1"/>
    <col min="25" max="25" width="10" customWidth="1"/>
    <col min="27" max="27" width="17.28515625" customWidth="1"/>
  </cols>
  <sheetData>
    <row r="2" spans="2:10" x14ac:dyDescent="0.25">
      <c r="B2" s="3" t="s">
        <v>9</v>
      </c>
      <c r="C2" s="4"/>
      <c r="F2" s="3" t="s">
        <v>10</v>
      </c>
      <c r="G2" s="4" t="s">
        <v>0</v>
      </c>
      <c r="I2" s="3" t="s">
        <v>8</v>
      </c>
      <c r="J2" s="4" t="s">
        <v>0</v>
      </c>
    </row>
    <row r="3" spans="2:10" x14ac:dyDescent="0.25">
      <c r="B3" s="2" t="s">
        <v>10</v>
      </c>
      <c r="C3" s="2" t="s">
        <v>8</v>
      </c>
      <c r="F3" s="5" t="s">
        <v>11</v>
      </c>
      <c r="G3" s="6">
        <f>COUNT(B4:B18)</f>
        <v>15</v>
      </c>
      <c r="I3" s="5" t="s">
        <v>11</v>
      </c>
      <c r="J3" s="6">
        <f>COUNT(C4:C23)</f>
        <v>20</v>
      </c>
    </row>
    <row r="4" spans="2:10" x14ac:dyDescent="0.25">
      <c r="B4" s="1">
        <v>3</v>
      </c>
      <c r="C4" s="1">
        <v>5.2</v>
      </c>
      <c r="F4" s="5" t="s">
        <v>1</v>
      </c>
      <c r="G4" s="5">
        <f>MIN(B4:B18)</f>
        <v>3</v>
      </c>
      <c r="I4" s="5" t="s">
        <v>1</v>
      </c>
      <c r="J4" s="5">
        <f>MIN(C4:C23)</f>
        <v>5.2</v>
      </c>
    </row>
    <row r="5" spans="2:10" x14ac:dyDescent="0.25">
      <c r="B5" s="1">
        <v>3.7</v>
      </c>
      <c r="C5" s="1">
        <v>7.5</v>
      </c>
      <c r="F5" s="5" t="s">
        <v>2</v>
      </c>
      <c r="G5" s="5">
        <f>MAX(B4:B18)</f>
        <v>8.8000000000000007</v>
      </c>
      <c r="I5" s="5" t="s">
        <v>2</v>
      </c>
      <c r="J5" s="5">
        <f>MAX(C4:C23)</f>
        <v>29.4</v>
      </c>
    </row>
    <row r="6" spans="2:10" x14ac:dyDescent="0.25">
      <c r="B6" s="1">
        <v>3.8</v>
      </c>
      <c r="C6" s="1">
        <v>9.3000000000000007</v>
      </c>
      <c r="F6" s="5" t="s">
        <v>3</v>
      </c>
      <c r="G6" s="5">
        <f>AVERAGE(B4:B18)</f>
        <v>6.0866666666666669</v>
      </c>
      <c r="I6" s="5" t="s">
        <v>3</v>
      </c>
      <c r="J6" s="5">
        <f>AVERAGE(C4:C23)</f>
        <v>17.395000000000003</v>
      </c>
    </row>
    <row r="7" spans="2:10" x14ac:dyDescent="0.25">
      <c r="B7" s="1">
        <v>4.5999999999999996</v>
      </c>
      <c r="C7" s="1">
        <v>9.6</v>
      </c>
      <c r="F7" s="5" t="s">
        <v>4</v>
      </c>
      <c r="G7" s="5">
        <f>_xlfn.QUARTILE.INC(B4:B18,1)</f>
        <v>4.8499999999999996</v>
      </c>
      <c r="I7" s="5" t="s">
        <v>4</v>
      </c>
      <c r="J7" s="5">
        <f>_xlfn.QUARTILE.INC(C4:C23,1)</f>
        <v>12.35</v>
      </c>
    </row>
    <row r="8" spans="2:10" x14ac:dyDescent="0.25">
      <c r="B8" s="1">
        <v>5.0999999999999996</v>
      </c>
      <c r="C8" s="1">
        <v>12.2</v>
      </c>
      <c r="F8" s="5" t="s">
        <v>12</v>
      </c>
      <c r="G8" s="5">
        <f>MEDIAN(B4:B18)</f>
        <v>6.3</v>
      </c>
      <c r="I8" s="5" t="s">
        <v>12</v>
      </c>
      <c r="J8" s="5">
        <f>MEDIAN(C4:C23)</f>
        <v>18.25</v>
      </c>
    </row>
    <row r="9" spans="2:10" x14ac:dyDescent="0.25">
      <c r="B9" s="1">
        <v>5.4</v>
      </c>
      <c r="C9" s="1">
        <v>12.4</v>
      </c>
      <c r="F9" s="5" t="s">
        <v>5</v>
      </c>
      <c r="G9" s="5">
        <f>_xlfn.QUARTILE.INC(B4:B18,3)</f>
        <v>7.4</v>
      </c>
      <c r="I9" s="5" t="s">
        <v>5</v>
      </c>
      <c r="J9" s="5">
        <f>_xlfn.QUARTILE.INC(C4:C23,3)</f>
        <v>20.925000000000001</v>
      </c>
    </row>
    <row r="10" spans="2:10" x14ac:dyDescent="0.25">
      <c r="B10" s="1">
        <v>6.2</v>
      </c>
      <c r="C10" s="1">
        <v>15.6</v>
      </c>
      <c r="F10" s="5" t="s">
        <v>14</v>
      </c>
      <c r="G10" s="5">
        <f>STDEV(B4:B18)</f>
        <v>1.7975644898690299</v>
      </c>
      <c r="I10" s="5" t="s">
        <v>14</v>
      </c>
      <c r="J10" s="5">
        <f>STDEV(C4:C23)</f>
        <v>6.6055379477334997</v>
      </c>
    </row>
    <row r="11" spans="2:10" x14ac:dyDescent="0.25">
      <c r="B11" s="1">
        <v>6.3</v>
      </c>
      <c r="C11" s="1">
        <v>16.3</v>
      </c>
      <c r="F11" s="5" t="s">
        <v>7</v>
      </c>
      <c r="G11" s="5">
        <f>G9-G7</f>
        <v>2.5500000000000007</v>
      </c>
      <c r="I11" s="5" t="s">
        <v>7</v>
      </c>
      <c r="J11" s="5">
        <f>J9-J7</f>
        <v>8.5750000000000011</v>
      </c>
    </row>
    <row r="12" spans="2:10" x14ac:dyDescent="0.25">
      <c r="B12" s="1">
        <v>6.4</v>
      </c>
      <c r="C12" s="1">
        <v>16.3</v>
      </c>
      <c r="F12" s="5" t="s">
        <v>6</v>
      </c>
      <c r="G12" s="5">
        <f>G7-1.5*G11</f>
        <v>1.0249999999999986</v>
      </c>
      <c r="I12" s="5" t="s">
        <v>6</v>
      </c>
      <c r="J12" s="5">
        <f>J7-1.5*J11</f>
        <v>-0.51250000000000107</v>
      </c>
    </row>
    <row r="13" spans="2:10" x14ac:dyDescent="0.25">
      <c r="B13" s="1">
        <v>6.7</v>
      </c>
      <c r="C13" s="1">
        <v>18.100000000000001</v>
      </c>
      <c r="F13" s="5" t="s">
        <v>13</v>
      </c>
      <c r="G13" s="5">
        <f>G9+1.5*G11</f>
        <v>11.225000000000001</v>
      </c>
      <c r="I13" s="5" t="s">
        <v>13</v>
      </c>
      <c r="J13" s="5">
        <f>J9+1.5*J11</f>
        <v>33.787500000000001</v>
      </c>
    </row>
    <row r="14" spans="2:10" x14ac:dyDescent="0.25">
      <c r="B14" s="1">
        <v>7.3</v>
      </c>
      <c r="C14" s="1">
        <v>18.399999999999999</v>
      </c>
    </row>
    <row r="15" spans="2:10" x14ac:dyDescent="0.25">
      <c r="B15" s="1">
        <v>7.5</v>
      </c>
      <c r="C15" s="1">
        <v>19</v>
      </c>
    </row>
    <row r="16" spans="2:10" x14ac:dyDescent="0.25">
      <c r="B16" s="1">
        <v>7.8</v>
      </c>
      <c r="C16" s="1">
        <v>19.399999999999999</v>
      </c>
    </row>
    <row r="17" spans="2:3" x14ac:dyDescent="0.25">
      <c r="B17" s="1">
        <v>8.6999999999999993</v>
      </c>
      <c r="C17" s="1">
        <v>19.899999999999999</v>
      </c>
    </row>
    <row r="18" spans="2:3" x14ac:dyDescent="0.25">
      <c r="B18" s="1">
        <v>8.8000000000000007</v>
      </c>
      <c r="C18" s="1">
        <v>20.3</v>
      </c>
    </row>
    <row r="19" spans="2:3" x14ac:dyDescent="0.25">
      <c r="C19" s="1">
        <v>22.8</v>
      </c>
    </row>
    <row r="20" spans="2:3" x14ac:dyDescent="0.25">
      <c r="C20" s="1">
        <v>24</v>
      </c>
    </row>
    <row r="21" spans="2:3" x14ac:dyDescent="0.25">
      <c r="C21" s="1">
        <v>24.2</v>
      </c>
    </row>
    <row r="22" spans="2:3" x14ac:dyDescent="0.25">
      <c r="C22" s="1">
        <v>28</v>
      </c>
    </row>
    <row r="23" spans="2:3" x14ac:dyDescent="0.25">
      <c r="C23" s="1">
        <v>29.4</v>
      </c>
    </row>
  </sheetData>
  <sortState ref="C4:C23">
    <sortCondition ref="C4"/>
  </sortState>
  <mergeCells count="3">
    <mergeCell ref="B2:C2"/>
    <mergeCell ref="F2:G2"/>
    <mergeCell ref="I2:J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2021-09-25T23:57:12Z</dcterms:created>
  <dcterms:modified xsi:type="dcterms:W3CDTF">2021-09-26T02:59:49Z</dcterms:modified>
</cp:coreProperties>
</file>