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К АСУ ТП" sheetId="1" state="visible" r:id="rId3"/>
    <sheet name="Шкафы АСУ ТП" sheetId="2" state="visible" r:id="rId4"/>
    <sheet name="вспомогательный" sheetId="3" state="visible" r:id="rId5"/>
  </sheets>
  <definedNames>
    <definedName function="false" hidden="true" localSheetId="0" name="_xlnm._FilterDatabase" vbProcedure="false">'ПК АСУ ТП'!$A$4:$J$63</definedName>
    <definedName function="false" hidden="true" localSheetId="1" name="_xlnm._FilterDatabase" vbProcedure="false">'Шкафы АСУ ТП'!$A$4:$K$266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<sst xmlns="http://schemas.openxmlformats.org/spreadsheetml/2006/main" count="1219" uniqueCount="419">
  <si>
    <t xml:space="preserve">ПК АСУ ТП</t>
  </si>
  <si>
    <t xml:space="preserve">Всего</t>
  </si>
  <si>
    <t xml:space="preserve">Срочно</t>
  </si>
  <si>
    <t xml:space="preserve">Внимание</t>
  </si>
  <si>
    <t xml:space="preserve">В норме</t>
  </si>
  <si>
    <t xml:space="preserve">Требует обработки</t>
  </si>
  <si>
    <t xml:space="preserve">Процент</t>
  </si>
  <si>
    <t xml:space="preserve">№</t>
  </si>
  <si>
    <t xml:space="preserve">Объект</t>
  </si>
  <si>
    <t xml:space="preserve">Наименование</t>
  </si>
  <si>
    <t xml:space="preserve">Обозначение ПК</t>
  </si>
  <si>
    <t xml:space="preserve">Место расположения</t>
  </si>
  <si>
    <t xml:space="preserve">Интервал ТО (дней)</t>
  </si>
  <si>
    <t xml:space="preserve">Напоминание (за дней)</t>
  </si>
  <si>
    <t xml:space="preserve">Дата последнего ТО </t>
  </si>
  <si>
    <t xml:space="preserve">Дата следующего ТО</t>
  </si>
  <si>
    <t xml:space="preserve">Статус </t>
  </si>
  <si>
    <t xml:space="preserve">ЗИФ-1</t>
  </si>
  <si>
    <t xml:space="preserve">Операторская станция</t>
  </si>
  <si>
    <t xml:space="preserve">ECS2261CLT01</t>
  </si>
  <si>
    <t xml:space="preserve">Операторская ЗИФ-1</t>
  </si>
  <si>
    <t xml:space="preserve">ECS2261CLT02</t>
  </si>
  <si>
    <t xml:space="preserve">Сервер</t>
  </si>
  <si>
    <t xml:space="preserve">ECS2261SVR01</t>
  </si>
  <si>
    <t xml:space="preserve">Серверная АСУТП флотация</t>
  </si>
  <si>
    <t xml:space="preserve">ECS2261SVR02</t>
  </si>
  <si>
    <t xml:space="preserve">Инженерная станция</t>
  </si>
  <si>
    <t xml:space="preserve">Рабочая станция</t>
  </si>
  <si>
    <t xml:space="preserve">ECS2261REM01</t>
  </si>
  <si>
    <t xml:space="preserve">Сервер виртуальных машин</t>
  </si>
  <si>
    <t xml:space="preserve">ESXi-1</t>
  </si>
  <si>
    <t xml:space="preserve">ESXi-2</t>
  </si>
  <si>
    <t xml:space="preserve">ESXi-3</t>
  </si>
  <si>
    <t xml:space="preserve">ESXi-4</t>
  </si>
  <si>
    <t xml:space="preserve">ESXi-5</t>
  </si>
  <si>
    <t xml:space="preserve">Сервер PlantGuide</t>
  </si>
  <si>
    <t xml:space="preserve">PLG2261SVR01</t>
  </si>
  <si>
    <t xml:space="preserve">ECS2261CLT03</t>
  </si>
  <si>
    <t xml:space="preserve">Операторская ККД</t>
  </si>
  <si>
    <t xml:space="preserve">ECS2261CLT04</t>
  </si>
  <si>
    <t xml:space="preserve">Операторская Флотация</t>
  </si>
  <si>
    <t xml:space="preserve">ECS2261CLT05</t>
  </si>
  <si>
    <t xml:space="preserve">Операторская ПНС2</t>
  </si>
  <si>
    <t xml:space="preserve">АРМ ACACIA</t>
  </si>
  <si>
    <t xml:space="preserve">Будка операторская АКАЦИИ</t>
  </si>
  <si>
    <t xml:space="preserve">PC AI OPC Server</t>
  </si>
  <si>
    <t xml:space="preserve">Ноутбук</t>
  </si>
  <si>
    <t xml:space="preserve">MSI Katana</t>
  </si>
  <si>
    <t xml:space="preserve">Сервер </t>
  </si>
  <si>
    <t xml:space="preserve">ZIF-1-Trassir-1</t>
  </si>
  <si>
    <t xml:space="preserve">ZIF-1-Trassir-2</t>
  </si>
  <si>
    <t xml:space="preserve">Видеорегистратор</t>
  </si>
  <si>
    <t xml:space="preserve">ST-HDVR-8 PRO</t>
  </si>
  <si>
    <t xml:space="preserve">Клиентская станция</t>
  </si>
  <si>
    <t xml:space="preserve">Trassir client</t>
  </si>
  <si>
    <t xml:space="preserve">ЗИФ-2</t>
  </si>
  <si>
    <t xml:space="preserve"> Сервер ECS</t>
  </si>
  <si>
    <t xml:space="preserve">842SVR01A01</t>
  </si>
  <si>
    <t xml:space="preserve">Серверная АСУТП</t>
  </si>
  <si>
    <t xml:space="preserve">842SVR02A01</t>
  </si>
  <si>
    <t xml:space="preserve">Сервер PDM</t>
  </si>
  <si>
    <t xml:space="preserve">846SVR01A01</t>
  </si>
  <si>
    <t xml:space="preserve">Сервер видеонаблюдение</t>
  </si>
  <si>
    <t xml:space="preserve">ZIF-2-Trassir-1</t>
  </si>
  <si>
    <t xml:space="preserve">842ENG03A01</t>
  </si>
  <si>
    <t xml:space="preserve">Клиентская станция </t>
  </si>
  <si>
    <t xml:space="preserve">PC Rem02</t>
  </si>
  <si>
    <t xml:space="preserve">842ENG04A01</t>
  </si>
  <si>
    <t xml:space="preserve">Кабинет АСУТП</t>
  </si>
  <si>
    <t xml:space="preserve">MSI Catana МГ-001587</t>
  </si>
  <si>
    <t xml:space="preserve">ECS5072CLT01</t>
  </si>
  <si>
    <t xml:space="preserve">Операторская ЗИФ-2</t>
  </si>
  <si>
    <t xml:space="preserve">ECS5072CLT02</t>
  </si>
  <si>
    <t xml:space="preserve">ECS5072IP6501</t>
  </si>
  <si>
    <t xml:space="preserve">Операторская флотации</t>
  </si>
  <si>
    <t xml:space="preserve">PDM5072CLT01</t>
  </si>
  <si>
    <t xml:space="preserve">Кабинет КИП/Серверная</t>
  </si>
  <si>
    <t xml:space="preserve">PDM5072CLT02</t>
  </si>
  <si>
    <t xml:space="preserve">ПНС2.1</t>
  </si>
  <si>
    <t xml:space="preserve">ECS5072CLT03</t>
  </si>
  <si>
    <t xml:space="preserve">Операторская ККД2</t>
  </si>
  <si>
    <t xml:space="preserve">PC VM АДР</t>
  </si>
  <si>
    <t xml:space="preserve">АДР </t>
  </si>
  <si>
    <t xml:space="preserve">АRM-ACACIA</t>
  </si>
  <si>
    <t xml:space="preserve">Акация</t>
  </si>
  <si>
    <t xml:space="preserve">Trassir Client</t>
  </si>
  <si>
    <t xml:space="preserve">ESXi02 ЗИФ-2</t>
  </si>
  <si>
    <t xml:space="preserve">Котельная ЗИФ</t>
  </si>
  <si>
    <t xml:space="preserve">MasterSCADA_CLT</t>
  </si>
  <si>
    <t xml:space="preserve">Операторская котельной ЗИФ</t>
  </si>
  <si>
    <t xml:space="preserve">Шкафы АСУТП</t>
  </si>
  <si>
    <t xml:space="preserve">Требует обслужевания</t>
  </si>
  <si>
    <t xml:space="preserve">% не обслуженных</t>
  </si>
  <si>
    <t xml:space="preserve">Обозначение шкафа</t>
  </si>
  <si>
    <t xml:space="preserve">Серверный шкаф</t>
  </si>
  <si>
    <t xml:space="preserve">841CSC01A01</t>
  </si>
  <si>
    <t xml:space="preserve">841CSC01A02</t>
  </si>
  <si>
    <t xml:space="preserve">Шкаф ПЛК</t>
  </si>
  <si>
    <t xml:space="preserve">991CS100A01</t>
  </si>
  <si>
    <t xml:space="preserve">ПЛК АСУТП флотация</t>
  </si>
  <si>
    <t xml:space="preserve">Шкаф ввода-вывода</t>
  </si>
  <si>
    <t xml:space="preserve">991CS100A02</t>
  </si>
  <si>
    <t xml:space="preserve">991CS100A03</t>
  </si>
  <si>
    <t xml:space="preserve">991CS100A04</t>
  </si>
  <si>
    <t xml:space="preserve">991CS100A05</t>
  </si>
  <si>
    <t xml:space="preserve">991CS110A01</t>
  </si>
  <si>
    <t xml:space="preserve">ККД</t>
  </si>
  <si>
    <t xml:space="preserve">991CS111A01</t>
  </si>
  <si>
    <t xml:space="preserve">Сгуститель 340 ПСУ-9</t>
  </si>
  <si>
    <t xml:space="preserve">991CS112A01</t>
  </si>
  <si>
    <t xml:space="preserve">ПНС2</t>
  </si>
  <si>
    <t xml:space="preserve">060TN340 LCP01A01</t>
  </si>
  <si>
    <t xml:space="preserve">Сгуститель хвостовой 340</t>
  </si>
  <si>
    <t xml:space="preserve">992CS100A01</t>
  </si>
  <si>
    <t xml:space="preserve">992CS100A02</t>
  </si>
  <si>
    <t xml:space="preserve">992CS100A03</t>
  </si>
  <si>
    <t xml:space="preserve">992CS100A04</t>
  </si>
  <si>
    <t xml:space="preserve">992CS110A01</t>
  </si>
  <si>
    <t xml:space="preserve">992CS111A01</t>
  </si>
  <si>
    <t xml:space="preserve">АДР</t>
  </si>
  <si>
    <t xml:space="preserve">080TN450 LCP01A01</t>
  </si>
  <si>
    <t xml:space="preserve">Флотация</t>
  </si>
  <si>
    <t xml:space="preserve">080TN590 LCP01A01</t>
  </si>
  <si>
    <t xml:space="preserve">Сорбция</t>
  </si>
  <si>
    <t xml:space="preserve">МПСИ SM01-LCP-01</t>
  </si>
  <si>
    <t xml:space="preserve">Измельчение ЗИФ</t>
  </si>
  <si>
    <t xml:space="preserve">МШЦ-1 BM01-LCP-01</t>
  </si>
  <si>
    <t xml:space="preserve">МШЦ-2 BM02-LCP-01</t>
  </si>
  <si>
    <t xml:space="preserve">SM01-PLC-SER-A1</t>
  </si>
  <si>
    <t xml:space="preserve">ПСУ-1</t>
  </si>
  <si>
    <t xml:space="preserve">ШУ ЖПР МПСИ</t>
  </si>
  <si>
    <t xml:space="preserve">ШУ ЖПР МШЦ-1</t>
  </si>
  <si>
    <t xml:space="preserve">ШУ ЖПР МШЦ-2</t>
  </si>
  <si>
    <t xml:space="preserve">СБР-26</t>
  </si>
  <si>
    <t xml:space="preserve">Шкаф ввода-вывода </t>
  </si>
  <si>
    <t xml:space="preserve">ШУН3-ПлНС1</t>
  </si>
  <si>
    <t xml:space="preserve">Хвостохранилище</t>
  </si>
  <si>
    <t xml:space="preserve">ШУН3-ПлНС2</t>
  </si>
  <si>
    <t xml:space="preserve">ШУ 020-ВС-031</t>
  </si>
  <si>
    <t xml:space="preserve">Шкаф управления </t>
  </si>
  <si>
    <t xml:space="preserve">ПУ 020-BC-031</t>
  </si>
  <si>
    <t xml:space="preserve">Шкаф ПЛК </t>
  </si>
  <si>
    <t xml:space="preserve">LCP-01</t>
  </si>
  <si>
    <t xml:space="preserve">Акация 1</t>
  </si>
  <si>
    <t xml:space="preserve">LCP-04</t>
  </si>
  <si>
    <t xml:space="preserve">LCP-101</t>
  </si>
  <si>
    <t xml:space="preserve">Акация 2</t>
  </si>
  <si>
    <t xml:space="preserve">LCP-104</t>
  </si>
  <si>
    <t xml:space="preserve">МСP-01</t>
  </si>
  <si>
    <t xml:space="preserve">Площадка концентраторов.</t>
  </si>
  <si>
    <t xml:space="preserve">NCP-01</t>
  </si>
  <si>
    <t xml:space="preserve">Площадка концентраторов</t>
  </si>
  <si>
    <t xml:space="preserve">NCP-02</t>
  </si>
  <si>
    <t xml:space="preserve">NCP-03</t>
  </si>
  <si>
    <t xml:space="preserve">NCP-04</t>
  </si>
  <si>
    <t xml:space="preserve">NCP-09</t>
  </si>
  <si>
    <t xml:space="preserve">МСP-02</t>
  </si>
  <si>
    <t xml:space="preserve">NCP-05</t>
  </si>
  <si>
    <t xml:space="preserve">NCP-06</t>
  </si>
  <si>
    <t xml:space="preserve">NCP-07</t>
  </si>
  <si>
    <t xml:space="preserve">NCP-08</t>
  </si>
  <si>
    <t xml:space="preserve">Панель управления</t>
  </si>
  <si>
    <t xml:space="preserve">NCP-10</t>
  </si>
  <si>
    <t xml:space="preserve">MCP-03</t>
  </si>
  <si>
    <t xml:space="preserve">Шкаф HMI</t>
  </si>
  <si>
    <t xml:space="preserve">HMI Sorbtion</t>
  </si>
  <si>
    <t xml:space="preserve">HMI Flotation1</t>
  </si>
  <si>
    <t xml:space="preserve">HMI Flotation2</t>
  </si>
  <si>
    <t xml:space="preserve">ША ШД</t>
  </si>
  <si>
    <t xml:space="preserve">Измельчение МШЦ-1</t>
  </si>
  <si>
    <t xml:space="preserve">Измельчение МШЦ-2</t>
  </si>
  <si>
    <t xml:space="preserve">Измельчение МПСИ</t>
  </si>
  <si>
    <t xml:space="preserve">ШУН3</t>
  </si>
  <si>
    <t xml:space="preserve">Зумпф1</t>
  </si>
  <si>
    <t xml:space="preserve">Зумпф3</t>
  </si>
  <si>
    <t xml:space="preserve">900-LCP01A01</t>
  </si>
  <si>
    <t xml:space="preserve">Реагенты</t>
  </si>
  <si>
    <t xml:space="preserve">900-LCP02A01</t>
  </si>
  <si>
    <t xml:space="preserve">Электроцех</t>
  </si>
  <si>
    <t xml:space="preserve">975-LCP01A03</t>
  </si>
  <si>
    <t xml:space="preserve">905-LCP01A04</t>
  </si>
  <si>
    <t xml:space="preserve">905-LCP02A04</t>
  </si>
  <si>
    <t xml:space="preserve">910-LCP01A05</t>
  </si>
  <si>
    <t xml:space="preserve">910-LCP02A05</t>
  </si>
  <si>
    <t xml:space="preserve">915-LCP01A06</t>
  </si>
  <si>
    <t xml:space="preserve">915-LCP02A06</t>
  </si>
  <si>
    <t xml:space="preserve">920-LCP01A07</t>
  </si>
  <si>
    <t xml:space="preserve">920-LCP02A07</t>
  </si>
  <si>
    <t xml:space="preserve">925-LCP01A08</t>
  </si>
  <si>
    <t xml:space="preserve">925-LCP02A08</t>
  </si>
  <si>
    <t xml:space="preserve">940-LCP01A09</t>
  </si>
  <si>
    <t xml:space="preserve">940-LCP02A09</t>
  </si>
  <si>
    <t xml:space="preserve">930-RP100Q02</t>
  </si>
  <si>
    <t xml:space="preserve">930-RP100Q01</t>
  </si>
  <si>
    <t xml:space="preserve">TN341 РШ АЕ 1076</t>
  </si>
  <si>
    <t xml:space="preserve">Сгуститель 340 </t>
  </si>
  <si>
    <t xml:space="preserve">TN451 РШ АЕ 1076</t>
  </si>
  <si>
    <t xml:space="preserve"> Флотация</t>
  </si>
  <si>
    <t xml:space="preserve">TN591 РШ АЕ 1076</t>
  </si>
  <si>
    <t xml:space="preserve">HP300 Е2</t>
  </si>
  <si>
    <t xml:space="preserve">Измельчение</t>
  </si>
  <si>
    <t xml:space="preserve">BL265</t>
  </si>
  <si>
    <t xml:space="preserve">ЭЩ</t>
  </si>
  <si>
    <t xml:space="preserve">BL266</t>
  </si>
  <si>
    <t xml:space="preserve">Тайра 23</t>
  </si>
  <si>
    <t xml:space="preserve">АБК</t>
  </si>
  <si>
    <t xml:space="preserve">Тайра 81</t>
  </si>
  <si>
    <t xml:space="preserve">Медный купорос</t>
  </si>
  <si>
    <t xml:space="preserve">Тайра 101</t>
  </si>
  <si>
    <t xml:space="preserve">Тайра 58</t>
  </si>
  <si>
    <t xml:space="preserve">Венткамера 8</t>
  </si>
  <si>
    <t xml:space="preserve">ШУ UPE1200 HT524</t>
  </si>
  <si>
    <t xml:space="preserve">Парогенераторы.Cорбция</t>
  </si>
  <si>
    <t xml:space="preserve"> ШУ UPE1200 HT526</t>
  </si>
  <si>
    <t xml:space="preserve">Парогенераторы.Сорбция</t>
  </si>
  <si>
    <t xml:space="preserve">ТИТАН-1000 НТ528</t>
  </si>
  <si>
    <t xml:space="preserve">ТИТАН-1000 НТ534</t>
  </si>
  <si>
    <t xml:space="preserve">ТИТАН-1000 НТ 536</t>
  </si>
  <si>
    <t xml:space="preserve">OSMOS</t>
  </si>
  <si>
    <t xml:space="preserve">Шкаф коммуникационный</t>
  </si>
  <si>
    <t xml:space="preserve">ODF-1</t>
  </si>
  <si>
    <t xml:space="preserve">ODF-11</t>
  </si>
  <si>
    <t xml:space="preserve">ПСУ-2</t>
  </si>
  <si>
    <t xml:space="preserve">ODF-10</t>
  </si>
  <si>
    <t xml:space="preserve">ODF-9</t>
  </si>
  <si>
    <t xml:space="preserve">ODF-8</t>
  </si>
  <si>
    <t xml:space="preserve">Офис</t>
  </si>
  <si>
    <t xml:space="preserve">ODF-7</t>
  </si>
  <si>
    <t xml:space="preserve">ПСУ-5</t>
  </si>
  <si>
    <t xml:space="preserve">ODF-6</t>
  </si>
  <si>
    <t xml:space="preserve">ODF-5</t>
  </si>
  <si>
    <t xml:space="preserve">Отделение цианида</t>
  </si>
  <si>
    <t xml:space="preserve">ODF-4</t>
  </si>
  <si>
    <t xml:space="preserve">ODF-3</t>
  </si>
  <si>
    <t xml:space="preserve">ODF-2.5</t>
  </si>
  <si>
    <t xml:space="preserve">ПСУ-3</t>
  </si>
  <si>
    <t xml:space="preserve">ПСУ-9</t>
  </si>
  <si>
    <t xml:space="preserve">842CSC01A01</t>
  </si>
  <si>
    <t xml:space="preserve">Серверная АСУТП измельчение</t>
  </si>
  <si>
    <t xml:space="preserve">842CSC01A02</t>
  </si>
  <si>
    <t xml:space="preserve">993CS100A01</t>
  </si>
  <si>
    <t xml:space="preserve">ПЛК АСУТП измельчение</t>
  </si>
  <si>
    <t xml:space="preserve">993CS100A02</t>
  </si>
  <si>
    <t xml:space="preserve">993CS100A03</t>
  </si>
  <si>
    <t xml:space="preserve">993CS100A04</t>
  </si>
  <si>
    <t xml:space="preserve">993CS100A05</t>
  </si>
  <si>
    <t xml:space="preserve">993CS110A01</t>
  </si>
  <si>
    <t xml:space="preserve">ПСУ ККД-2</t>
  </si>
  <si>
    <t xml:space="preserve">994CS100A01</t>
  </si>
  <si>
    <t xml:space="preserve">994CS100A02</t>
  </si>
  <si>
    <t xml:space="preserve">994CS110A01</t>
  </si>
  <si>
    <t xml:space="preserve">995CS100A01</t>
  </si>
  <si>
    <t xml:space="preserve">995CS100A02</t>
  </si>
  <si>
    <t xml:space="preserve">995CS100A03</t>
  </si>
  <si>
    <t xml:space="preserve">995CS110A01</t>
  </si>
  <si>
    <t xml:space="preserve">996CS100A01</t>
  </si>
  <si>
    <t xml:space="preserve">996CS100A02</t>
  </si>
  <si>
    <t xml:space="preserve">996CS110A01</t>
  </si>
  <si>
    <t xml:space="preserve">Metso</t>
  </si>
  <si>
    <t xml:space="preserve">ККД-2</t>
  </si>
  <si>
    <t xml:space="preserve"> 0301.03ША1</t>
  </si>
  <si>
    <t xml:space="preserve">Аспирация. Галерея К15</t>
  </si>
  <si>
    <t xml:space="preserve"> 0301.03ША2</t>
  </si>
  <si>
    <t xml:space="preserve"> 0301.03ША3</t>
  </si>
  <si>
    <t xml:space="preserve"> 0301.03ША4</t>
  </si>
  <si>
    <t xml:space="preserve">МПСИ SM01-PLC-01</t>
  </si>
  <si>
    <t xml:space="preserve">МШЦ-1 BM01-PLC-01</t>
  </si>
  <si>
    <t xml:space="preserve">МШЦ-2 BM02-PLC-01</t>
  </si>
  <si>
    <t xml:space="preserve">LCP Autocharge 301S</t>
  </si>
  <si>
    <t xml:space="preserve">Измельчение МШЦ1</t>
  </si>
  <si>
    <t xml:space="preserve">Измельчение МШЦ2</t>
  </si>
  <si>
    <t xml:space="preserve">Панель HMI</t>
  </si>
  <si>
    <t xml:space="preserve">HMI_Grinding</t>
  </si>
  <si>
    <t xml:space="preserve">Будка, Измельчение ЗИФ</t>
  </si>
  <si>
    <t xml:space="preserve">РУПМ</t>
  </si>
  <si>
    <t xml:space="preserve">Optibox SW 993CS160A01</t>
  </si>
  <si>
    <t xml:space="preserve">Optibox SW 993CS159A01</t>
  </si>
  <si>
    <t xml:space="preserve">ПСУ-7</t>
  </si>
  <si>
    <t xml:space="preserve">Optibox SW994CS152A01</t>
  </si>
  <si>
    <t xml:space="preserve">Optibox SW 995CS150A01</t>
  </si>
  <si>
    <t xml:space="preserve">Optibox SW 994CS155A01</t>
  </si>
  <si>
    <t xml:space="preserve">Optibox SW 994CS150A01</t>
  </si>
  <si>
    <t xml:space="preserve">ПСУ-8</t>
  </si>
  <si>
    <t xml:space="preserve">Optibox SW 996CS151A01</t>
  </si>
  <si>
    <t xml:space="preserve">Optibox SW 993CS158A01</t>
  </si>
  <si>
    <t xml:space="preserve">ПСУ-4</t>
  </si>
  <si>
    <t xml:space="preserve">Optibox SW 993CS156A01</t>
  </si>
  <si>
    <t xml:space="preserve">Optibox SW 993CS157A01</t>
  </si>
  <si>
    <t xml:space="preserve">ПСУ-6</t>
  </si>
  <si>
    <t xml:space="preserve">Площадка концентраторов п.37</t>
  </si>
  <si>
    <t xml:space="preserve">Шкаф  силовой LV,  Scalance </t>
  </si>
  <si>
    <t xml:space="preserve">psu-1.2020-2060lv100</t>
  </si>
  <si>
    <t xml:space="preserve">psu-4.2050lv100</t>
  </si>
  <si>
    <t xml:space="preserve">psu-4.2050lv200</t>
  </si>
  <si>
    <t xml:space="preserve">psu-4.2050lv300</t>
  </si>
  <si>
    <t xml:space="preserve">psu-5.2991lv100</t>
  </si>
  <si>
    <t xml:space="preserve">psu-6.2030lv100</t>
  </si>
  <si>
    <t xml:space="preserve">psu-7.2065lv100</t>
  </si>
  <si>
    <t xml:space="preserve">psu-8.2350lv100</t>
  </si>
  <si>
    <t xml:space="preserve">psu-9.2090lv100</t>
  </si>
  <si>
    <t xml:space="preserve">MCP001</t>
  </si>
  <si>
    <t xml:space="preserve">NCP-001</t>
  </si>
  <si>
    <t xml:space="preserve">NCP-002</t>
  </si>
  <si>
    <t xml:space="preserve">NCP-003</t>
  </si>
  <si>
    <t xml:space="preserve">NCP-004</t>
  </si>
  <si>
    <t xml:space="preserve">NCP-101</t>
  </si>
  <si>
    <t xml:space="preserve">NCP-102</t>
  </si>
  <si>
    <t xml:space="preserve">NCP-103</t>
  </si>
  <si>
    <t xml:space="preserve">NCP-104</t>
  </si>
  <si>
    <t xml:space="preserve">MCP201</t>
  </si>
  <si>
    <t xml:space="preserve">Площадка пульподелителей</t>
  </si>
  <si>
    <t xml:space="preserve">NCP-201</t>
  </si>
  <si>
    <t xml:space="preserve">NCP-202</t>
  </si>
  <si>
    <t xml:space="preserve">NCP-203</t>
  </si>
  <si>
    <t xml:space="preserve">NCP-204</t>
  </si>
  <si>
    <t xml:space="preserve">NCP-301</t>
  </si>
  <si>
    <t xml:space="preserve">NCP-302</t>
  </si>
  <si>
    <t xml:space="preserve">NCP-303</t>
  </si>
  <si>
    <t xml:space="preserve">NCP-304</t>
  </si>
  <si>
    <t xml:space="preserve">HMI_Flotation</t>
  </si>
  <si>
    <t xml:space="preserve">HMI_Sorbtion</t>
  </si>
  <si>
    <t xml:space="preserve">ТИТАН-1800 538</t>
  </si>
  <si>
    <t xml:space="preserve">ТИТАН-1800 534</t>
  </si>
  <si>
    <t xml:space="preserve">ТИТАН-1800 528</t>
  </si>
  <si>
    <t xml:space="preserve">ТИТАН-1800 524</t>
  </si>
  <si>
    <t xml:space="preserve">АКВАФЛОУ</t>
  </si>
  <si>
    <t xml:space="preserve">2-060-TN340 LCP01A01</t>
  </si>
  <si>
    <t xml:space="preserve">Сгуститель TN340</t>
  </si>
  <si>
    <t xml:space="preserve">2-060-TN341</t>
  </si>
  <si>
    <t xml:space="preserve">Флокулянт. Сгуститель TN340</t>
  </si>
  <si>
    <t xml:space="preserve">2-080-TN450 LCP01A01</t>
  </si>
  <si>
    <t xml:space="preserve">2-080-TN451</t>
  </si>
  <si>
    <t xml:space="preserve">Флокулянт. Флотация</t>
  </si>
  <si>
    <t xml:space="preserve">ЭЩ №99</t>
  </si>
  <si>
    <t xml:space="preserve">ША1</t>
  </si>
  <si>
    <t xml:space="preserve">ШУН-403</t>
  </si>
  <si>
    <t xml:space="preserve">ШУН-404</t>
  </si>
  <si>
    <t xml:space="preserve">ШУН-409</t>
  </si>
  <si>
    <t xml:space="preserve">ШУН-415</t>
  </si>
  <si>
    <t xml:space="preserve">ШУН-431</t>
  </si>
  <si>
    <t xml:space="preserve">ШУН-433</t>
  </si>
  <si>
    <t xml:space="preserve">ШУН-435</t>
  </si>
  <si>
    <t xml:space="preserve">ШУН-443</t>
  </si>
  <si>
    <t xml:space="preserve">ШУН-451</t>
  </si>
  <si>
    <t xml:space="preserve">ШУН-457</t>
  </si>
  <si>
    <t xml:space="preserve">ШУН-463</t>
  </si>
  <si>
    <t xml:space="preserve">ШУН-466.1</t>
  </si>
  <si>
    <t xml:space="preserve">ШУН-466.2</t>
  </si>
  <si>
    <t xml:space="preserve">ШУН-468</t>
  </si>
  <si>
    <t xml:space="preserve">ШУН-471</t>
  </si>
  <si>
    <t xml:space="preserve">LCPx02</t>
  </si>
  <si>
    <t xml:space="preserve">Акация1</t>
  </si>
  <si>
    <t xml:space="preserve">LCPx04</t>
  </si>
  <si>
    <t xml:space="preserve">Акация2</t>
  </si>
  <si>
    <t xml:space="preserve">Акация3</t>
  </si>
  <si>
    <t xml:space="preserve">ШУН ПлНС1</t>
  </si>
  <si>
    <t xml:space="preserve">ШУН ПлНС2</t>
  </si>
  <si>
    <t xml:space="preserve">ШУН ПлНС3</t>
  </si>
  <si>
    <t xml:space="preserve">ШУН ДНС</t>
  </si>
  <si>
    <t xml:space="preserve">ШУН ЗУМПФ4</t>
  </si>
  <si>
    <t xml:space="preserve">ША ВГЖУ В8</t>
  </si>
  <si>
    <t xml:space="preserve">Вентиляция ЗИФ-2</t>
  </si>
  <si>
    <t xml:space="preserve">ША ВГЖУ В9</t>
  </si>
  <si>
    <t xml:space="preserve">ША ВГЖУ В10</t>
  </si>
  <si>
    <t xml:space="preserve">ША ВГЖУ В31</t>
  </si>
  <si>
    <t xml:space="preserve">ША ВГЖУ В33 </t>
  </si>
  <si>
    <t xml:space="preserve">ША ВГЖУ В34</t>
  </si>
  <si>
    <t xml:space="preserve">ША ВГЖУ В44</t>
  </si>
  <si>
    <t xml:space="preserve">6223 Реагенты 975-910...940</t>
  </si>
  <si>
    <t xml:space="preserve">6230 Реагенты 900-905 Ксантогенат</t>
  </si>
  <si>
    <t xml:space="preserve">6233 Реагенты 930 NaCn</t>
  </si>
  <si>
    <t xml:space="preserve">6231 Реагенты 900 </t>
  </si>
  <si>
    <t xml:space="preserve">Отделение Ксантогенат</t>
  </si>
  <si>
    <t xml:space="preserve">6232 Реагенты 905 </t>
  </si>
  <si>
    <t xml:space="preserve">Отделение Вспениватель</t>
  </si>
  <si>
    <t xml:space="preserve">6234 Реагенты 930 </t>
  </si>
  <si>
    <t xml:space="preserve">Отделение Цианид</t>
  </si>
  <si>
    <t xml:space="preserve">6224 Реагенты 910 </t>
  </si>
  <si>
    <t xml:space="preserve">Отделение Гипохлорит</t>
  </si>
  <si>
    <t xml:space="preserve">6225 Реагенты 915 </t>
  </si>
  <si>
    <t xml:space="preserve">Отделение Известь</t>
  </si>
  <si>
    <t xml:space="preserve">6226 Реагенты 920 </t>
  </si>
  <si>
    <t xml:space="preserve">Отделение Жел. Купорос</t>
  </si>
  <si>
    <t xml:space="preserve">6227 Реагенты 925 </t>
  </si>
  <si>
    <t xml:space="preserve">Отделение Щелочь</t>
  </si>
  <si>
    <t xml:space="preserve">6228 Реагенты 935 </t>
  </si>
  <si>
    <t xml:space="preserve">Отделение М. купорос </t>
  </si>
  <si>
    <t xml:space="preserve">6229 Реагенты 940 </t>
  </si>
  <si>
    <t xml:space="preserve">Отделение Солян. Кислота</t>
  </si>
  <si>
    <t xml:space="preserve">ЩУК-1 КВм-3.5 КБ</t>
  </si>
  <si>
    <t xml:space="preserve">ЩУК-2 КВм-3.5 КБ</t>
  </si>
  <si>
    <t xml:space="preserve">ЩУК-3 КВм-3.5 КБ</t>
  </si>
  <si>
    <t xml:space="preserve">ЩУК-4 КВм-3.5 КБ</t>
  </si>
  <si>
    <t xml:space="preserve">ЩУК-5 КВм-3.5 КБ</t>
  </si>
  <si>
    <t xml:space="preserve">ЩУК-6 КВм-3.5 КБ</t>
  </si>
  <si>
    <t xml:space="preserve">ЩУК-7 КВм-3.5 КБ</t>
  </si>
  <si>
    <t xml:space="preserve">ЩУК-8 А9.06.01.04</t>
  </si>
  <si>
    <t xml:space="preserve">ЩУК-9 А9.06.01.04</t>
  </si>
  <si>
    <t xml:space="preserve">ЩУК-10 А9.06.01.04</t>
  </si>
  <si>
    <t xml:space="preserve">ЩУК-11 А9.06.01.04</t>
  </si>
  <si>
    <t xml:space="preserve">ЩВО 1кВт</t>
  </si>
  <si>
    <t xml:space="preserve">СЩУ 301-02-АТХ.100</t>
  </si>
  <si>
    <t xml:space="preserve">Котельная вахтового поселка</t>
  </si>
  <si>
    <t xml:space="preserve">ША SBR-300</t>
  </si>
  <si>
    <t xml:space="preserve">ШУ1-120А-SBR125</t>
  </si>
  <si>
    <t xml:space="preserve">ШУ RN40</t>
  </si>
  <si>
    <t xml:space="preserve">НС2П пожаротушение Кот-ая ВП</t>
  </si>
  <si>
    <t xml:space="preserve">ША-01-45/12-220-6-54-УХЛ4</t>
  </si>
  <si>
    <t xml:space="preserve">ША-02 CHZMEK-CB/F-PSFW</t>
  </si>
  <si>
    <t xml:space="preserve">НС2П водоснабжение Кот-ая ВП</t>
  </si>
  <si>
    <t xml:space="preserve">ИТП №5,6,7 Вахт.поселок</t>
  </si>
  <si>
    <t xml:space="preserve">ША</t>
  </si>
  <si>
    <t xml:space="preserve">Промплощадка. Резервуары</t>
  </si>
  <si>
    <t xml:space="preserve">Шкаф БУУ</t>
  </si>
  <si>
    <t xml:space="preserve">Промплощадка. НХПВ</t>
  </si>
  <si>
    <t xml:space="preserve">ШУ</t>
  </si>
  <si>
    <t xml:space="preserve">Перечень</t>
  </si>
  <si>
    <t xml:space="preserve">1 раз в неделю</t>
  </si>
  <si>
    <t xml:space="preserve">1 раз в месяц в ППР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</si>
</sst>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&quot;р.&quot;;[RED]\-#,##0.00&quot;р.&quot;"/>
    <numFmt numFmtId="166" formatCode="#,##0&quot;р.&quot;;[RED]\-#,##0&quot;р.&quot;"/>
    <numFmt numFmtId="167" formatCode="dd/mm/yy"/>
    <numFmt numFmtId="168" formatCode="General"/>
  </numFmts>
  <fonts count="1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8"/>
      <color theme="1"/>
      <name val="Calibri"/>
      <family val="2"/>
      <charset val="204"/>
    </font>
    <font>
      <b val="true"/>
      <sz val="12"/>
      <color theme="1"/>
      <name val="Calibri"/>
      <family val="2"/>
      <charset val="204"/>
    </font>
    <font>
      <b val="true"/>
      <i val="true"/>
      <u val="single"/>
      <sz val="11"/>
      <color theme="1"/>
      <name val="Calibri"/>
      <family val="2"/>
      <charset val="204"/>
    </font>
    <font>
      <b val="true"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b val="true"/>
      <sz val="12"/>
      <color rgb="FFFFC000"/>
      <name val="Calibri"/>
      <family val="2"/>
      <charset val="204"/>
    </font>
    <font>
      <b val="true"/>
      <sz val="12"/>
      <color theme="9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>
        <color theme="4" tint="0.399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0" fillId="0" borderId="1" applyFont="true" applyBorder="true" applyAlignment="true" applyProtection="false">
      <alignment horizontal="right" vertical="bottom" textRotation="0" wrapText="false" indent="0" shrinkToFit="false"/>
    </xf>
    <xf numFmtId="164" fontId="0" fillId="0" borderId="2" applyFont="true" applyBorder="true" applyAlignment="true" applyProtection="false">
      <alignment horizontal="right" vertical="bottom" textRotation="0" wrapText="false" indent="0" shrinkToFit="false"/>
    </xf>
    <xf numFmtId="164" fontId="0" fillId="0" borderId="3" applyFont="true" applyBorder="true" applyAlignment="true" applyProtection="false">
      <alignment horizontal="right" vertical="bottom" textRotation="0" wrapText="false" indent="0" shrinkToFit="false"/>
    </xf>
    <xf numFmtId="164" fontId="0" fillId="0" borderId="4" applyFont="true" applyBorder="true" applyAlignment="true" applyProtection="false">
      <alignment horizontal="right" vertical="bottom" textRotation="0" wrapText="false" indent="0" shrinkToFit="false"/>
    </xf>
    <xf numFmtId="164" fontId="0" fillId="0" borderId="5" applyFont="true" applyBorder="true" applyAlignment="true" applyProtection="false">
      <alignment horizontal="right" vertical="bottom" textRotation="0" wrapText="false" indent="0" shrinkToFit="false"/>
    </xf>
    <xf numFmtId="164" fontId="0" fillId="0" borderId="6" applyFont="true" applyBorder="true" applyAlignment="true" applyProtection="false">
      <alignment horizontal="right" vertical="bottom" textRotation="0" wrapText="false" indent="0" shrinkToFit="false"/>
    </xf>
    <xf numFmtId="164" fontId="0" fillId="0" borderId="7" applyFont="true" applyBorder="true" applyAlignment="true" applyProtection="false">
      <alignment horizontal="right" vertical="bottom" textRotation="0" wrapText="false" indent="0" shrinkToFit="false"/>
    </xf>
    <xf numFmtId="164" fontId="0" fillId="0" borderId="8" applyFont="true" applyBorder="true" applyAlignment="true" applyProtection="false">
      <alignment horizontal="right" vertical="bottom" textRotation="0" wrapText="false" indent="0" shrinkToFit="false"/>
    </xf>
    <xf numFmtId="164" fontId="0" fillId="0" borderId="0" applyFont="true" applyBorder="false" applyAlignment="true" applyProtection="false">
      <alignment horizontal="righ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10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0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3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3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 1 1" xfId="31"/>
    <cellStyle name="Heading 2 2" xfId="32"/>
    <cellStyle name="Input" xfId="33"/>
    <cellStyle name="Red BG" xfId="34"/>
    <cellStyle name="Обычный 2" xfId="35"/>
    <cellStyle name="Обычный 3" xfId="36"/>
    <cellStyle name="Результат2" xfId="37"/>
    <cellStyle name="Excel Built-in Heading 4" xfId="38"/>
    <cellStyle name="Excel Built-in Heading 3" xfId="39"/>
  </cellStyles>
  <dxfs count="1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ill>
        <patternFill patternType="solid">
          <fgColor rgb="FFFFFFCC"/>
          <bgColor rgb="FF000000"/>
        </patternFill>
      </fill>
    </dxf>
    <dxf>
      <fill>
        <patternFill patternType="solid">
          <fgColor rgb="FF996600"/>
          <bgColor rgb="FF000000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0"/>
        <color rgb="FF996600"/>
        <sz val="11"/>
      </font>
      <fill>
        <patternFill>
          <bgColor rgb="FFFFFFCC"/>
        </patternFill>
      </fill>
    </dxf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4" topLeftCell="A8" activePane="bottomLeft" state="frozen"/>
      <selection pane="topLeft" activeCell="A1" activeCellId="0" sqref="A1"/>
      <selection pane="bottomLeft" activeCell="D25" activeCellId="0" sqref="D25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6.14"/>
    <col collapsed="false" customWidth="true" hidden="false" outlineLevel="0" max="3" min="3" style="1" width="27.29"/>
    <col collapsed="false" customWidth="true" hidden="false" outlineLevel="0" max="4" min="4" style="1" width="21.71"/>
    <col collapsed="false" customWidth="true" hidden="false" outlineLevel="0" max="5" min="5" style="1" width="29.14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1.57"/>
  </cols>
  <sheetData>
    <row r="1" customFormat="false" ht="22.05" hidden="false" customHeight="false" outlineLevel="0" collapsed="false">
      <c r="A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</row>
    <row r="2" customFormat="false" ht="22.05" hidden="false" customHeight="false" outlineLevel="0" collapsed="false">
      <c r="A2" s="3"/>
      <c r="C2" s="6" t="n">
        <f aca="false">COUNTA(E:E)-3</f>
        <v>44</v>
      </c>
      <c r="D2" s="7" t="n">
        <f aca="false">COUNTIF(J:J,"СРОЧНО")</f>
        <v>19</v>
      </c>
      <c r="E2" s="8" t="n">
        <f aca="false">COUNTIF(J:J,"Внимание")</f>
        <v>0</v>
      </c>
      <c r="F2" s="9" t="n">
        <f aca="false">COUNTIF(J:J,"В норме")</f>
        <v>25</v>
      </c>
      <c r="G2" s="1" t="n">
        <f aca="false">D2+E2</f>
        <v>19</v>
      </c>
      <c r="H2" s="10" t="str">
        <f aca="false">IF(C2&gt;0,ROUND(G2/ C2 * 100,1)&amp;"%","0%")</f>
        <v>43,2%</v>
      </c>
    </row>
    <row r="3" customFormat="false" ht="22.05" hidden="false" customHeight="false" outlineLevel="0" collapsed="false">
      <c r="A3" s="3"/>
      <c r="C3" s="6"/>
      <c r="D3" s="7"/>
      <c r="E3" s="8"/>
      <c r="F3" s="9"/>
      <c r="H3" s="10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  <c r="K4" s="13"/>
      <c r="L4" s="13"/>
      <c r="M4" s="13"/>
      <c r="N4" s="13"/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18</v>
      </c>
      <c r="D5" s="1" t="s">
        <v>19</v>
      </c>
      <c r="E5" s="1" t="s">
        <v>20</v>
      </c>
      <c r="F5" s="1" t="n">
        <v>31</v>
      </c>
      <c r="G5" s="1" t="n">
        <v>3</v>
      </c>
      <c r="H5" s="2" t="n">
        <v>45846</v>
      </c>
      <c r="I5" s="2" t="n">
        <f aca="false">H5+F5</f>
        <v>45877</v>
      </c>
      <c r="J5" s="14" t="str">
        <f aca="true">IF(I5&lt;=TODAY(),"СРОЧНО",IF(I5-TODAY()&lt;=G5,"Внимание","В норме"))</f>
        <v>СРОЧНО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18</v>
      </c>
      <c r="D6" s="1" t="s">
        <v>21</v>
      </c>
      <c r="E6" s="1" t="s">
        <v>20</v>
      </c>
      <c r="F6" s="1" t="n">
        <v>31</v>
      </c>
      <c r="G6" s="1" t="n">
        <v>3</v>
      </c>
      <c r="H6" s="2" t="n">
        <v>45843</v>
      </c>
      <c r="I6" s="2" t="n">
        <f aca="false">H6+F6</f>
        <v>45874</v>
      </c>
      <c r="J6" s="14" t="str">
        <f aca="true">IF(I6&lt;=TODAY(),"СРОЧНО",IF(I6-TODAY()&lt;=G6,"Внимание","В норме"))</f>
        <v>СРОЧНО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22</v>
      </c>
      <c r="D7" s="1" t="s">
        <v>23</v>
      </c>
      <c r="E7" s="1" t="s">
        <v>24</v>
      </c>
      <c r="F7" s="1" t="n">
        <v>31</v>
      </c>
      <c r="G7" s="1" t="n">
        <v>3</v>
      </c>
      <c r="H7" s="2" t="n">
        <v>45874</v>
      </c>
      <c r="I7" s="2" t="n">
        <f aca="false">H7+F7</f>
        <v>45905</v>
      </c>
      <c r="J7" s="14" t="str">
        <f aca="true">IF(I7&lt;=TODAY(),"СРОЧНО",IF(I7-TODAY()&lt;=G7,"Внимание","В норме"))</f>
        <v>В норме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22</v>
      </c>
      <c r="D8" s="1" t="s">
        <v>25</v>
      </c>
      <c r="E8" s="1" t="s">
        <v>24</v>
      </c>
      <c r="F8" s="1" t="n">
        <v>31</v>
      </c>
      <c r="G8" s="1" t="n">
        <v>3</v>
      </c>
      <c r="H8" s="2" t="n">
        <v>45874</v>
      </c>
      <c r="I8" s="2" t="n">
        <f aca="false">H8+F8</f>
        <v>45905</v>
      </c>
      <c r="J8" s="14" t="str">
        <f aca="true">IF(I8&lt;=TODAY(),"СРОЧНО",IF(I8-TODAY()&lt;=G8,"Внимание","В норме"))</f>
        <v>В норме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26</v>
      </c>
      <c r="E9" s="1" t="s">
        <v>24</v>
      </c>
      <c r="F9" s="1" t="n">
        <v>31</v>
      </c>
      <c r="G9" s="1" t="n">
        <v>3</v>
      </c>
      <c r="H9" s="2" t="n">
        <v>45874</v>
      </c>
      <c r="I9" s="2" t="n">
        <f aca="false">H9+F9</f>
        <v>45905</v>
      </c>
      <c r="J9" s="14" t="str">
        <f aca="true">IF(I9&lt;=TODAY(),"СРОЧНО",IF(I9-TODAY()&lt;=G9,"Внимание","В норме"))</f>
        <v>В норме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27</v>
      </c>
      <c r="D10" s="1" t="s">
        <v>28</v>
      </c>
      <c r="E10" s="1" t="s">
        <v>24</v>
      </c>
      <c r="F10" s="1" t="n">
        <v>31</v>
      </c>
      <c r="G10" s="1" t="n">
        <v>3</v>
      </c>
      <c r="H10" s="2" t="n">
        <v>45874</v>
      </c>
      <c r="I10" s="2" t="n">
        <f aca="false">H10+F10</f>
        <v>45905</v>
      </c>
      <c r="J10" s="14" t="str">
        <f aca="true">IF(I10&lt;=TODAY(),"СРОЧНО",IF(I10-TODAY()&lt;=G10,"Внимание","В норме"))</f>
        <v>В норме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29</v>
      </c>
      <c r="D11" s="1" t="s">
        <v>30</v>
      </c>
      <c r="E11" s="1" t="s">
        <v>24</v>
      </c>
      <c r="F11" s="1" t="n">
        <v>31</v>
      </c>
      <c r="G11" s="1" t="n">
        <v>3</v>
      </c>
      <c r="H11" s="2" t="n">
        <v>45874</v>
      </c>
      <c r="I11" s="2" t="n">
        <f aca="false">H11+F11</f>
        <v>45905</v>
      </c>
      <c r="J11" s="14" t="str">
        <f aca="true">IF(I11&lt;=TODAY(),"СРОЧНО",IF(I11-TODAY()&lt;=G11,"Внимание","В норме"))</f>
        <v>В норме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29</v>
      </c>
      <c r="D12" s="1" t="s">
        <v>31</v>
      </c>
      <c r="E12" s="1" t="s">
        <v>24</v>
      </c>
      <c r="F12" s="1" t="n">
        <v>31</v>
      </c>
      <c r="G12" s="1" t="n">
        <v>3</v>
      </c>
      <c r="H12" s="2" t="n">
        <v>45874</v>
      </c>
      <c r="I12" s="2" t="n">
        <f aca="false">H12+F12</f>
        <v>45905</v>
      </c>
      <c r="J12" s="14" t="str">
        <f aca="true">IF(I12&lt;=TODAY(),"СРОЧНО",IF(I12-TODAY()&lt;=G12,"Внимание","В норме"))</f>
        <v>В норме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29</v>
      </c>
      <c r="D13" s="1" t="s">
        <v>32</v>
      </c>
      <c r="E13" s="1" t="s">
        <v>24</v>
      </c>
      <c r="F13" s="1" t="n">
        <v>31</v>
      </c>
      <c r="G13" s="1" t="n">
        <v>3</v>
      </c>
      <c r="H13" s="2" t="n">
        <v>45874</v>
      </c>
      <c r="I13" s="2" t="n">
        <f aca="false">H13+F13</f>
        <v>45905</v>
      </c>
      <c r="J13" s="14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29</v>
      </c>
      <c r="D14" s="1" t="s">
        <v>33</v>
      </c>
      <c r="E14" s="1" t="s">
        <v>24</v>
      </c>
      <c r="F14" s="1" t="n">
        <v>31</v>
      </c>
      <c r="G14" s="1" t="n">
        <v>3</v>
      </c>
      <c r="H14" s="2" t="n">
        <v>45874</v>
      </c>
      <c r="I14" s="2" t="n">
        <f aca="false">H14+F14</f>
        <v>45905</v>
      </c>
      <c r="J14" s="14" t="str">
        <f aca="true">IF(I14&lt;=TODAY(),"СРОЧНО",IF(I14-TODAY()&lt;=G14,"Внимание","В норме"))</f>
        <v>В норме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29</v>
      </c>
      <c r="D15" s="1" t="s">
        <v>34</v>
      </c>
      <c r="E15" s="1" t="s">
        <v>24</v>
      </c>
      <c r="F15" s="1" t="n">
        <v>31</v>
      </c>
      <c r="G15" s="1" t="n">
        <v>3</v>
      </c>
      <c r="H15" s="2" t="n">
        <v>45874</v>
      </c>
      <c r="I15" s="2" t="n">
        <f aca="false">H15+F15</f>
        <v>45905</v>
      </c>
      <c r="J15" s="14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35</v>
      </c>
      <c r="D16" s="15" t="s">
        <v>36</v>
      </c>
      <c r="E16" s="1" t="s">
        <v>24</v>
      </c>
      <c r="F16" s="1" t="n">
        <v>31</v>
      </c>
      <c r="G16" s="1" t="n">
        <v>3</v>
      </c>
      <c r="H16" s="2" t="n">
        <v>45874</v>
      </c>
      <c r="I16" s="2" t="n">
        <f aca="false">H16+F16</f>
        <v>45905</v>
      </c>
      <c r="J16" s="14" t="str">
        <f aca="true">IF(I16&lt;=TODAY(),"СРОЧНО",IF(I16-TODAY()&lt;=G16,"Внимание","В норме"))</f>
        <v>В норме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18</v>
      </c>
      <c r="D17" s="15" t="s">
        <v>37</v>
      </c>
      <c r="E17" s="1" t="s">
        <v>38</v>
      </c>
      <c r="F17" s="1" t="n">
        <v>31</v>
      </c>
      <c r="G17" s="1" t="n">
        <v>3</v>
      </c>
      <c r="H17" s="2" t="n">
        <v>45752</v>
      </c>
      <c r="I17" s="2" t="n">
        <f aca="false">H17+F17</f>
        <v>45783</v>
      </c>
      <c r="J17" s="14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18</v>
      </c>
      <c r="D18" s="15" t="s">
        <v>39</v>
      </c>
      <c r="E18" s="1" t="s">
        <v>40</v>
      </c>
      <c r="F18" s="1" t="n">
        <v>31</v>
      </c>
      <c r="G18" s="1" t="n">
        <v>3</v>
      </c>
      <c r="H18" s="2" t="n">
        <v>45874</v>
      </c>
      <c r="I18" s="2" t="n">
        <f aca="false">H18+F18</f>
        <v>45905</v>
      </c>
      <c r="J18" s="14" t="str">
        <f aca="true">IF(I18&lt;=TODAY(),"СРОЧНО",IF(I18-TODAY()&lt;=G18,"Внимание","В норме"))</f>
        <v>В норме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18</v>
      </c>
      <c r="D19" s="15" t="s">
        <v>41</v>
      </c>
      <c r="E19" s="1" t="s">
        <v>42</v>
      </c>
      <c r="F19" s="1" t="n">
        <v>31</v>
      </c>
      <c r="G19" s="1" t="n">
        <v>3</v>
      </c>
      <c r="H19" s="2" t="n">
        <v>45874</v>
      </c>
      <c r="I19" s="2" t="n">
        <f aca="false">H19+F19</f>
        <v>45905</v>
      </c>
      <c r="J19" s="14" t="str">
        <f aca="true">IF(I19&lt;=TODAY(),"СРОЧНО",IF(I19-TODAY()&lt;=G19,"Внимание","В норме"))</f>
        <v>В норме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27</v>
      </c>
      <c r="E20" s="1" t="s">
        <v>24</v>
      </c>
      <c r="F20" s="1" t="n">
        <v>31</v>
      </c>
      <c r="G20" s="1" t="n">
        <v>3</v>
      </c>
      <c r="H20" s="2" t="n">
        <v>45874</v>
      </c>
      <c r="I20" s="2" t="n">
        <f aca="false">H20+F20</f>
        <v>45905</v>
      </c>
      <c r="J20" s="14" t="str">
        <f aca="true">IF(I20&lt;=TODAY(),"СРОЧНО",IF(I20-TODAY()&lt;=G20,"Внимание","В норме"))</f>
        <v>В норме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18</v>
      </c>
      <c r="D21" s="1" t="s">
        <v>43</v>
      </c>
      <c r="E21" s="1" t="s">
        <v>44</v>
      </c>
      <c r="F21" s="1" t="n">
        <v>31</v>
      </c>
      <c r="G21" s="1" t="n">
        <v>3</v>
      </c>
      <c r="H21" s="2" t="n">
        <v>45846</v>
      </c>
      <c r="I21" s="2" t="n">
        <f aca="false">H21+F21</f>
        <v>45877</v>
      </c>
      <c r="J21" s="14" t="str">
        <f aca="true">IF(I21&lt;=TODAY(),"СРОЧНО",IF(I21-TODAY()&lt;=G21,"Внимание","В норме"))</f>
        <v>СРОЧНО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22</v>
      </c>
      <c r="D22" s="15" t="s">
        <v>45</v>
      </c>
      <c r="E22" s="1" t="s">
        <v>24</v>
      </c>
      <c r="F22" s="1" t="n">
        <v>31</v>
      </c>
      <c r="G22" s="1" t="n">
        <v>3</v>
      </c>
      <c r="H22" s="2" t="n">
        <v>45874</v>
      </c>
      <c r="I22" s="2" t="n">
        <f aca="false">H22+F22</f>
        <v>45905</v>
      </c>
      <c r="J22" s="14" t="str">
        <f aca="true">IF(I22&lt;=TODAY(),"СРОЧНО",IF(I22-TODAY()&lt;=G22,"Внимание","В норме"))</f>
        <v>В норме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46</v>
      </c>
      <c r="D23" s="1" t="s">
        <v>47</v>
      </c>
      <c r="E23" s="1" t="s">
        <v>24</v>
      </c>
      <c r="F23" s="1" t="n">
        <v>31</v>
      </c>
      <c r="G23" s="1" t="n">
        <v>3</v>
      </c>
      <c r="H23" s="2" t="n">
        <v>45874</v>
      </c>
      <c r="I23" s="2" t="n">
        <f aca="false">H23+F23</f>
        <v>45905</v>
      </c>
      <c r="J23" s="14" t="str">
        <f aca="true">IF(I23&lt;=TODAY(),"СРОЧНО",IF(I23-TODAY()&lt;=G23,"Внимание","В норме"))</f>
        <v>В норме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48</v>
      </c>
      <c r="D24" s="1" t="s">
        <v>49</v>
      </c>
      <c r="E24" s="1" t="s">
        <v>20</v>
      </c>
      <c r="F24" s="1" t="n">
        <v>31</v>
      </c>
      <c r="G24" s="1" t="n">
        <v>3</v>
      </c>
      <c r="H24" s="2" t="n">
        <v>45874</v>
      </c>
      <c r="I24" s="2" t="n">
        <f aca="false">H24+F24</f>
        <v>45905</v>
      </c>
      <c r="J24" s="14" t="str">
        <f aca="true">IF(I24&lt;=TODAY(),"СРОЧНО",IF(I24-TODAY()&lt;=G24,"Внимание","В норме"))</f>
        <v>В норме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48</v>
      </c>
      <c r="D25" s="1" t="s">
        <v>50</v>
      </c>
      <c r="E25" s="1" t="s">
        <v>20</v>
      </c>
      <c r="F25" s="1" t="n">
        <v>31</v>
      </c>
      <c r="G25" s="1" t="n">
        <v>3</v>
      </c>
      <c r="H25" s="2" t="n">
        <v>45874</v>
      </c>
      <c r="I25" s="2" t="n">
        <f aca="false">H25+F25</f>
        <v>45905</v>
      </c>
      <c r="J25" s="14" t="str">
        <f aca="true">IF(I25&lt;=TODAY(),"СРОЧНО",IF(I25-TODAY()&lt;=G25,"Внимание","В норме"))</f>
        <v>В норме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51</v>
      </c>
      <c r="D26" s="1" t="s">
        <v>52</v>
      </c>
      <c r="E26" s="1" t="s">
        <v>38</v>
      </c>
      <c r="F26" s="1" t="n">
        <v>31</v>
      </c>
      <c r="G26" s="1" t="n">
        <v>3</v>
      </c>
      <c r="H26" s="2" t="n">
        <v>45874</v>
      </c>
      <c r="I26" s="2" t="n">
        <f aca="false">H26+F26</f>
        <v>45905</v>
      </c>
      <c r="J26" s="14" t="str">
        <f aca="true">IF(I26&lt;=TODAY(),"СРОЧНО",IF(I26-TODAY()&lt;=G26,"Внимание","В норме"))</f>
        <v>В норме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53</v>
      </c>
      <c r="D27" s="1" t="s">
        <v>54</v>
      </c>
      <c r="E27" s="1" t="s">
        <v>20</v>
      </c>
      <c r="F27" s="1" t="n">
        <v>31</v>
      </c>
      <c r="G27" s="1" t="n">
        <v>3</v>
      </c>
      <c r="H27" s="2" t="n">
        <v>45874</v>
      </c>
      <c r="I27" s="2" t="n">
        <f aca="false">H27+F27</f>
        <v>45905</v>
      </c>
      <c r="J27" s="14" t="str">
        <f aca="true">IF(I27&lt;=TODAY(),"СРОЧНО",IF(I27-TODAY()&lt;=G27,"Внимание","В норме"))</f>
        <v>В норме</v>
      </c>
    </row>
    <row r="28" customFormat="false" ht="15" hidden="false" customHeight="false" outlineLevel="0" collapsed="false">
      <c r="A28" s="1" t="n">
        <f aca="false">A27+1</f>
        <v>24</v>
      </c>
      <c r="B28" s="1" t="s">
        <v>55</v>
      </c>
      <c r="C28" s="1" t="s">
        <v>56</v>
      </c>
      <c r="D28" s="1" t="s">
        <v>57</v>
      </c>
      <c r="E28" s="1" t="s">
        <v>58</v>
      </c>
      <c r="F28" s="1" t="n">
        <v>31</v>
      </c>
      <c r="G28" s="1" t="n">
        <v>3</v>
      </c>
      <c r="H28" s="2" t="n">
        <v>45878</v>
      </c>
      <c r="I28" s="2" t="n">
        <f aca="false">H28+F28</f>
        <v>45909</v>
      </c>
      <c r="J28" s="14" t="str">
        <f aca="true">IF(I28&lt;=TODAY(),"СРОЧНО",IF(I28-TODAY()&lt;=G28,"Внимание","В норме"))</f>
        <v>В норме</v>
      </c>
    </row>
    <row r="29" customFormat="false" ht="15" hidden="false" customHeight="false" outlineLevel="0" collapsed="false">
      <c r="A29" s="1" t="n">
        <f aca="false">A28+1</f>
        <v>25</v>
      </c>
      <c r="B29" s="1" t="s">
        <v>55</v>
      </c>
      <c r="C29" s="1" t="s">
        <v>56</v>
      </c>
      <c r="D29" s="1" t="s">
        <v>59</v>
      </c>
      <c r="E29" s="1" t="s">
        <v>58</v>
      </c>
      <c r="F29" s="1" t="n">
        <v>31</v>
      </c>
      <c r="G29" s="1" t="n">
        <v>3</v>
      </c>
      <c r="H29" s="2" t="n">
        <v>45878</v>
      </c>
      <c r="I29" s="2" t="n">
        <f aca="false">H29+F29</f>
        <v>45909</v>
      </c>
      <c r="J29" s="14" t="str">
        <f aca="true">IF(I29&lt;=TODAY(),"СРОЧНО",IF(I29-TODAY()&lt;=G29,"Внимание","В норме"))</f>
        <v>В норме</v>
      </c>
    </row>
    <row r="30" customFormat="false" ht="15" hidden="false" customHeight="false" outlineLevel="0" collapsed="false">
      <c r="A30" s="1" t="n">
        <f aca="false">A29+1</f>
        <v>26</v>
      </c>
      <c r="B30" s="1" t="s">
        <v>55</v>
      </c>
      <c r="C30" s="1" t="s">
        <v>60</v>
      </c>
      <c r="D30" s="1" t="s">
        <v>61</v>
      </c>
      <c r="E30" s="1" t="s">
        <v>58</v>
      </c>
      <c r="F30" s="1" t="n">
        <v>31</v>
      </c>
      <c r="G30" s="1" t="n">
        <v>3</v>
      </c>
      <c r="H30" s="2" t="n">
        <v>45878</v>
      </c>
      <c r="I30" s="2" t="n">
        <f aca="false">H30+F30</f>
        <v>45909</v>
      </c>
      <c r="J30" s="14" t="str">
        <f aca="true">IF(I30&lt;=TODAY(),"СРОЧНО",IF(I30-TODAY()&lt;=G30,"Внимание","В норме"))</f>
        <v>В норме</v>
      </c>
    </row>
    <row r="31" customFormat="false" ht="15" hidden="false" customHeight="false" outlineLevel="0" collapsed="false">
      <c r="A31" s="1" t="n">
        <f aca="false">A30+1</f>
        <v>27</v>
      </c>
      <c r="B31" s="1" t="s">
        <v>55</v>
      </c>
      <c r="C31" s="1" t="s">
        <v>62</v>
      </c>
      <c r="D31" s="1" t="s">
        <v>63</v>
      </c>
      <c r="E31" s="1" t="s">
        <v>58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4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55</v>
      </c>
      <c r="C32" s="1" t="s">
        <v>26</v>
      </c>
      <c r="D32" s="1" t="s">
        <v>64</v>
      </c>
      <c r="E32" s="1" t="s">
        <v>58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4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55</v>
      </c>
      <c r="C33" s="1" t="s">
        <v>65</v>
      </c>
      <c r="D33" s="1" t="s">
        <v>66</v>
      </c>
      <c r="E33" s="1" t="s">
        <v>58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4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55</v>
      </c>
      <c r="C34" s="1" t="s">
        <v>46</v>
      </c>
      <c r="D34" s="1" t="s">
        <v>67</v>
      </c>
      <c r="E34" s="1" t="s">
        <v>68</v>
      </c>
      <c r="F34" s="1" t="n">
        <v>31</v>
      </c>
      <c r="G34" s="1" t="n">
        <v>3</v>
      </c>
      <c r="H34" s="2" t="n">
        <v>45843</v>
      </c>
      <c r="I34" s="2" t="n">
        <f aca="false">H34+F34</f>
        <v>45874</v>
      </c>
      <c r="J34" s="14" t="str">
        <f aca="true">IF(I34&lt;=TODAY(),"СРОЧНО",IF(I34-TODAY()&lt;=G34,"Внимание","В норме"))</f>
        <v>СРОЧНО</v>
      </c>
    </row>
    <row r="35" customFormat="false" ht="15" hidden="false" customHeight="false" outlineLevel="0" collapsed="false">
      <c r="A35" s="1" t="n">
        <f aca="false">A34+1</f>
        <v>31</v>
      </c>
      <c r="B35" s="1" t="s">
        <v>55</v>
      </c>
      <c r="C35" s="1" t="s">
        <v>46</v>
      </c>
      <c r="D35" s="1" t="s">
        <v>69</v>
      </c>
      <c r="E35" s="1" t="s">
        <v>68</v>
      </c>
      <c r="F35" s="1" t="n">
        <v>31</v>
      </c>
      <c r="G35" s="1" t="n">
        <v>3</v>
      </c>
      <c r="H35" s="2" t="n">
        <v>45843</v>
      </c>
      <c r="I35" s="2" t="n">
        <f aca="false">H35+F35</f>
        <v>45874</v>
      </c>
      <c r="J35" s="14" t="str">
        <f aca="true">IF(I35&lt;=TODAY(),"СРОЧНО",IF(I35-TODAY()&lt;=G35,"Внимание","В норме"))</f>
        <v>СРОЧНО</v>
      </c>
    </row>
    <row r="36" customFormat="false" ht="15" hidden="false" customHeight="false" outlineLevel="0" collapsed="false">
      <c r="A36" s="1" t="n">
        <f aca="false">A35+1</f>
        <v>32</v>
      </c>
      <c r="B36" s="1" t="s">
        <v>55</v>
      </c>
      <c r="C36" s="1" t="s">
        <v>18</v>
      </c>
      <c r="D36" s="1" t="s">
        <v>70</v>
      </c>
      <c r="E36" s="1" t="s">
        <v>71</v>
      </c>
      <c r="F36" s="1" t="n">
        <v>31</v>
      </c>
      <c r="G36" s="1" t="n">
        <v>3</v>
      </c>
      <c r="H36" s="2" t="n">
        <v>45843</v>
      </c>
      <c r="I36" s="2" t="n">
        <f aca="false">H36+F36</f>
        <v>45874</v>
      </c>
      <c r="J36" s="14" t="str">
        <f aca="true">IF(I36&lt;=TODAY(),"СРОЧНО",IF(I36-TODAY()&lt;=G36,"Внимание","В норме"))</f>
        <v>СРОЧНО</v>
      </c>
    </row>
    <row r="37" customFormat="false" ht="15" hidden="false" customHeight="false" outlineLevel="0" collapsed="false">
      <c r="A37" s="1" t="n">
        <f aca="false">A36+1</f>
        <v>33</v>
      </c>
      <c r="B37" s="1" t="s">
        <v>55</v>
      </c>
      <c r="C37" s="1" t="s">
        <v>18</v>
      </c>
      <c r="D37" s="1" t="s">
        <v>72</v>
      </c>
      <c r="E37" s="1" t="s">
        <v>71</v>
      </c>
      <c r="F37" s="1" t="n">
        <v>31</v>
      </c>
      <c r="G37" s="1" t="n">
        <v>3</v>
      </c>
      <c r="H37" s="2" t="n">
        <v>45843</v>
      </c>
      <c r="I37" s="2" t="n">
        <f aca="false">H37+F37</f>
        <v>45874</v>
      </c>
      <c r="J37" s="14" t="str">
        <f aca="true">IF(I37&lt;=TODAY(),"СРОЧНО",IF(I37-TODAY()&lt;=G37,"Внимание","В норме"))</f>
        <v>СРОЧНО</v>
      </c>
    </row>
    <row r="38" customFormat="false" ht="15" hidden="false" customHeight="false" outlineLevel="0" collapsed="false">
      <c r="A38" s="1" t="n">
        <f aca="false">A37+1</f>
        <v>34</v>
      </c>
      <c r="B38" s="1" t="s">
        <v>55</v>
      </c>
      <c r="C38" s="1" t="s">
        <v>18</v>
      </c>
      <c r="D38" s="1" t="s">
        <v>73</v>
      </c>
      <c r="E38" s="1" t="s">
        <v>74</v>
      </c>
      <c r="F38" s="1" t="n">
        <v>31</v>
      </c>
      <c r="G38" s="1" t="n">
        <v>3</v>
      </c>
      <c r="H38" s="2" t="n">
        <v>45843</v>
      </c>
      <c r="I38" s="2" t="n">
        <f aca="false">H38+F38</f>
        <v>45874</v>
      </c>
      <c r="J38" s="14" t="str">
        <f aca="true">IF(I38&lt;=TODAY(),"СРОЧНО",IF(I38-TODAY()&lt;=G38,"Внимание","В норме"))</f>
        <v>СРОЧНО</v>
      </c>
    </row>
    <row r="39" customFormat="false" ht="15" hidden="false" customHeight="false" outlineLevel="0" collapsed="false">
      <c r="A39" s="1" t="n">
        <f aca="false">A38+1</f>
        <v>35</v>
      </c>
      <c r="B39" s="1" t="s">
        <v>55</v>
      </c>
      <c r="C39" s="1" t="s">
        <v>18</v>
      </c>
      <c r="D39" s="1" t="s">
        <v>75</v>
      </c>
      <c r="E39" s="1" t="s">
        <v>76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4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55</v>
      </c>
      <c r="C40" s="1" t="s">
        <v>18</v>
      </c>
      <c r="D40" s="1" t="s">
        <v>77</v>
      </c>
      <c r="E40" s="1" t="s">
        <v>78</v>
      </c>
      <c r="F40" s="1" t="n">
        <v>31</v>
      </c>
      <c r="G40" s="1" t="n">
        <v>3</v>
      </c>
      <c r="H40" s="2" t="n">
        <v>45878</v>
      </c>
      <c r="I40" s="2" t="n">
        <f aca="false">H40+F40</f>
        <v>45909</v>
      </c>
      <c r="J40" s="14" t="str">
        <f aca="true">IF(I40&lt;=TODAY(),"СРОЧНО",IF(I40-TODAY()&lt;=G40,"Внимание","В норме"))</f>
        <v>В норме</v>
      </c>
    </row>
    <row r="41" customFormat="false" ht="15" hidden="false" customHeight="false" outlineLevel="0" collapsed="false">
      <c r="A41" s="1" t="n">
        <f aca="false">A40+1</f>
        <v>37</v>
      </c>
      <c r="B41" s="1" t="s">
        <v>55</v>
      </c>
      <c r="C41" s="1" t="s">
        <v>18</v>
      </c>
      <c r="D41" s="1" t="s">
        <v>79</v>
      </c>
      <c r="E41" s="1" t="s">
        <v>80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4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55</v>
      </c>
      <c r="C42" s="1" t="s">
        <v>18</v>
      </c>
      <c r="D42" s="1" t="s">
        <v>81</v>
      </c>
      <c r="E42" s="1" t="s">
        <v>82</v>
      </c>
      <c r="F42" s="1" t="n">
        <v>31</v>
      </c>
      <c r="G42" s="1" t="n">
        <v>3</v>
      </c>
      <c r="H42" s="2" t="n">
        <v>45843</v>
      </c>
      <c r="I42" s="2" t="n">
        <f aca="false">H42+F42</f>
        <v>45874</v>
      </c>
      <c r="J42" s="14" t="str">
        <f aca="true">IF(I42&lt;=TODAY(),"СРОЧНО",IF(I42-TODAY()&lt;=G42,"Внимание","В норме"))</f>
        <v>СРОЧНО</v>
      </c>
    </row>
    <row r="43" customFormat="false" ht="15" hidden="false" customHeight="false" outlineLevel="0" collapsed="false">
      <c r="A43" s="1" t="n">
        <f aca="false">A42+1</f>
        <v>39</v>
      </c>
      <c r="B43" s="1" t="s">
        <v>55</v>
      </c>
      <c r="C43" s="1" t="s">
        <v>18</v>
      </c>
      <c r="D43" s="1" t="s">
        <v>83</v>
      </c>
      <c r="E43" s="1" t="s">
        <v>84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4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55</v>
      </c>
      <c r="C44" s="1" t="s">
        <v>53</v>
      </c>
      <c r="D44" s="1" t="s">
        <v>85</v>
      </c>
      <c r="E44" s="1" t="s">
        <v>80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4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55</v>
      </c>
      <c r="C45" s="1" t="s">
        <v>46</v>
      </c>
      <c r="D45" s="1" t="s">
        <v>85</v>
      </c>
      <c r="E45" s="1" t="s">
        <v>78</v>
      </c>
      <c r="F45" s="1" t="n">
        <v>31</v>
      </c>
      <c r="G45" s="1" t="n">
        <v>3</v>
      </c>
      <c r="H45" s="2" t="n">
        <v>45878</v>
      </c>
      <c r="I45" s="2" t="n">
        <f aca="false">H45+F45</f>
        <v>45909</v>
      </c>
      <c r="J45" s="14" t="str">
        <f aca="true">IF(I45&lt;=TODAY(),"СРОЧНО",IF(I45-TODAY()&lt;=G45,"Внимание","В норме"))</f>
        <v>В норме</v>
      </c>
    </row>
    <row r="46" customFormat="false" ht="15" hidden="false" customHeight="false" outlineLevel="0" collapsed="false">
      <c r="A46" s="1" t="n">
        <f aca="false">A45+1</f>
        <v>42</v>
      </c>
      <c r="B46" s="1" t="s">
        <v>55</v>
      </c>
      <c r="C46" s="1" t="s">
        <v>29</v>
      </c>
      <c r="D46" s="1" t="s">
        <v>86</v>
      </c>
      <c r="E46" s="1" t="s">
        <v>58</v>
      </c>
      <c r="F46" s="1" t="n">
        <v>31</v>
      </c>
      <c r="G46" s="1" t="n">
        <v>3</v>
      </c>
      <c r="H46" s="2" t="n">
        <v>45843</v>
      </c>
      <c r="I46" s="2" t="n">
        <f aca="false">H46+F46</f>
        <v>45874</v>
      </c>
      <c r="J46" s="14" t="str">
        <f aca="true">IF(I46&lt;=TODAY(),"СРОЧНО",IF(I46-TODAY()&lt;=G46,"Внимание","В норме"))</f>
        <v>СРОЧНО</v>
      </c>
    </row>
    <row r="47" customFormat="false" ht="15" hidden="false" customHeight="false" outlineLevel="0" collapsed="false">
      <c r="A47" s="1" t="n">
        <f aca="false">A46+1</f>
        <v>43</v>
      </c>
      <c r="B47" s="1" t="s">
        <v>55</v>
      </c>
      <c r="C47" s="1" t="s">
        <v>53</v>
      </c>
      <c r="D47" s="1" t="s">
        <v>85</v>
      </c>
      <c r="E47" s="1" t="s">
        <v>71</v>
      </c>
      <c r="F47" s="1" t="n">
        <v>31</v>
      </c>
      <c r="G47" s="1" t="n">
        <v>3</v>
      </c>
      <c r="H47" s="2" t="n">
        <v>45843</v>
      </c>
      <c r="I47" s="2" t="n">
        <f aca="false">H47+F47</f>
        <v>45874</v>
      </c>
      <c r="J47" s="14" t="str">
        <f aca="true">IF(I47&lt;=TODAY(),"СРОЧНО",IF(I47-TODAY()&lt;=G47,"Внимание","В норме"))</f>
        <v>СРОЧНО</v>
      </c>
    </row>
    <row r="48" customFormat="false" ht="15" hidden="false" customHeight="false" outlineLevel="0" collapsed="false">
      <c r="A48" s="1" t="n">
        <f aca="false">A47+1</f>
        <v>44</v>
      </c>
      <c r="B48" s="1" t="s">
        <v>87</v>
      </c>
      <c r="C48" s="1" t="s">
        <v>18</v>
      </c>
      <c r="D48" s="1" t="s">
        <v>88</v>
      </c>
      <c r="E48" s="1" t="s">
        <v>89</v>
      </c>
      <c r="F48" s="1" t="n">
        <v>31</v>
      </c>
      <c r="G48" s="1" t="n">
        <v>3</v>
      </c>
      <c r="H48" s="2" t="n">
        <v>45874</v>
      </c>
      <c r="I48" s="2" t="n">
        <f aca="false">H48+F48</f>
        <v>45905</v>
      </c>
      <c r="J48" s="14" t="str">
        <f aca="true">IF(I48&lt;=TODAY(),"СРОЧНО",IF(I48-TODAY()&lt;=G48,"Внимание","В норме"))</f>
        <v>В норме</v>
      </c>
      <c r="XFD48" s="16"/>
    </row>
  </sheetData>
  <autoFilter ref="A4:J63"/>
  <conditionalFormatting sqref="J5:J48">
    <cfRule type="cellIs" priority="2" operator="equal" aboveAverage="0" equalAverage="0" bottom="0" percent="0" rank="0" text="" dxfId="7">
      <formula>"СРОЧНО"</formula>
    </cfRule>
    <cfRule type="cellIs" priority="3" operator="equal" aboveAverage="0" equalAverage="0" bottom="0" percent="0" rank="0" text="" dxfId="8">
      <formula>"Внимание"</formula>
    </cfRule>
    <cfRule type="cellIs" priority="4" operator="equal" aboveAverage="0" equalAverage="0" bottom="0" percent="0" rank="0" text="" dxfId="9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4" topLeftCell="A224" activePane="bottomLeft" state="frozen"/>
      <selection pane="topLeft" activeCell="A1" activeCellId="0" sqref="A1"/>
      <selection pane="bottomLeft" activeCell="E246" activeCellId="0" sqref="E246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30.14"/>
    <col collapsed="false" customWidth="true" hidden="false" outlineLevel="0" max="3" min="3" style="1" width="27.71"/>
    <col collapsed="false" customWidth="true" hidden="false" outlineLevel="0" max="4" min="4" style="1" width="32.89"/>
    <col collapsed="false" customWidth="true" hidden="false" outlineLevel="0" max="5" min="5" style="1" width="31.42"/>
    <col collapsed="false" customWidth="true" hidden="false" outlineLevel="0" max="6" min="6" style="1" width="21.84"/>
    <col collapsed="false" customWidth="true" hidden="false" outlineLevel="0" max="7" min="7" style="1" width="25.57"/>
    <col collapsed="false" customWidth="true" hidden="false" outlineLevel="0" max="8" min="8" style="2" width="22.42"/>
    <col collapsed="false" customWidth="true" hidden="false" outlineLevel="0" max="9" min="9" style="2" width="22.86"/>
    <col collapsed="false" customWidth="true" hidden="false" outlineLevel="0" max="10" min="10" style="1" width="12"/>
    <col collapsed="false" customWidth="true" hidden="false" outlineLevel="0" max="11" min="11" style="1" width="19.71"/>
  </cols>
  <sheetData>
    <row r="1" customFormat="false" ht="22.05" hidden="false" customHeight="false" outlineLevel="0" collapsed="false">
      <c r="A1" s="3" t="s">
        <v>90</v>
      </c>
      <c r="B1" s="13"/>
      <c r="C1" s="4" t="s">
        <v>1</v>
      </c>
      <c r="D1" s="4" t="s">
        <v>2</v>
      </c>
      <c r="E1" s="4" t="s">
        <v>3</v>
      </c>
      <c r="F1" s="4" t="s">
        <v>4</v>
      </c>
      <c r="G1" s="4" t="s">
        <v>91</v>
      </c>
      <c r="H1" s="5" t="s">
        <v>92</v>
      </c>
    </row>
    <row r="2" customFormat="false" ht="15" hidden="false" customHeight="false" outlineLevel="0" collapsed="false">
      <c r="A2" s="13"/>
      <c r="B2" s="13"/>
      <c r="C2" s="6" t="n">
        <f aca="false">COUNTA(E:E)-3</f>
        <v>252</v>
      </c>
      <c r="D2" s="7" t="n">
        <f aca="false">COUNTIF(J:J,"СРОЧНО")</f>
        <v>211</v>
      </c>
      <c r="E2" s="8" t="n">
        <f aca="false">COUNTIF(J:J,"Внимание")</f>
        <v>1</v>
      </c>
      <c r="F2" s="9" t="n">
        <f aca="false">COUNTIF(J:J,"В норме")</f>
        <v>40</v>
      </c>
      <c r="G2" s="17" t="n">
        <f aca="false">D2+E2</f>
        <v>212</v>
      </c>
      <c r="H2" s="18" t="str">
        <f aca="false">IF(C2&gt;0,ROUND(G2/ C2 * 100,1)&amp;"%","0%")</f>
        <v>84,1%</v>
      </c>
    </row>
    <row r="3" customFormat="false" ht="15" hidden="false" customHeight="false" outlineLevel="0" collapsed="false">
      <c r="A3" s="13"/>
      <c r="B3" s="13"/>
      <c r="C3" s="6"/>
      <c r="D3" s="7"/>
      <c r="E3" s="8"/>
      <c r="F3" s="9"/>
      <c r="H3" s="13"/>
    </row>
    <row r="4" customFormat="false" ht="15" hidden="false" customHeight="false" outlineLevel="0" collapsed="false">
      <c r="A4" s="11" t="s">
        <v>7</v>
      </c>
      <c r="B4" s="11" t="s">
        <v>8</v>
      </c>
      <c r="C4" s="11" t="s">
        <v>9</v>
      </c>
      <c r="D4" s="11" t="s">
        <v>93</v>
      </c>
      <c r="E4" s="11" t="s">
        <v>11</v>
      </c>
      <c r="F4" s="11" t="s">
        <v>12</v>
      </c>
      <c r="G4" s="11" t="s">
        <v>13</v>
      </c>
      <c r="H4" s="12" t="s">
        <v>14</v>
      </c>
      <c r="I4" s="12" t="s">
        <v>15</v>
      </c>
      <c r="J4" s="11" t="s">
        <v>16</v>
      </c>
    </row>
    <row r="5" customFormat="false" ht="15" hidden="false" customHeight="false" outlineLevel="0" collapsed="false">
      <c r="A5" s="1" t="n">
        <v>1</v>
      </c>
      <c r="B5" s="1" t="s">
        <v>17</v>
      </c>
      <c r="C5" s="1" t="s">
        <v>94</v>
      </c>
      <c r="D5" s="1" t="s">
        <v>95</v>
      </c>
      <c r="E5" s="1" t="s">
        <v>24</v>
      </c>
      <c r="F5" s="1" t="n">
        <v>7</v>
      </c>
      <c r="G5" s="1" t="n">
        <v>1</v>
      </c>
      <c r="H5" s="2" t="n">
        <v>45813</v>
      </c>
      <c r="I5" s="2" t="n">
        <f aca="false">H5+F5</f>
        <v>45820</v>
      </c>
      <c r="J5" s="14" t="str">
        <f aca="true">IF(I5&lt;=TODAY(),"СРОЧНО",IF(I5-TODAY()&lt;=G5,"Внимание","В норме"))</f>
        <v>СРОЧНО</v>
      </c>
    </row>
    <row r="6" customFormat="false" ht="15" hidden="false" customHeight="false" outlineLevel="0" collapsed="false">
      <c r="A6" s="1" t="n">
        <f aca="false">A5+1</f>
        <v>2</v>
      </c>
      <c r="B6" s="1" t="s">
        <v>17</v>
      </c>
      <c r="C6" s="1" t="s">
        <v>94</v>
      </c>
      <c r="D6" s="1" t="s">
        <v>96</v>
      </c>
      <c r="E6" s="1" t="s">
        <v>24</v>
      </c>
      <c r="F6" s="1" t="n">
        <v>7</v>
      </c>
      <c r="G6" s="1" t="n">
        <v>1</v>
      </c>
      <c r="H6" s="2" t="n">
        <v>45843</v>
      </c>
      <c r="I6" s="2" t="n">
        <f aca="false">H6+F6</f>
        <v>45850</v>
      </c>
      <c r="J6" s="14" t="str">
        <f aca="true">IF(I6&lt;=TODAY(),"СРОЧНО",IF(I6-TODAY()&lt;=G6,"Внимание","В норме"))</f>
        <v>СРОЧНО</v>
      </c>
    </row>
    <row r="7" customFormat="false" ht="15" hidden="false" customHeight="false" outlineLevel="0" collapsed="false">
      <c r="A7" s="1" t="n">
        <f aca="false">A6+1</f>
        <v>3</v>
      </c>
      <c r="B7" s="1" t="s">
        <v>17</v>
      </c>
      <c r="C7" s="1" t="s">
        <v>97</v>
      </c>
      <c r="D7" s="1" t="s">
        <v>98</v>
      </c>
      <c r="E7" s="1" t="s">
        <v>99</v>
      </c>
      <c r="F7" s="1" t="n">
        <v>31</v>
      </c>
      <c r="G7" s="1" t="n">
        <v>3</v>
      </c>
      <c r="H7" s="2" t="n">
        <v>45843</v>
      </c>
      <c r="I7" s="2" t="n">
        <f aca="false">H7+F7</f>
        <v>45874</v>
      </c>
      <c r="J7" s="14" t="str">
        <f aca="true">IF(I7&lt;=TODAY(),"СРОЧНО",IF(I7-TODAY()&lt;=G7,"Внимание","В норме"))</f>
        <v>СРОЧНО</v>
      </c>
    </row>
    <row r="8" customFormat="false" ht="15" hidden="false" customHeight="false" outlineLevel="0" collapsed="false">
      <c r="A8" s="1" t="n">
        <f aca="false">A7+1</f>
        <v>4</v>
      </c>
      <c r="B8" s="1" t="s">
        <v>17</v>
      </c>
      <c r="C8" s="1" t="s">
        <v>100</v>
      </c>
      <c r="D8" s="1" t="s">
        <v>101</v>
      </c>
      <c r="E8" s="1" t="s">
        <v>99</v>
      </c>
      <c r="F8" s="1" t="n">
        <v>31</v>
      </c>
      <c r="G8" s="1" t="n">
        <v>3</v>
      </c>
      <c r="H8" s="2" t="n">
        <v>45843</v>
      </c>
      <c r="I8" s="2" t="n">
        <f aca="false">H8+F8</f>
        <v>45874</v>
      </c>
      <c r="J8" s="14" t="str">
        <f aca="true">IF(I8&lt;=TODAY(),"СРОЧНО",IF(I8-TODAY()&lt;=G8,"Внимание","В норме"))</f>
        <v>СРОЧНО</v>
      </c>
    </row>
    <row r="9" customFormat="false" ht="15" hidden="false" customHeight="false" outlineLevel="0" collapsed="false">
      <c r="A9" s="1" t="n">
        <f aca="false">A8+1</f>
        <v>5</v>
      </c>
      <c r="B9" s="1" t="s">
        <v>17</v>
      </c>
      <c r="C9" s="1" t="s">
        <v>100</v>
      </c>
      <c r="D9" s="1" t="s">
        <v>102</v>
      </c>
      <c r="E9" s="1" t="s">
        <v>99</v>
      </c>
      <c r="F9" s="1" t="n">
        <v>31</v>
      </c>
      <c r="G9" s="1" t="n">
        <v>3</v>
      </c>
      <c r="H9" s="2" t="n">
        <v>45843</v>
      </c>
      <c r="I9" s="2" t="n">
        <f aca="false">H9+F9</f>
        <v>45874</v>
      </c>
      <c r="J9" s="14" t="str">
        <f aca="true">IF(I9&lt;=TODAY(),"СРОЧНО",IF(I9-TODAY()&lt;=G9,"Внимание","В норме"))</f>
        <v>СРОЧНО</v>
      </c>
    </row>
    <row r="10" customFormat="false" ht="15" hidden="false" customHeight="false" outlineLevel="0" collapsed="false">
      <c r="A10" s="1" t="n">
        <f aca="false">A9+1</f>
        <v>6</v>
      </c>
      <c r="B10" s="1" t="s">
        <v>17</v>
      </c>
      <c r="C10" s="1" t="s">
        <v>100</v>
      </c>
      <c r="D10" s="1" t="s">
        <v>103</v>
      </c>
      <c r="E10" s="1" t="s">
        <v>99</v>
      </c>
      <c r="F10" s="1" t="n">
        <v>31</v>
      </c>
      <c r="G10" s="1" t="n">
        <v>3</v>
      </c>
      <c r="H10" s="2" t="n">
        <v>45843</v>
      </c>
      <c r="I10" s="2" t="n">
        <f aca="false">H10+F10</f>
        <v>45874</v>
      </c>
      <c r="J10" s="14" t="str">
        <f aca="true">IF(I10&lt;=TODAY(),"СРОЧНО",IF(I10-TODAY()&lt;=G10,"Внимание","В норме"))</f>
        <v>СРОЧНО</v>
      </c>
    </row>
    <row r="11" customFormat="false" ht="15" hidden="false" customHeight="false" outlineLevel="0" collapsed="false">
      <c r="A11" s="1" t="n">
        <f aca="false">A10+1</f>
        <v>7</v>
      </c>
      <c r="B11" s="1" t="s">
        <v>17</v>
      </c>
      <c r="C11" s="1" t="s">
        <v>100</v>
      </c>
      <c r="D11" s="1" t="s">
        <v>104</v>
      </c>
      <c r="E11" s="1" t="s">
        <v>99</v>
      </c>
      <c r="F11" s="1" t="n">
        <v>31</v>
      </c>
      <c r="G11" s="1" t="n">
        <v>3</v>
      </c>
      <c r="H11" s="2" t="n">
        <v>45843</v>
      </c>
      <c r="I11" s="2" t="n">
        <f aca="false">H11+F11</f>
        <v>45874</v>
      </c>
      <c r="J11" s="14" t="str">
        <f aca="true">IF(I11&lt;=TODAY(),"СРОЧНО",IF(I11-TODAY()&lt;=G11,"Внимание","В норме"))</f>
        <v>СРОЧНО</v>
      </c>
    </row>
    <row r="12" customFormat="false" ht="15" hidden="false" customHeight="false" outlineLevel="0" collapsed="false">
      <c r="A12" s="1" t="n">
        <f aca="false">A11+1</f>
        <v>8</v>
      </c>
      <c r="B12" s="1" t="s">
        <v>17</v>
      </c>
      <c r="C12" s="1" t="s">
        <v>97</v>
      </c>
      <c r="D12" s="1" t="s">
        <v>105</v>
      </c>
      <c r="E12" s="1" t="s">
        <v>106</v>
      </c>
      <c r="F12" s="1" t="n">
        <v>31</v>
      </c>
      <c r="G12" s="1" t="n">
        <v>3</v>
      </c>
      <c r="H12" s="2" t="n">
        <v>45843</v>
      </c>
      <c r="I12" s="2" t="n">
        <f aca="false">H12+F12</f>
        <v>45874</v>
      </c>
      <c r="J12" s="14" t="str">
        <f aca="true">IF(I12&lt;=TODAY(),"СРОЧНО",IF(I12-TODAY()&lt;=G12,"Внимание","В норме"))</f>
        <v>СРОЧНО</v>
      </c>
    </row>
    <row r="13" customFormat="false" ht="15" hidden="false" customHeight="false" outlineLevel="0" collapsed="false">
      <c r="A13" s="1" t="n">
        <f aca="false">A12+1</f>
        <v>9</v>
      </c>
      <c r="B13" s="1" t="s">
        <v>17</v>
      </c>
      <c r="C13" s="1" t="s">
        <v>100</v>
      </c>
      <c r="D13" s="1" t="s">
        <v>107</v>
      </c>
      <c r="E13" s="1" t="s">
        <v>108</v>
      </c>
      <c r="F13" s="1" t="n">
        <v>31</v>
      </c>
      <c r="G13" s="1" t="n">
        <v>3</v>
      </c>
      <c r="H13" s="2" t="n">
        <v>45879</v>
      </c>
      <c r="I13" s="2" t="n">
        <f aca="false">H13+F13</f>
        <v>45910</v>
      </c>
      <c r="J13" s="14" t="str">
        <f aca="true">IF(I13&lt;=TODAY(),"СРОЧНО",IF(I13-TODAY()&lt;=G13,"Внимание","В норме"))</f>
        <v>В норме</v>
      </c>
    </row>
    <row r="14" customFormat="false" ht="15" hidden="false" customHeight="false" outlineLevel="0" collapsed="false">
      <c r="A14" s="1" t="n">
        <f aca="false">A13+1</f>
        <v>10</v>
      </c>
      <c r="B14" s="1" t="s">
        <v>17</v>
      </c>
      <c r="C14" s="1" t="s">
        <v>100</v>
      </c>
      <c r="D14" s="1" t="s">
        <v>109</v>
      </c>
      <c r="E14" s="1" t="s">
        <v>110</v>
      </c>
      <c r="F14" s="1" t="n">
        <v>31</v>
      </c>
      <c r="G14" s="1" t="n">
        <v>3</v>
      </c>
      <c r="H14" s="2" t="n">
        <v>45843</v>
      </c>
      <c r="I14" s="2" t="n">
        <f aca="false">H14+F14</f>
        <v>45874</v>
      </c>
      <c r="J14" s="14" t="str">
        <f aca="true">IF(I14&lt;=TODAY(),"СРОЧНО",IF(I14-TODAY()&lt;=G14,"Внимание","В норме"))</f>
        <v>СРОЧНО</v>
      </c>
    </row>
    <row r="15" customFormat="false" ht="15" hidden="false" customHeight="false" outlineLevel="0" collapsed="false">
      <c r="A15" s="1" t="n">
        <f aca="false">A14+1</f>
        <v>11</v>
      </c>
      <c r="B15" s="1" t="s">
        <v>17</v>
      </c>
      <c r="C15" s="1" t="s">
        <v>100</v>
      </c>
      <c r="D15" s="1" t="s">
        <v>111</v>
      </c>
      <c r="E15" s="1" t="s">
        <v>112</v>
      </c>
      <c r="F15" s="1" t="n">
        <v>31</v>
      </c>
      <c r="G15" s="1" t="n">
        <v>3</v>
      </c>
      <c r="H15" s="2" t="n">
        <v>45879</v>
      </c>
      <c r="I15" s="2" t="n">
        <f aca="false">H15+F15</f>
        <v>45910</v>
      </c>
      <c r="J15" s="14" t="str">
        <f aca="true">IF(I15&lt;=TODAY(),"СРОЧНО",IF(I15-TODAY()&lt;=G15,"Внимание","В норме"))</f>
        <v>В норме</v>
      </c>
    </row>
    <row r="16" customFormat="false" ht="15" hidden="false" customHeight="false" outlineLevel="0" collapsed="false">
      <c r="A16" s="1" t="n">
        <f aca="false">A15+1</f>
        <v>12</v>
      </c>
      <c r="B16" s="1" t="s">
        <v>17</v>
      </c>
      <c r="C16" s="1" t="s">
        <v>97</v>
      </c>
      <c r="D16" s="1" t="s">
        <v>113</v>
      </c>
      <c r="E16" s="1" t="s">
        <v>99</v>
      </c>
      <c r="F16" s="1" t="n">
        <v>31</v>
      </c>
      <c r="G16" s="1" t="n">
        <v>3</v>
      </c>
      <c r="H16" s="2" t="n">
        <v>45843</v>
      </c>
      <c r="I16" s="2" t="n">
        <f aca="false">H16+F16</f>
        <v>45874</v>
      </c>
      <c r="J16" s="14" t="str">
        <f aca="true">IF(I16&lt;=TODAY(),"СРОЧНО",IF(I16-TODAY()&lt;=G16,"Внимание","В норме"))</f>
        <v>СРОЧНО</v>
      </c>
    </row>
    <row r="17" customFormat="false" ht="15" hidden="false" customHeight="false" outlineLevel="0" collapsed="false">
      <c r="A17" s="1" t="n">
        <f aca="false">A16+1</f>
        <v>13</v>
      </c>
      <c r="B17" s="1" t="s">
        <v>17</v>
      </c>
      <c r="C17" s="1" t="s">
        <v>100</v>
      </c>
      <c r="D17" s="1" t="s">
        <v>114</v>
      </c>
      <c r="E17" s="1" t="s">
        <v>99</v>
      </c>
      <c r="F17" s="1" t="n">
        <v>31</v>
      </c>
      <c r="G17" s="1" t="n">
        <v>3</v>
      </c>
      <c r="H17" s="2" t="n">
        <v>45843</v>
      </c>
      <c r="I17" s="2" t="n">
        <f aca="false">H17+F17</f>
        <v>45874</v>
      </c>
      <c r="J17" s="14" t="str">
        <f aca="true">IF(I17&lt;=TODAY(),"СРОЧНО",IF(I17-TODAY()&lt;=G17,"Внимание","В норме"))</f>
        <v>СРОЧНО</v>
      </c>
    </row>
    <row r="18" customFormat="false" ht="15" hidden="false" customHeight="false" outlineLevel="0" collapsed="false">
      <c r="A18" s="1" t="n">
        <f aca="false">A17+1</f>
        <v>14</v>
      </c>
      <c r="B18" s="1" t="s">
        <v>17</v>
      </c>
      <c r="C18" s="1" t="s">
        <v>100</v>
      </c>
      <c r="D18" s="1" t="s">
        <v>115</v>
      </c>
      <c r="E18" s="1" t="s">
        <v>99</v>
      </c>
      <c r="F18" s="1" t="n">
        <v>31</v>
      </c>
      <c r="G18" s="1" t="n">
        <v>3</v>
      </c>
      <c r="H18" s="2" t="n">
        <v>45843</v>
      </c>
      <c r="I18" s="2" t="n">
        <f aca="false">H18+F18</f>
        <v>45874</v>
      </c>
      <c r="J18" s="14" t="str">
        <f aca="true">IF(I18&lt;=TODAY(),"СРОЧНО",IF(I18-TODAY()&lt;=G18,"Внимание","В норме"))</f>
        <v>СРОЧНО</v>
      </c>
    </row>
    <row r="19" customFormat="false" ht="15" hidden="false" customHeight="false" outlineLevel="0" collapsed="false">
      <c r="A19" s="1" t="n">
        <f aca="false">A18+1</f>
        <v>15</v>
      </c>
      <c r="B19" s="1" t="s">
        <v>17</v>
      </c>
      <c r="C19" s="1" t="s">
        <v>100</v>
      </c>
      <c r="D19" s="1" t="s">
        <v>116</v>
      </c>
      <c r="E19" s="1" t="s">
        <v>99</v>
      </c>
      <c r="F19" s="1" t="n">
        <v>31</v>
      </c>
      <c r="G19" s="1" t="n">
        <v>3</v>
      </c>
      <c r="H19" s="2" t="n">
        <v>45843</v>
      </c>
      <c r="I19" s="2" t="n">
        <f aca="false">H19+F19</f>
        <v>45874</v>
      </c>
      <c r="J19" s="14" t="str">
        <f aca="true">IF(I19&lt;=TODAY(),"СРОЧНО",IF(I19-TODAY()&lt;=G19,"Внимание","В норме"))</f>
        <v>СРОЧНО</v>
      </c>
    </row>
    <row r="20" customFormat="false" ht="15" hidden="false" customHeight="false" outlineLevel="0" collapsed="false">
      <c r="A20" s="1" t="n">
        <f aca="false">A19+1</f>
        <v>16</v>
      </c>
      <c r="B20" s="1" t="s">
        <v>17</v>
      </c>
      <c r="C20" s="1" t="s">
        <v>100</v>
      </c>
      <c r="D20" s="1" t="s">
        <v>117</v>
      </c>
      <c r="E20" s="1" t="s">
        <v>110</v>
      </c>
      <c r="F20" s="1" t="n">
        <v>31</v>
      </c>
      <c r="G20" s="1" t="n">
        <v>3</v>
      </c>
      <c r="H20" s="2" t="n">
        <v>45843</v>
      </c>
      <c r="I20" s="2" t="n">
        <f aca="false">H20+F20</f>
        <v>45874</v>
      </c>
      <c r="J20" s="14" t="str">
        <f aca="true">IF(I20&lt;=TODAY(),"СРОЧНО",IF(I20-TODAY()&lt;=G20,"Внимание","В норме"))</f>
        <v>СРОЧНО</v>
      </c>
    </row>
    <row r="21" customFormat="false" ht="15" hidden="false" customHeight="false" outlineLevel="0" collapsed="false">
      <c r="A21" s="1" t="n">
        <f aca="false">A20+1</f>
        <v>17</v>
      </c>
      <c r="B21" s="1" t="s">
        <v>17</v>
      </c>
      <c r="C21" s="1" t="s">
        <v>100</v>
      </c>
      <c r="D21" s="1" t="s">
        <v>118</v>
      </c>
      <c r="E21" s="1" t="s">
        <v>119</v>
      </c>
      <c r="F21" s="1" t="n">
        <v>31</v>
      </c>
      <c r="G21" s="1" t="n">
        <v>3</v>
      </c>
      <c r="H21" s="2" t="n">
        <v>45843</v>
      </c>
      <c r="I21" s="2" t="n">
        <f aca="false">H21+F21</f>
        <v>45874</v>
      </c>
      <c r="J21" s="14" t="str">
        <f aca="true">IF(I21&lt;=TODAY(),"СРОЧНО",IF(I21-TODAY()&lt;=G21,"Внимание","В норме"))</f>
        <v>СРОЧНО</v>
      </c>
    </row>
    <row r="22" customFormat="false" ht="15" hidden="false" customHeight="false" outlineLevel="0" collapsed="false">
      <c r="A22" s="1" t="n">
        <f aca="false">A21+1</f>
        <v>18</v>
      </c>
      <c r="B22" s="1" t="s">
        <v>17</v>
      </c>
      <c r="C22" s="1" t="s">
        <v>100</v>
      </c>
      <c r="D22" s="1" t="s">
        <v>120</v>
      </c>
      <c r="E22" s="1" t="s">
        <v>121</v>
      </c>
      <c r="F22" s="1" t="n">
        <v>31</v>
      </c>
      <c r="G22" s="1" t="n">
        <v>3</v>
      </c>
      <c r="H22" s="2" t="n">
        <v>45843</v>
      </c>
      <c r="I22" s="2" t="n">
        <f aca="false">H22+F22</f>
        <v>45874</v>
      </c>
      <c r="J22" s="14" t="str">
        <f aca="true">IF(I22&lt;=TODAY(),"СРОЧНО",IF(I22-TODAY()&lt;=G22,"Внимание","В норме"))</f>
        <v>СРОЧНО</v>
      </c>
    </row>
    <row r="23" customFormat="false" ht="15" hidden="false" customHeight="false" outlineLevel="0" collapsed="false">
      <c r="A23" s="1" t="n">
        <f aca="false">A22+1</f>
        <v>19</v>
      </c>
      <c r="B23" s="1" t="s">
        <v>17</v>
      </c>
      <c r="C23" s="1" t="s">
        <v>100</v>
      </c>
      <c r="D23" s="1" t="s">
        <v>122</v>
      </c>
      <c r="E23" s="1" t="s">
        <v>123</v>
      </c>
      <c r="F23" s="1" t="n">
        <v>31</v>
      </c>
      <c r="G23" s="1" t="n">
        <v>3</v>
      </c>
      <c r="H23" s="2" t="n">
        <v>45843</v>
      </c>
      <c r="I23" s="2" t="n">
        <f aca="false">H23+F23</f>
        <v>45874</v>
      </c>
      <c r="J23" s="14" t="str">
        <f aca="true">IF(I23&lt;=TODAY(),"СРОЧНО",IF(I23-TODAY()&lt;=G23,"Внимание","В норме"))</f>
        <v>СРОЧНО</v>
      </c>
    </row>
    <row r="24" customFormat="false" ht="15" hidden="false" customHeight="false" outlineLevel="0" collapsed="false">
      <c r="A24" s="1" t="n">
        <f aca="false">A23+1</f>
        <v>20</v>
      </c>
      <c r="B24" s="1" t="s">
        <v>17</v>
      </c>
      <c r="C24" s="1" t="s">
        <v>97</v>
      </c>
      <c r="D24" s="1" t="s">
        <v>124</v>
      </c>
      <c r="E24" s="1" t="s">
        <v>125</v>
      </c>
      <c r="F24" s="1" t="n">
        <v>31</v>
      </c>
      <c r="G24" s="1" t="n">
        <v>3</v>
      </c>
      <c r="H24" s="2" t="n">
        <v>45843</v>
      </c>
      <c r="I24" s="2" t="n">
        <f aca="false">H24+F24</f>
        <v>45874</v>
      </c>
      <c r="J24" s="14" t="str">
        <f aca="true">IF(I24&lt;=TODAY(),"СРОЧНО",IF(I24-TODAY()&lt;=G24,"Внимание","В норме"))</f>
        <v>СРОЧНО</v>
      </c>
    </row>
    <row r="25" customFormat="false" ht="15" hidden="false" customHeight="false" outlineLevel="0" collapsed="false">
      <c r="A25" s="1" t="n">
        <f aca="false">A24+1</f>
        <v>21</v>
      </c>
      <c r="B25" s="1" t="s">
        <v>17</v>
      </c>
      <c r="C25" s="1" t="s">
        <v>97</v>
      </c>
      <c r="D25" s="1" t="s">
        <v>126</v>
      </c>
      <c r="E25" s="1" t="s">
        <v>125</v>
      </c>
      <c r="F25" s="1" t="n">
        <v>31</v>
      </c>
      <c r="G25" s="1" t="n">
        <v>3</v>
      </c>
      <c r="H25" s="2" t="n">
        <v>45843</v>
      </c>
      <c r="I25" s="2" t="n">
        <f aca="false">H25+F25</f>
        <v>45874</v>
      </c>
      <c r="J25" s="14" t="str">
        <f aca="true">IF(I25&lt;=TODAY(),"СРОЧНО",IF(I25-TODAY()&lt;=G25,"Внимание","В норме"))</f>
        <v>СРОЧНО</v>
      </c>
    </row>
    <row r="26" customFormat="false" ht="15" hidden="false" customHeight="false" outlineLevel="0" collapsed="false">
      <c r="A26" s="1" t="n">
        <f aca="false">A25+1</f>
        <v>22</v>
      </c>
      <c r="B26" s="1" t="s">
        <v>17</v>
      </c>
      <c r="C26" s="1" t="s">
        <v>97</v>
      </c>
      <c r="D26" s="1" t="s">
        <v>127</v>
      </c>
      <c r="E26" s="1" t="s">
        <v>125</v>
      </c>
      <c r="F26" s="1" t="n">
        <v>31</v>
      </c>
      <c r="G26" s="1" t="n">
        <v>3</v>
      </c>
      <c r="H26" s="2" t="n">
        <v>45843</v>
      </c>
      <c r="I26" s="2" t="n">
        <f aca="false">H26+F26</f>
        <v>45874</v>
      </c>
      <c r="J26" s="14" t="str">
        <f aca="true">IF(I26&lt;=TODAY(),"СРОЧНО",IF(I26-TODAY()&lt;=G26,"Внимание","В норме"))</f>
        <v>СРОЧНО</v>
      </c>
    </row>
    <row r="27" customFormat="false" ht="15" hidden="false" customHeight="false" outlineLevel="0" collapsed="false">
      <c r="A27" s="1" t="n">
        <f aca="false">A26+1</f>
        <v>23</v>
      </c>
      <c r="B27" s="1" t="s">
        <v>17</v>
      </c>
      <c r="C27" s="1" t="s">
        <v>97</v>
      </c>
      <c r="D27" s="1" t="s">
        <v>128</v>
      </c>
      <c r="E27" s="1" t="s">
        <v>129</v>
      </c>
      <c r="F27" s="1" t="n">
        <v>31</v>
      </c>
      <c r="G27" s="1" t="n">
        <v>3</v>
      </c>
      <c r="H27" s="2" t="n">
        <v>45843</v>
      </c>
      <c r="I27" s="2" t="n">
        <f aca="false">H27+F27</f>
        <v>45874</v>
      </c>
      <c r="J27" s="14" t="str">
        <f aca="true">IF(I27&lt;=TODAY(),"СРОЧНО",IF(I27-TODAY()&lt;=G27,"Внимание","В норме"))</f>
        <v>СРОЧНО</v>
      </c>
    </row>
    <row r="28" customFormat="false" ht="15" hidden="false" customHeight="false" outlineLevel="0" collapsed="false">
      <c r="A28" s="1" t="n">
        <f aca="false">A27+1</f>
        <v>24</v>
      </c>
      <c r="B28" s="1" t="s">
        <v>17</v>
      </c>
      <c r="C28" s="1" t="s">
        <v>97</v>
      </c>
      <c r="D28" s="1" t="s">
        <v>130</v>
      </c>
      <c r="E28" s="1" t="s">
        <v>129</v>
      </c>
      <c r="F28" s="1" t="n">
        <v>31</v>
      </c>
      <c r="G28" s="1" t="n">
        <v>3</v>
      </c>
      <c r="H28" s="2" t="n">
        <v>45843</v>
      </c>
      <c r="I28" s="2" t="n">
        <f aca="false">H28+F28</f>
        <v>45874</v>
      </c>
      <c r="J28" s="14" t="str">
        <f aca="true">IF(I28&lt;=TODAY(),"СРОЧНО",IF(I28-TODAY()&lt;=G28,"Внимание","В норме"))</f>
        <v>СРОЧНО</v>
      </c>
    </row>
    <row r="29" customFormat="false" ht="15" hidden="false" customHeight="false" outlineLevel="0" collapsed="false">
      <c r="A29" s="1" t="n">
        <f aca="false">A28+1</f>
        <v>25</v>
      </c>
      <c r="B29" s="1" t="s">
        <v>17</v>
      </c>
      <c r="C29" s="1" t="s">
        <v>97</v>
      </c>
      <c r="D29" s="1" t="s">
        <v>131</v>
      </c>
      <c r="E29" s="1" t="s">
        <v>129</v>
      </c>
      <c r="F29" s="1" t="n">
        <v>31</v>
      </c>
      <c r="G29" s="1" t="n">
        <v>3</v>
      </c>
      <c r="H29" s="2" t="n">
        <v>45843</v>
      </c>
      <c r="I29" s="2" t="n">
        <f aca="false">H29+F29</f>
        <v>45874</v>
      </c>
      <c r="J29" s="14" t="str">
        <f aca="true">IF(I29&lt;=TODAY(),"СРОЧНО",IF(I29-TODAY()&lt;=G29,"Внимание","В норме"))</f>
        <v>СРОЧНО</v>
      </c>
    </row>
    <row r="30" customFormat="false" ht="15" hidden="false" customHeight="false" outlineLevel="0" collapsed="false">
      <c r="A30" s="1" t="n">
        <f aca="false">A29+1</f>
        <v>26</v>
      </c>
      <c r="B30" s="1" t="s">
        <v>17</v>
      </c>
      <c r="C30" s="1" t="s">
        <v>97</v>
      </c>
      <c r="D30" s="1" t="s">
        <v>132</v>
      </c>
      <c r="E30" s="1" t="s">
        <v>129</v>
      </c>
      <c r="F30" s="1" t="n">
        <v>31</v>
      </c>
      <c r="G30" s="1" t="n">
        <v>3</v>
      </c>
      <c r="H30" s="2" t="n">
        <v>45843</v>
      </c>
      <c r="I30" s="2" t="n">
        <f aca="false">H30+F30</f>
        <v>45874</v>
      </c>
      <c r="J30" s="14" t="str">
        <f aca="true">IF(I30&lt;=TODAY(),"СРОЧНО",IF(I30-TODAY()&lt;=G30,"Внимание","В норме"))</f>
        <v>СРОЧНО</v>
      </c>
    </row>
    <row r="31" customFormat="false" ht="15" hidden="false" customHeight="false" outlineLevel="0" collapsed="false">
      <c r="A31" s="1" t="n">
        <f aca="false">A30+1</f>
        <v>27</v>
      </c>
      <c r="B31" s="1" t="s">
        <v>17</v>
      </c>
      <c r="C31" s="1" t="s">
        <v>97</v>
      </c>
      <c r="D31" s="1" t="s">
        <v>133</v>
      </c>
      <c r="E31" s="1" t="s">
        <v>17</v>
      </c>
      <c r="F31" s="1" t="n">
        <v>31</v>
      </c>
      <c r="G31" s="1" t="n">
        <v>3</v>
      </c>
      <c r="H31" s="2" t="n">
        <v>45843</v>
      </c>
      <c r="I31" s="2" t="n">
        <f aca="false">H31+F31</f>
        <v>45874</v>
      </c>
      <c r="J31" s="14" t="str">
        <f aca="true">IF(I31&lt;=TODAY(),"СРОЧНО",IF(I31-TODAY()&lt;=G31,"Внимание","В норме"))</f>
        <v>СРОЧНО</v>
      </c>
    </row>
    <row r="32" customFormat="false" ht="15" hidden="false" customHeight="false" outlineLevel="0" collapsed="false">
      <c r="A32" s="1" t="n">
        <f aca="false">A31+1</f>
        <v>28</v>
      </c>
      <c r="B32" s="1" t="s">
        <v>17</v>
      </c>
      <c r="C32" s="1" t="s">
        <v>134</v>
      </c>
      <c r="D32" s="1" t="s">
        <v>135</v>
      </c>
      <c r="E32" s="1" t="s">
        <v>136</v>
      </c>
      <c r="F32" s="1" t="n">
        <v>31</v>
      </c>
      <c r="G32" s="1" t="n">
        <v>3</v>
      </c>
      <c r="H32" s="2" t="n">
        <v>45843</v>
      </c>
      <c r="I32" s="2" t="n">
        <f aca="false">H32+F32</f>
        <v>45874</v>
      </c>
      <c r="J32" s="14" t="str">
        <f aca="true">IF(I32&lt;=TODAY(),"СРОЧНО",IF(I32-TODAY()&lt;=G32,"Внимание","В норме"))</f>
        <v>СРОЧНО</v>
      </c>
    </row>
    <row r="33" customFormat="false" ht="15" hidden="false" customHeight="false" outlineLevel="0" collapsed="false">
      <c r="A33" s="1" t="n">
        <f aca="false">A32+1</f>
        <v>29</v>
      </c>
      <c r="B33" s="1" t="s">
        <v>17</v>
      </c>
      <c r="C33" s="1" t="s">
        <v>134</v>
      </c>
      <c r="D33" s="1" t="s">
        <v>137</v>
      </c>
      <c r="E33" s="1" t="s">
        <v>136</v>
      </c>
      <c r="F33" s="1" t="n">
        <v>31</v>
      </c>
      <c r="G33" s="1" t="n">
        <v>3</v>
      </c>
      <c r="H33" s="2" t="n">
        <v>45843</v>
      </c>
      <c r="I33" s="2" t="n">
        <f aca="false">H33+F33</f>
        <v>45874</v>
      </c>
      <c r="J33" s="14" t="str">
        <f aca="true">IF(I33&lt;=TODAY(),"СРОЧНО",IF(I33-TODAY()&lt;=G33,"Внимание","В норме"))</f>
        <v>СРОЧНО</v>
      </c>
    </row>
    <row r="34" customFormat="false" ht="15" hidden="false" customHeight="false" outlineLevel="0" collapsed="false">
      <c r="A34" s="1" t="n">
        <f aca="false">A33+1</f>
        <v>30</v>
      </c>
      <c r="B34" s="1" t="s">
        <v>17</v>
      </c>
      <c r="C34" s="1" t="s">
        <v>97</v>
      </c>
      <c r="D34" s="1" t="s">
        <v>138</v>
      </c>
      <c r="E34" s="1" t="s">
        <v>125</v>
      </c>
      <c r="F34" s="1" t="n">
        <v>31</v>
      </c>
      <c r="G34" s="1" t="n">
        <v>3</v>
      </c>
      <c r="H34" s="2" t="n">
        <v>45843</v>
      </c>
      <c r="I34" s="2" t="n">
        <f aca="false">H34+F34</f>
        <v>45874</v>
      </c>
      <c r="J34" s="14" t="str">
        <f aca="true">IF(I34&lt;=TODAY(),"СРОЧНО",IF(I34-TODAY()&lt;=G34,"Внимание","В норме"))</f>
        <v>СРОЧНО</v>
      </c>
    </row>
    <row r="35" customFormat="false" ht="15" hidden="false" customHeight="false" outlineLevel="0" collapsed="false">
      <c r="A35" s="1" t="n">
        <f aca="false">A34+1</f>
        <v>31</v>
      </c>
      <c r="B35" s="1" t="s">
        <v>17</v>
      </c>
      <c r="C35" s="1" t="s">
        <v>139</v>
      </c>
      <c r="D35" s="1" t="s">
        <v>140</v>
      </c>
      <c r="E35" s="1" t="s">
        <v>125</v>
      </c>
      <c r="F35" s="1" t="n">
        <v>31</v>
      </c>
      <c r="G35" s="1" t="n">
        <v>3</v>
      </c>
      <c r="H35" s="2" t="n">
        <v>45843</v>
      </c>
      <c r="I35" s="2" t="n">
        <f aca="false">H35+F35</f>
        <v>45874</v>
      </c>
      <c r="J35" s="14" t="str">
        <f aca="true">IF(I35&lt;=TODAY(),"СРОЧНО",IF(I35-TODAY()&lt;=G35,"Внимание","В норме"))</f>
        <v>СРОЧНО</v>
      </c>
    </row>
    <row r="36" customFormat="false" ht="15" hidden="false" customHeight="false" outlineLevel="0" collapsed="false">
      <c r="A36" s="1" t="n">
        <f aca="false">A35+1</f>
        <v>32</v>
      </c>
      <c r="B36" s="1" t="s">
        <v>17</v>
      </c>
      <c r="C36" s="1" t="s">
        <v>141</v>
      </c>
      <c r="D36" s="1" t="s">
        <v>142</v>
      </c>
      <c r="E36" s="1" t="s">
        <v>143</v>
      </c>
      <c r="F36" s="1" t="n">
        <v>31</v>
      </c>
      <c r="G36" s="1" t="n">
        <v>3</v>
      </c>
      <c r="H36" s="2" t="n">
        <v>45843</v>
      </c>
      <c r="I36" s="2" t="n">
        <f aca="false">H36+F36</f>
        <v>45874</v>
      </c>
      <c r="J36" s="14" t="str">
        <f aca="true">IF(I36&lt;=TODAY(),"СРОЧНО",IF(I36-TODAY()&lt;=G36,"Внимание","В норме"))</f>
        <v>СРОЧНО</v>
      </c>
    </row>
    <row r="37" customFormat="false" ht="15" hidden="false" customHeight="false" outlineLevel="0" collapsed="false">
      <c r="A37" s="1" t="n">
        <f aca="false">A36+1</f>
        <v>33</v>
      </c>
      <c r="B37" s="1" t="s">
        <v>17</v>
      </c>
      <c r="C37" s="1" t="s">
        <v>134</v>
      </c>
      <c r="D37" s="1" t="s">
        <v>144</v>
      </c>
      <c r="E37" s="1" t="s">
        <v>143</v>
      </c>
      <c r="F37" s="1" t="n">
        <v>31</v>
      </c>
      <c r="G37" s="1" t="n">
        <v>3</v>
      </c>
      <c r="H37" s="2" t="n">
        <v>45843</v>
      </c>
      <c r="I37" s="2" t="n">
        <f aca="false">H37+F37</f>
        <v>45874</v>
      </c>
      <c r="J37" s="14" t="str">
        <f aca="true">IF(I37&lt;=TODAY(),"СРОЧНО",IF(I37-TODAY()&lt;=G37,"Внимание","В норме"))</f>
        <v>СРОЧНО</v>
      </c>
    </row>
    <row r="38" customFormat="false" ht="15" hidden="false" customHeight="false" outlineLevel="0" collapsed="false">
      <c r="A38" s="1" t="n">
        <f aca="false">A37+1</f>
        <v>34</v>
      </c>
      <c r="B38" s="1" t="s">
        <v>17</v>
      </c>
      <c r="C38" s="1" t="s">
        <v>141</v>
      </c>
      <c r="D38" s="1" t="s">
        <v>145</v>
      </c>
      <c r="E38" s="1" t="s">
        <v>146</v>
      </c>
      <c r="F38" s="1" t="n">
        <v>31</v>
      </c>
      <c r="G38" s="1" t="n">
        <v>3</v>
      </c>
      <c r="H38" s="2" t="n">
        <v>45843</v>
      </c>
      <c r="I38" s="2" t="n">
        <f aca="false">H38+F38</f>
        <v>45874</v>
      </c>
      <c r="J38" s="14" t="str">
        <f aca="true">IF(I38&lt;=TODAY(),"СРОЧНО",IF(I38-TODAY()&lt;=G38,"Внимание","В норме"))</f>
        <v>СРОЧНО</v>
      </c>
    </row>
    <row r="39" customFormat="false" ht="15" hidden="false" customHeight="false" outlineLevel="0" collapsed="false">
      <c r="A39" s="1" t="n">
        <f aca="false">A38+1</f>
        <v>35</v>
      </c>
      <c r="B39" s="1" t="s">
        <v>17</v>
      </c>
      <c r="C39" s="1" t="s">
        <v>134</v>
      </c>
      <c r="D39" s="1" t="s">
        <v>147</v>
      </c>
      <c r="E39" s="1" t="s">
        <v>146</v>
      </c>
      <c r="F39" s="1" t="n">
        <v>31</v>
      </c>
      <c r="G39" s="1" t="n">
        <v>3</v>
      </c>
      <c r="H39" s="2" t="n">
        <v>45843</v>
      </c>
      <c r="I39" s="2" t="n">
        <f aca="false">H39+F39</f>
        <v>45874</v>
      </c>
      <c r="J39" s="14" t="str">
        <f aca="true">IF(I39&lt;=TODAY(),"СРОЧНО",IF(I39-TODAY()&lt;=G39,"Внимание","В норме"))</f>
        <v>СРОЧНО</v>
      </c>
    </row>
    <row r="40" customFormat="false" ht="15" hidden="false" customHeight="false" outlineLevel="0" collapsed="false">
      <c r="A40" s="1" t="n">
        <f aca="false">A39+1</f>
        <v>36</v>
      </c>
      <c r="B40" s="1" t="s">
        <v>17</v>
      </c>
      <c r="C40" s="1" t="s">
        <v>97</v>
      </c>
      <c r="D40" s="1" t="s">
        <v>148</v>
      </c>
      <c r="E40" s="1" t="s">
        <v>149</v>
      </c>
      <c r="F40" s="1" t="n">
        <v>31</v>
      </c>
      <c r="G40" s="1" t="n">
        <v>3</v>
      </c>
      <c r="H40" s="2" t="n">
        <v>45843</v>
      </c>
      <c r="I40" s="2" t="n">
        <f aca="false">H40+F40</f>
        <v>45874</v>
      </c>
      <c r="J40" s="14" t="str">
        <f aca="true">IF(I40&lt;=TODAY(),"СРОЧНО",IF(I40-TODAY()&lt;=G40,"Внимание","В норме"))</f>
        <v>СРОЧНО</v>
      </c>
    </row>
    <row r="41" customFormat="false" ht="15" hidden="false" customHeight="false" outlineLevel="0" collapsed="false">
      <c r="A41" s="1" t="n">
        <f aca="false">A40+1</f>
        <v>37</v>
      </c>
      <c r="B41" s="1" t="s">
        <v>17</v>
      </c>
      <c r="C41" s="1" t="s">
        <v>134</v>
      </c>
      <c r="D41" s="1" t="s">
        <v>150</v>
      </c>
      <c r="E41" s="1" t="s">
        <v>151</v>
      </c>
      <c r="F41" s="1" t="n">
        <v>31</v>
      </c>
      <c r="G41" s="1" t="n">
        <v>3</v>
      </c>
      <c r="H41" s="2" t="n">
        <v>45843</v>
      </c>
      <c r="I41" s="2" t="n">
        <f aca="false">H41+F41</f>
        <v>45874</v>
      </c>
      <c r="J41" s="14" t="str">
        <f aca="true">IF(I41&lt;=TODAY(),"СРОЧНО",IF(I41-TODAY()&lt;=G41,"Внимание","В норме"))</f>
        <v>СРОЧНО</v>
      </c>
    </row>
    <row r="42" customFormat="false" ht="15" hidden="false" customHeight="false" outlineLevel="0" collapsed="false">
      <c r="A42" s="1" t="n">
        <f aca="false">A41+1</f>
        <v>38</v>
      </c>
      <c r="B42" s="1" t="s">
        <v>17</v>
      </c>
      <c r="C42" s="1" t="s">
        <v>134</v>
      </c>
      <c r="D42" s="1" t="s">
        <v>152</v>
      </c>
      <c r="E42" s="1" t="s">
        <v>151</v>
      </c>
      <c r="F42" s="1" t="n">
        <v>31</v>
      </c>
      <c r="G42" s="1" t="n">
        <v>3</v>
      </c>
      <c r="H42" s="2" t="n">
        <v>45843</v>
      </c>
      <c r="I42" s="2" t="n">
        <f aca="false">H42+F42</f>
        <v>45874</v>
      </c>
      <c r="J42" s="14" t="str">
        <f aca="true">IF(I42&lt;=TODAY(),"СРОЧНО",IF(I42-TODAY()&lt;=G42,"Внимание","В норме"))</f>
        <v>СРОЧНО</v>
      </c>
    </row>
    <row r="43" customFormat="false" ht="15" hidden="false" customHeight="false" outlineLevel="0" collapsed="false">
      <c r="A43" s="1" t="n">
        <f aca="false">A42+1</f>
        <v>39</v>
      </c>
      <c r="B43" s="1" t="s">
        <v>17</v>
      </c>
      <c r="C43" s="1" t="s">
        <v>134</v>
      </c>
      <c r="D43" s="1" t="s">
        <v>153</v>
      </c>
      <c r="E43" s="1" t="s">
        <v>151</v>
      </c>
      <c r="F43" s="1" t="n">
        <v>31</v>
      </c>
      <c r="G43" s="1" t="n">
        <v>3</v>
      </c>
      <c r="H43" s="2" t="n">
        <v>45843</v>
      </c>
      <c r="I43" s="2" t="n">
        <f aca="false">H43+F43</f>
        <v>45874</v>
      </c>
      <c r="J43" s="14" t="str">
        <f aca="true">IF(I43&lt;=TODAY(),"СРОЧНО",IF(I43-TODAY()&lt;=G43,"Внимание","В норме"))</f>
        <v>СРОЧНО</v>
      </c>
    </row>
    <row r="44" customFormat="false" ht="15" hidden="false" customHeight="false" outlineLevel="0" collapsed="false">
      <c r="A44" s="1" t="n">
        <f aca="false">A43+1</f>
        <v>40</v>
      </c>
      <c r="B44" s="1" t="s">
        <v>17</v>
      </c>
      <c r="C44" s="1" t="s">
        <v>134</v>
      </c>
      <c r="D44" s="1" t="s">
        <v>154</v>
      </c>
      <c r="E44" s="1" t="s">
        <v>151</v>
      </c>
      <c r="F44" s="1" t="n">
        <v>31</v>
      </c>
      <c r="G44" s="1" t="n">
        <v>3</v>
      </c>
      <c r="H44" s="2" t="n">
        <v>45843</v>
      </c>
      <c r="I44" s="2" t="n">
        <f aca="false">H44+F44</f>
        <v>45874</v>
      </c>
      <c r="J44" s="14" t="str">
        <f aca="true">IF(I44&lt;=TODAY(),"СРОЧНО",IF(I44-TODAY()&lt;=G44,"Внимание","В норме"))</f>
        <v>СРОЧНО</v>
      </c>
    </row>
    <row r="45" customFormat="false" ht="15" hidden="false" customHeight="false" outlineLevel="0" collapsed="false">
      <c r="A45" s="1" t="n">
        <f aca="false">A44+1</f>
        <v>41</v>
      </c>
      <c r="B45" s="1" t="s">
        <v>17</v>
      </c>
      <c r="C45" s="1" t="s">
        <v>134</v>
      </c>
      <c r="D45" s="1" t="s">
        <v>155</v>
      </c>
      <c r="E45" s="1" t="s">
        <v>151</v>
      </c>
      <c r="F45" s="1" t="n">
        <v>31</v>
      </c>
      <c r="G45" s="1" t="n">
        <v>3</v>
      </c>
      <c r="H45" s="2" t="n">
        <v>45843</v>
      </c>
      <c r="I45" s="2" t="n">
        <f aca="false">H45+F45</f>
        <v>45874</v>
      </c>
      <c r="J45" s="14" t="str">
        <f aca="true">IF(I45&lt;=TODAY(),"СРОЧНО",IF(I45-TODAY()&lt;=G45,"Внимание","В норме"))</f>
        <v>СРОЧНО</v>
      </c>
    </row>
    <row r="46" customFormat="false" ht="15" hidden="false" customHeight="false" outlineLevel="0" collapsed="false">
      <c r="A46" s="1" t="n">
        <f aca="false">A45+1</f>
        <v>42</v>
      </c>
      <c r="B46" s="1" t="s">
        <v>17</v>
      </c>
      <c r="C46" s="1" t="s">
        <v>97</v>
      </c>
      <c r="D46" s="1" t="s">
        <v>156</v>
      </c>
      <c r="E46" s="1" t="s">
        <v>149</v>
      </c>
      <c r="F46" s="1" t="n">
        <v>31</v>
      </c>
      <c r="G46" s="1" t="n">
        <v>3</v>
      </c>
      <c r="H46" s="2" t="n">
        <v>45843</v>
      </c>
      <c r="I46" s="2" t="n">
        <f aca="false">H46+F46</f>
        <v>45874</v>
      </c>
      <c r="J46" s="14" t="str">
        <f aca="true">IF(I46&lt;=TODAY(),"СРОЧНО",IF(I46-TODAY()&lt;=G46,"Внимание","В норме"))</f>
        <v>СРОЧНО</v>
      </c>
    </row>
    <row r="47" customFormat="false" ht="15" hidden="false" customHeight="false" outlineLevel="0" collapsed="false">
      <c r="A47" s="1" t="n">
        <f aca="false">A46+1</f>
        <v>43</v>
      </c>
      <c r="B47" s="1" t="s">
        <v>17</v>
      </c>
      <c r="C47" s="1" t="s">
        <v>134</v>
      </c>
      <c r="D47" s="1" t="s">
        <v>157</v>
      </c>
      <c r="E47" s="1" t="s">
        <v>151</v>
      </c>
      <c r="F47" s="1" t="n">
        <v>31</v>
      </c>
      <c r="G47" s="1" t="n">
        <v>3</v>
      </c>
      <c r="H47" s="2" t="n">
        <v>45843</v>
      </c>
      <c r="I47" s="2" t="n">
        <f aca="false">H47+F47</f>
        <v>45874</v>
      </c>
      <c r="J47" s="14" t="str">
        <f aca="true">IF(I47&lt;=TODAY(),"СРОЧНО",IF(I47-TODAY()&lt;=G47,"Внимание","В норме"))</f>
        <v>СРОЧНО</v>
      </c>
    </row>
    <row r="48" customFormat="false" ht="15" hidden="false" customHeight="false" outlineLevel="0" collapsed="false">
      <c r="A48" s="1" t="n">
        <f aca="false">A47+1</f>
        <v>44</v>
      </c>
      <c r="B48" s="1" t="s">
        <v>17</v>
      </c>
      <c r="C48" s="1" t="s">
        <v>134</v>
      </c>
      <c r="D48" s="1" t="s">
        <v>158</v>
      </c>
      <c r="E48" s="1" t="s">
        <v>151</v>
      </c>
      <c r="F48" s="1" t="n">
        <v>31</v>
      </c>
      <c r="G48" s="1" t="n">
        <v>3</v>
      </c>
      <c r="H48" s="2" t="n">
        <v>45843</v>
      </c>
      <c r="I48" s="2" t="n">
        <f aca="false">H48+F48</f>
        <v>45874</v>
      </c>
      <c r="J48" s="14" t="str">
        <f aca="true">IF(I48&lt;=TODAY(),"СРОЧНО",IF(I48-TODAY()&lt;=G48,"Внимание","В норме"))</f>
        <v>СРОЧНО</v>
      </c>
    </row>
    <row r="49" customFormat="false" ht="15" hidden="false" customHeight="false" outlineLevel="0" collapsed="false">
      <c r="A49" s="1" t="n">
        <f aca="false">A48+1</f>
        <v>45</v>
      </c>
      <c r="B49" s="1" t="s">
        <v>17</v>
      </c>
      <c r="C49" s="1" t="s">
        <v>134</v>
      </c>
      <c r="D49" s="1" t="s">
        <v>159</v>
      </c>
      <c r="E49" s="1" t="s">
        <v>151</v>
      </c>
      <c r="F49" s="1" t="n">
        <v>31</v>
      </c>
      <c r="G49" s="1" t="n">
        <v>3</v>
      </c>
      <c r="H49" s="2" t="n">
        <v>45843</v>
      </c>
      <c r="I49" s="2" t="n">
        <f aca="false">H49+F49</f>
        <v>45874</v>
      </c>
      <c r="J49" s="14" t="str">
        <f aca="true">IF(I49&lt;=TODAY(),"СРОЧНО",IF(I49-TODAY()&lt;=G49,"Внимание","В норме"))</f>
        <v>СРОЧНО</v>
      </c>
    </row>
    <row r="50" customFormat="false" ht="15" hidden="false" customHeight="false" outlineLevel="0" collapsed="false">
      <c r="A50" s="1" t="n">
        <f aca="false">A49+1</f>
        <v>46</v>
      </c>
      <c r="B50" s="1" t="s">
        <v>17</v>
      </c>
      <c r="C50" s="1" t="s">
        <v>134</v>
      </c>
      <c r="D50" s="1" t="s">
        <v>160</v>
      </c>
      <c r="E50" s="1" t="s">
        <v>151</v>
      </c>
      <c r="F50" s="1" t="n">
        <v>31</v>
      </c>
      <c r="G50" s="1" t="n">
        <v>3</v>
      </c>
      <c r="H50" s="2" t="n">
        <v>45843</v>
      </c>
      <c r="I50" s="2" t="n">
        <f aca="false">H50+F50</f>
        <v>45874</v>
      </c>
      <c r="J50" s="14" t="str">
        <f aca="true">IF(I50&lt;=TODAY(),"СРОЧНО",IF(I50-TODAY()&lt;=G50,"Внимание","В норме"))</f>
        <v>СРОЧНО</v>
      </c>
    </row>
    <row r="51" customFormat="false" ht="15" hidden="false" customHeight="false" outlineLevel="0" collapsed="false">
      <c r="A51" s="1" t="n">
        <f aca="false">A50+1</f>
        <v>47</v>
      </c>
      <c r="B51" s="1" t="s">
        <v>17</v>
      </c>
      <c r="C51" s="1" t="s">
        <v>161</v>
      </c>
      <c r="D51" s="1" t="s">
        <v>162</v>
      </c>
      <c r="E51" s="1" t="s">
        <v>151</v>
      </c>
      <c r="F51" s="1" t="n">
        <v>31</v>
      </c>
      <c r="G51" s="1" t="n">
        <v>3</v>
      </c>
      <c r="H51" s="2" t="n">
        <v>45843</v>
      </c>
      <c r="I51" s="2" t="n">
        <f aca="false">H51+F51</f>
        <v>45874</v>
      </c>
      <c r="J51" s="14" t="str">
        <f aca="true">IF(I51&lt;=TODAY(),"СРОЧНО",IF(I51-TODAY()&lt;=G51,"Внимание","В норме"))</f>
        <v>СРОЧНО</v>
      </c>
    </row>
    <row r="52" customFormat="false" ht="15" hidden="false" customHeight="false" outlineLevel="0" collapsed="false">
      <c r="A52" s="1" t="n">
        <f aca="false">A51+1</f>
        <v>48</v>
      </c>
      <c r="B52" s="1" t="s">
        <v>17</v>
      </c>
      <c r="C52" s="1" t="s">
        <v>97</v>
      </c>
      <c r="D52" s="1" t="s">
        <v>163</v>
      </c>
      <c r="E52" s="1" t="s">
        <v>123</v>
      </c>
      <c r="F52" s="1" t="n">
        <v>31</v>
      </c>
      <c r="G52" s="1" t="n">
        <v>3</v>
      </c>
      <c r="H52" s="2" t="n">
        <v>45843</v>
      </c>
      <c r="I52" s="2" t="n">
        <f aca="false">H52+F52</f>
        <v>45874</v>
      </c>
      <c r="J52" s="14" t="str">
        <f aca="true">IF(I52&lt;=TODAY(),"СРОЧНО",IF(I52-TODAY()&lt;=G52,"Внимание","В норме"))</f>
        <v>СРОЧНО</v>
      </c>
    </row>
    <row r="53" customFormat="false" ht="15" hidden="false" customHeight="false" outlineLevel="0" collapsed="false">
      <c r="A53" s="1" t="n">
        <f aca="false">A52+1</f>
        <v>49</v>
      </c>
      <c r="B53" s="1" t="s">
        <v>17</v>
      </c>
      <c r="C53" s="1" t="s">
        <v>164</v>
      </c>
      <c r="D53" s="1" t="s">
        <v>165</v>
      </c>
      <c r="E53" s="1" t="s">
        <v>123</v>
      </c>
      <c r="F53" s="1" t="n">
        <v>31</v>
      </c>
      <c r="G53" s="1" t="n">
        <v>3</v>
      </c>
      <c r="H53" s="2" t="n">
        <v>45843</v>
      </c>
      <c r="I53" s="2" t="n">
        <f aca="false">H53+F53</f>
        <v>45874</v>
      </c>
      <c r="J53" s="14" t="str">
        <f aca="true">IF(I53&lt;=TODAY(),"СРОЧНО",IF(I53-TODAY()&lt;=G53,"Внимание","В норме"))</f>
        <v>СРОЧНО</v>
      </c>
    </row>
    <row r="54" customFormat="false" ht="15" hidden="false" customHeight="false" outlineLevel="0" collapsed="false">
      <c r="A54" s="1" t="n">
        <f aca="false">A53+1</f>
        <v>50</v>
      </c>
      <c r="B54" s="1" t="s">
        <v>17</v>
      </c>
      <c r="C54" s="1" t="s">
        <v>164</v>
      </c>
      <c r="D54" s="1" t="s">
        <v>166</v>
      </c>
      <c r="E54" s="1" t="s">
        <v>121</v>
      </c>
      <c r="F54" s="1" t="n">
        <v>31</v>
      </c>
      <c r="G54" s="1" t="n">
        <v>3</v>
      </c>
      <c r="H54" s="2" t="n">
        <v>45843</v>
      </c>
      <c r="I54" s="2" t="n">
        <f aca="false">H54+F54</f>
        <v>45874</v>
      </c>
      <c r="J54" s="14" t="str">
        <f aca="true">IF(I54&lt;=TODAY(),"СРОЧНО",IF(I54-TODAY()&lt;=G54,"Внимание","В норме"))</f>
        <v>СРОЧНО</v>
      </c>
    </row>
    <row r="55" customFormat="false" ht="15" hidden="false" customHeight="false" outlineLevel="0" collapsed="false">
      <c r="A55" s="1" t="n">
        <f aca="false">A54+1</f>
        <v>51</v>
      </c>
      <c r="B55" s="1" t="s">
        <v>17</v>
      </c>
      <c r="C55" s="1" t="s">
        <v>164</v>
      </c>
      <c r="D55" s="1" t="s">
        <v>167</v>
      </c>
      <c r="E55" s="1" t="s">
        <v>121</v>
      </c>
      <c r="F55" s="1" t="n">
        <v>31</v>
      </c>
      <c r="G55" s="1" t="n">
        <v>3</v>
      </c>
      <c r="H55" s="2" t="n">
        <v>45843</v>
      </c>
      <c r="I55" s="2" t="n">
        <f aca="false">H55+F55</f>
        <v>45874</v>
      </c>
      <c r="J55" s="14" t="str">
        <f aca="true">IF(I55&lt;=TODAY(),"СРОЧНО",IF(I55-TODAY()&lt;=G55,"Внимание","В норме"))</f>
        <v>СРОЧНО</v>
      </c>
    </row>
    <row r="56" customFormat="false" ht="15" hidden="false" customHeight="false" outlineLevel="0" collapsed="false">
      <c r="A56" s="1" t="n">
        <f aca="false">A55+1</f>
        <v>52</v>
      </c>
      <c r="B56" s="1" t="s">
        <v>17</v>
      </c>
      <c r="C56" s="1" t="s">
        <v>97</v>
      </c>
      <c r="D56" s="1" t="s">
        <v>168</v>
      </c>
      <c r="E56" s="1" t="s">
        <v>169</v>
      </c>
      <c r="F56" s="1" t="n">
        <v>31</v>
      </c>
      <c r="G56" s="1" t="n">
        <v>3</v>
      </c>
      <c r="H56" s="2" t="n">
        <v>45843</v>
      </c>
      <c r="I56" s="2" t="n">
        <f aca="false">H56+F56</f>
        <v>45874</v>
      </c>
      <c r="J56" s="14" t="str">
        <f aca="true">IF(I56&lt;=TODAY(),"СРОЧНО",IF(I56-TODAY()&lt;=G56,"Внимание","В норме"))</f>
        <v>СРОЧНО</v>
      </c>
    </row>
    <row r="57" customFormat="false" ht="15" hidden="false" customHeight="false" outlineLevel="0" collapsed="false">
      <c r="A57" s="1" t="n">
        <f aca="false">A56+1</f>
        <v>53</v>
      </c>
      <c r="B57" s="1" t="s">
        <v>17</v>
      </c>
      <c r="C57" s="1" t="s">
        <v>97</v>
      </c>
      <c r="D57" s="1" t="s">
        <v>168</v>
      </c>
      <c r="E57" s="1" t="s">
        <v>170</v>
      </c>
      <c r="F57" s="1" t="n">
        <v>31</v>
      </c>
      <c r="G57" s="1" t="n">
        <v>3</v>
      </c>
      <c r="H57" s="2" t="n">
        <v>45843</v>
      </c>
      <c r="I57" s="2" t="n">
        <f aca="false">H57+F57</f>
        <v>45874</v>
      </c>
      <c r="J57" s="14" t="str">
        <f aca="true">IF(I57&lt;=TODAY(),"СРОЧНО",IF(I57-TODAY()&lt;=G57,"Внимание","В норме"))</f>
        <v>СРОЧНО</v>
      </c>
    </row>
    <row r="58" customFormat="false" ht="15" hidden="false" customHeight="false" outlineLevel="0" collapsed="false">
      <c r="A58" s="1" t="n">
        <f aca="false">A57+1</f>
        <v>54</v>
      </c>
      <c r="B58" s="1" t="s">
        <v>17</v>
      </c>
      <c r="C58" s="1" t="s">
        <v>97</v>
      </c>
      <c r="D58" s="1" t="s">
        <v>168</v>
      </c>
      <c r="E58" s="1" t="s">
        <v>171</v>
      </c>
      <c r="F58" s="1" t="n">
        <v>31</v>
      </c>
      <c r="G58" s="1" t="n">
        <v>3</v>
      </c>
      <c r="H58" s="2" t="n">
        <v>45843</v>
      </c>
      <c r="I58" s="2" t="n">
        <f aca="false">H58+F58</f>
        <v>45874</v>
      </c>
      <c r="J58" s="14" t="str">
        <f aca="true">IF(I58&lt;=TODAY(),"СРОЧНО",IF(I58-TODAY()&lt;=G58,"Внимание","В норме"))</f>
        <v>СРОЧНО</v>
      </c>
    </row>
    <row r="59" customFormat="false" ht="15" hidden="false" customHeight="false" outlineLevel="0" collapsed="false">
      <c r="A59" s="1" t="n">
        <f aca="false">A58+1</f>
        <v>55</v>
      </c>
      <c r="B59" s="1" t="s">
        <v>17</v>
      </c>
      <c r="C59" s="1" t="s">
        <v>97</v>
      </c>
      <c r="D59" s="1" t="s">
        <v>172</v>
      </c>
      <c r="E59" s="1" t="s">
        <v>173</v>
      </c>
      <c r="F59" s="1" t="n">
        <v>31</v>
      </c>
      <c r="G59" s="1" t="n">
        <v>3</v>
      </c>
      <c r="H59" s="2" t="n">
        <v>45843</v>
      </c>
      <c r="I59" s="2" t="n">
        <f aca="false">H59+F59</f>
        <v>45874</v>
      </c>
      <c r="J59" s="14" t="str">
        <f aca="true">IF(I59&lt;=TODAY(),"СРОЧНО",IF(I59-TODAY()&lt;=G59,"Внимание","В норме"))</f>
        <v>СРОЧНО</v>
      </c>
    </row>
    <row r="60" customFormat="false" ht="15" hidden="false" customHeight="false" outlineLevel="0" collapsed="false">
      <c r="A60" s="1" t="n">
        <f aca="false">A59+1</f>
        <v>56</v>
      </c>
      <c r="B60" s="1" t="s">
        <v>17</v>
      </c>
      <c r="C60" s="1" t="s">
        <v>97</v>
      </c>
      <c r="D60" s="1" t="s">
        <v>172</v>
      </c>
      <c r="E60" s="1" t="s">
        <v>174</v>
      </c>
      <c r="F60" s="1" t="n">
        <v>31</v>
      </c>
      <c r="G60" s="1" t="n">
        <v>3</v>
      </c>
      <c r="H60" s="2" t="n">
        <v>45843</v>
      </c>
      <c r="I60" s="2" t="n">
        <f aca="false">H60+F60</f>
        <v>45874</v>
      </c>
      <c r="J60" s="14" t="str">
        <f aca="true">IF(I60&lt;=TODAY(),"СРОЧНО",IF(I60-TODAY()&lt;=G60,"Внимание","В норме"))</f>
        <v>СРОЧНО</v>
      </c>
    </row>
    <row r="61" customFormat="false" ht="15" hidden="false" customHeight="false" outlineLevel="0" collapsed="false">
      <c r="A61" s="1" t="n">
        <f aca="false">A60+1</f>
        <v>57</v>
      </c>
      <c r="B61" s="1" t="s">
        <v>17</v>
      </c>
      <c r="C61" s="1" t="s">
        <v>97</v>
      </c>
      <c r="D61" s="1" t="s">
        <v>175</v>
      </c>
      <c r="E61" s="1" t="s">
        <v>176</v>
      </c>
      <c r="F61" s="1" t="n">
        <v>31</v>
      </c>
      <c r="G61" s="1" t="n">
        <v>3</v>
      </c>
      <c r="H61" s="2" t="n">
        <v>45843</v>
      </c>
      <c r="I61" s="2" t="n">
        <f aca="false">H61+F61</f>
        <v>45874</v>
      </c>
      <c r="J61" s="14" t="str">
        <f aca="true">IF(I61&lt;=TODAY(),"СРОЧНО",IF(I61-TODAY()&lt;=G61,"Внимание","В норме"))</f>
        <v>СРОЧНО</v>
      </c>
    </row>
    <row r="62" customFormat="false" ht="15" hidden="false" customHeight="false" outlineLevel="0" collapsed="false">
      <c r="A62" s="1" t="n">
        <f aca="false">A61+1</f>
        <v>58</v>
      </c>
      <c r="B62" s="1" t="s">
        <v>17</v>
      </c>
      <c r="C62" s="1" t="s">
        <v>134</v>
      </c>
      <c r="D62" s="1" t="s">
        <v>177</v>
      </c>
      <c r="E62" s="1" t="s">
        <v>178</v>
      </c>
      <c r="F62" s="1" t="n">
        <v>31</v>
      </c>
      <c r="G62" s="1" t="n">
        <v>3</v>
      </c>
      <c r="H62" s="2" t="n">
        <v>45843</v>
      </c>
      <c r="I62" s="2" t="n">
        <f aca="false">H62+F62</f>
        <v>45874</v>
      </c>
      <c r="J62" s="14" t="str">
        <f aca="true">IF(I62&lt;=TODAY(),"СРОЧНО",IF(I62-TODAY()&lt;=G62,"Внимание","В норме"))</f>
        <v>СРОЧНО</v>
      </c>
    </row>
    <row r="63" customFormat="false" ht="15" hidden="false" customHeight="false" outlineLevel="0" collapsed="false">
      <c r="A63" s="1" t="n">
        <f aca="false">A62+1</f>
        <v>59</v>
      </c>
      <c r="B63" s="1" t="s">
        <v>17</v>
      </c>
      <c r="C63" s="1" t="s">
        <v>97</v>
      </c>
      <c r="D63" s="1" t="s">
        <v>179</v>
      </c>
      <c r="E63" s="1" t="s">
        <v>178</v>
      </c>
      <c r="F63" s="1" t="n">
        <v>31</v>
      </c>
      <c r="G63" s="1" t="n">
        <v>3</v>
      </c>
      <c r="H63" s="2" t="n">
        <v>45843</v>
      </c>
      <c r="I63" s="2" t="n">
        <f aca="false">H63+F63</f>
        <v>45874</v>
      </c>
      <c r="J63" s="14" t="str">
        <f aca="true">IF(I63&lt;=TODAY(),"СРОЧНО",IF(I63-TODAY()&lt;=G63,"Внимание","В норме"))</f>
        <v>СРОЧНО</v>
      </c>
    </row>
    <row r="64" customFormat="false" ht="15" hidden="false" customHeight="false" outlineLevel="0" collapsed="false">
      <c r="A64" s="1" t="n">
        <f aca="false">A63+1</f>
        <v>60</v>
      </c>
      <c r="B64" s="1" t="s">
        <v>17</v>
      </c>
      <c r="C64" s="1" t="s">
        <v>134</v>
      </c>
      <c r="D64" s="1" t="s">
        <v>180</v>
      </c>
      <c r="E64" s="1" t="s">
        <v>178</v>
      </c>
      <c r="F64" s="1" t="n">
        <v>31</v>
      </c>
      <c r="G64" s="1" t="n">
        <v>3</v>
      </c>
      <c r="H64" s="2" t="n">
        <v>45843</v>
      </c>
      <c r="I64" s="2" t="n">
        <f aca="false">H64+F64</f>
        <v>45874</v>
      </c>
      <c r="J64" s="14" t="str">
        <f aca="true">IF(I64&lt;=TODAY(),"СРОЧНО",IF(I64-TODAY()&lt;=G64,"Внимание","В норме"))</f>
        <v>СРОЧНО</v>
      </c>
    </row>
    <row r="65" customFormat="false" ht="15" hidden="false" customHeight="false" outlineLevel="0" collapsed="false">
      <c r="A65" s="1" t="n">
        <f aca="false">A64+1</f>
        <v>61</v>
      </c>
      <c r="B65" s="1" t="s">
        <v>17</v>
      </c>
      <c r="C65" s="1" t="s">
        <v>134</v>
      </c>
      <c r="D65" s="1" t="s">
        <v>181</v>
      </c>
      <c r="E65" s="1" t="s">
        <v>176</v>
      </c>
      <c r="F65" s="1" t="n">
        <v>31</v>
      </c>
      <c r="G65" s="1" t="n">
        <v>3</v>
      </c>
      <c r="H65" s="2" t="n">
        <v>45843</v>
      </c>
      <c r="I65" s="2" t="n">
        <f aca="false">H65+F65</f>
        <v>45874</v>
      </c>
      <c r="J65" s="14" t="str">
        <f aca="true">IF(I65&lt;=TODAY(),"СРОЧНО",IF(I65-TODAY()&lt;=G65,"Внимание","В норме"))</f>
        <v>СРОЧНО</v>
      </c>
    </row>
    <row r="66" customFormat="false" ht="15" hidden="false" customHeight="false" outlineLevel="0" collapsed="false">
      <c r="A66" s="1" t="n">
        <f aca="false">A65+1</f>
        <v>62</v>
      </c>
      <c r="B66" s="1" t="s">
        <v>17</v>
      </c>
      <c r="C66" s="1" t="s">
        <v>134</v>
      </c>
      <c r="D66" s="1" t="s">
        <v>182</v>
      </c>
      <c r="E66" s="1" t="s">
        <v>178</v>
      </c>
      <c r="F66" s="1" t="n">
        <v>31</v>
      </c>
      <c r="G66" s="1" t="n">
        <v>3</v>
      </c>
      <c r="H66" s="2" t="n">
        <v>45843</v>
      </c>
      <c r="I66" s="2" t="n">
        <f aca="false">H66+F66</f>
        <v>45874</v>
      </c>
      <c r="J66" s="14" t="str">
        <f aca="true">IF(I66&lt;=TODAY(),"СРОЧНО",IF(I66-TODAY()&lt;=G66,"Внимание","В норме"))</f>
        <v>СРОЧНО</v>
      </c>
    </row>
    <row r="67" customFormat="false" ht="15" hidden="false" customHeight="false" outlineLevel="0" collapsed="false">
      <c r="A67" s="1" t="n">
        <f aca="false">A66+1</f>
        <v>63</v>
      </c>
      <c r="B67" s="1" t="s">
        <v>17</v>
      </c>
      <c r="C67" s="1" t="s">
        <v>134</v>
      </c>
      <c r="D67" s="1" t="s">
        <v>183</v>
      </c>
      <c r="E67" s="1" t="s">
        <v>176</v>
      </c>
      <c r="F67" s="1" t="n">
        <v>31</v>
      </c>
      <c r="G67" s="1" t="n">
        <v>3</v>
      </c>
      <c r="H67" s="2" t="n">
        <v>45843</v>
      </c>
      <c r="I67" s="2" t="n">
        <f aca="false">H67+F67</f>
        <v>45874</v>
      </c>
      <c r="J67" s="14" t="str">
        <f aca="true">IF(I67&lt;=TODAY(),"СРОЧНО",IF(I67-TODAY()&lt;=G67,"Внимание","В норме"))</f>
        <v>СРОЧНО</v>
      </c>
    </row>
    <row r="68" customFormat="false" ht="15" hidden="false" customHeight="false" outlineLevel="0" collapsed="false">
      <c r="A68" s="1" t="n">
        <f aca="false">A67+1</f>
        <v>64</v>
      </c>
      <c r="B68" s="1" t="s">
        <v>17</v>
      </c>
      <c r="C68" s="1" t="s">
        <v>134</v>
      </c>
      <c r="D68" s="1" t="s">
        <v>184</v>
      </c>
      <c r="E68" s="1" t="s">
        <v>178</v>
      </c>
      <c r="F68" s="1" t="n">
        <v>31</v>
      </c>
      <c r="G68" s="1" t="n">
        <v>3</v>
      </c>
      <c r="H68" s="2" t="n">
        <v>45843</v>
      </c>
      <c r="I68" s="2" t="n">
        <f aca="false">H68+F68</f>
        <v>45874</v>
      </c>
      <c r="J68" s="14" t="str">
        <f aca="true">IF(I68&lt;=TODAY(),"СРОЧНО",IF(I68-TODAY()&lt;=G68,"Внимание","В норме"))</f>
        <v>СРОЧНО</v>
      </c>
    </row>
    <row r="69" customFormat="false" ht="15" hidden="false" customHeight="false" outlineLevel="0" collapsed="false">
      <c r="A69" s="1" t="n">
        <f aca="false">A68+1</f>
        <v>65</v>
      </c>
      <c r="B69" s="1" t="s">
        <v>17</v>
      </c>
      <c r="C69" s="1" t="s">
        <v>134</v>
      </c>
      <c r="D69" s="1" t="s">
        <v>185</v>
      </c>
      <c r="E69" s="1" t="s">
        <v>176</v>
      </c>
      <c r="F69" s="1" t="n">
        <v>31</v>
      </c>
      <c r="G69" s="1" t="n">
        <v>3</v>
      </c>
      <c r="H69" s="2" t="n">
        <v>45843</v>
      </c>
      <c r="I69" s="2" t="n">
        <f aca="false">H69+F69</f>
        <v>45874</v>
      </c>
      <c r="J69" s="14" t="str">
        <f aca="true">IF(I69&lt;=TODAY(),"СРОЧНО",IF(I69-TODAY()&lt;=G69,"Внимание","В норме"))</f>
        <v>СРОЧНО</v>
      </c>
    </row>
    <row r="70" customFormat="false" ht="15" hidden="false" customHeight="false" outlineLevel="0" collapsed="false">
      <c r="A70" s="1" t="n">
        <f aca="false">A69+1</f>
        <v>66</v>
      </c>
      <c r="B70" s="1" t="s">
        <v>17</v>
      </c>
      <c r="C70" s="1" t="s">
        <v>134</v>
      </c>
      <c r="D70" s="1" t="s">
        <v>186</v>
      </c>
      <c r="E70" s="1" t="s">
        <v>178</v>
      </c>
      <c r="F70" s="1" t="n">
        <v>31</v>
      </c>
      <c r="G70" s="1" t="n">
        <v>3</v>
      </c>
      <c r="H70" s="2" t="n">
        <v>45843</v>
      </c>
      <c r="I70" s="2" t="n">
        <f aca="false">H70+F70</f>
        <v>45874</v>
      </c>
      <c r="J70" s="14" t="str">
        <f aca="true">IF(I70&lt;=TODAY(),"СРОЧНО",IF(I70-TODAY()&lt;=G70,"Внимание","В норме"))</f>
        <v>СРОЧНО</v>
      </c>
    </row>
    <row r="71" customFormat="false" ht="15" hidden="false" customHeight="false" outlineLevel="0" collapsed="false">
      <c r="A71" s="1" t="n">
        <f aca="false">A70+1</f>
        <v>67</v>
      </c>
      <c r="B71" s="1" t="s">
        <v>17</v>
      </c>
      <c r="C71" s="1" t="s">
        <v>134</v>
      </c>
      <c r="D71" s="1" t="s">
        <v>187</v>
      </c>
      <c r="E71" s="1" t="s">
        <v>176</v>
      </c>
      <c r="F71" s="1" t="n">
        <v>31</v>
      </c>
      <c r="G71" s="1" t="n">
        <v>3</v>
      </c>
      <c r="H71" s="2" t="n">
        <v>45843</v>
      </c>
      <c r="I71" s="2" t="n">
        <f aca="false">H71+F71</f>
        <v>45874</v>
      </c>
      <c r="J71" s="14" t="str">
        <f aca="true">IF(I71&lt;=TODAY(),"СРОЧНО",IF(I71-TODAY()&lt;=G71,"Внимание","В норме"))</f>
        <v>СРОЧНО</v>
      </c>
    </row>
    <row r="72" customFormat="false" ht="15" hidden="false" customHeight="false" outlineLevel="0" collapsed="false">
      <c r="A72" s="1" t="n">
        <f aca="false">A71+1</f>
        <v>68</v>
      </c>
      <c r="B72" s="1" t="s">
        <v>17</v>
      </c>
      <c r="C72" s="1" t="s">
        <v>134</v>
      </c>
      <c r="D72" s="1" t="s">
        <v>188</v>
      </c>
      <c r="E72" s="1" t="s">
        <v>178</v>
      </c>
      <c r="F72" s="1" t="n">
        <v>31</v>
      </c>
      <c r="G72" s="1" t="n">
        <v>3</v>
      </c>
      <c r="H72" s="2" t="n">
        <v>45843</v>
      </c>
      <c r="I72" s="2" t="n">
        <f aca="false">H72+F72</f>
        <v>45874</v>
      </c>
      <c r="J72" s="14" t="str">
        <f aca="true">IF(I72&lt;=TODAY(),"СРОЧНО",IF(I72-TODAY()&lt;=G72,"Внимание","В норме"))</f>
        <v>СРОЧНО</v>
      </c>
    </row>
    <row r="73" customFormat="false" ht="15" hidden="false" customHeight="false" outlineLevel="0" collapsed="false">
      <c r="A73" s="1" t="n">
        <f aca="false">A72+1</f>
        <v>69</v>
      </c>
      <c r="B73" s="1" t="s">
        <v>17</v>
      </c>
      <c r="C73" s="1" t="s">
        <v>134</v>
      </c>
      <c r="D73" s="1" t="s">
        <v>189</v>
      </c>
      <c r="E73" s="1" t="s">
        <v>176</v>
      </c>
      <c r="F73" s="1" t="n">
        <v>31</v>
      </c>
      <c r="G73" s="1" t="n">
        <v>3</v>
      </c>
      <c r="H73" s="2" t="n">
        <v>45843</v>
      </c>
      <c r="I73" s="2" t="n">
        <f aca="false">H73+F73</f>
        <v>45874</v>
      </c>
      <c r="J73" s="14" t="str">
        <f aca="true">IF(I73&lt;=TODAY(),"СРОЧНО",IF(I73-TODAY()&lt;=G73,"Внимание","В норме"))</f>
        <v>СРОЧНО</v>
      </c>
    </row>
    <row r="74" customFormat="false" ht="15" hidden="false" customHeight="false" outlineLevel="0" collapsed="false">
      <c r="A74" s="1" t="n">
        <f aca="false">A73+1</f>
        <v>70</v>
      </c>
      <c r="B74" s="1" t="s">
        <v>17</v>
      </c>
      <c r="C74" s="1" t="s">
        <v>134</v>
      </c>
      <c r="D74" s="1" t="s">
        <v>190</v>
      </c>
      <c r="E74" s="1" t="s">
        <v>178</v>
      </c>
      <c r="F74" s="1" t="n">
        <v>31</v>
      </c>
      <c r="G74" s="1" t="n">
        <v>3</v>
      </c>
      <c r="H74" s="2" t="n">
        <v>45843</v>
      </c>
      <c r="I74" s="2" t="n">
        <f aca="false">H74+F74</f>
        <v>45874</v>
      </c>
      <c r="J74" s="14" t="str">
        <f aca="true">IF(I74&lt;=TODAY(),"СРОЧНО",IF(I74-TODAY()&lt;=G74,"Внимание","В норме"))</f>
        <v>СРОЧНО</v>
      </c>
    </row>
    <row r="75" customFormat="false" ht="15" hidden="false" customHeight="false" outlineLevel="0" collapsed="false">
      <c r="A75" s="1" t="n">
        <f aca="false">A74+1</f>
        <v>71</v>
      </c>
      <c r="B75" s="1" t="s">
        <v>17</v>
      </c>
      <c r="C75" s="1" t="s">
        <v>134</v>
      </c>
      <c r="D75" s="1" t="s">
        <v>191</v>
      </c>
      <c r="E75" s="1" t="s">
        <v>176</v>
      </c>
      <c r="F75" s="1" t="n">
        <v>31</v>
      </c>
      <c r="G75" s="1" t="n">
        <v>3</v>
      </c>
      <c r="H75" s="2" t="n">
        <v>45843</v>
      </c>
      <c r="I75" s="2" t="n">
        <f aca="false">H75+F75</f>
        <v>45874</v>
      </c>
      <c r="J75" s="14" t="str">
        <f aca="true">IF(I75&lt;=TODAY(),"СРОЧНО",IF(I75-TODAY()&lt;=G75,"Внимание","В норме"))</f>
        <v>СРОЧНО</v>
      </c>
    </row>
    <row r="76" customFormat="false" ht="15" hidden="false" customHeight="false" outlineLevel="0" collapsed="false">
      <c r="A76" s="1" t="n">
        <f aca="false">A75+1</f>
        <v>72</v>
      </c>
      <c r="B76" s="1" t="s">
        <v>17</v>
      </c>
      <c r="C76" s="1" t="s">
        <v>141</v>
      </c>
      <c r="D76" s="1" t="s">
        <v>192</v>
      </c>
      <c r="E76" s="1" t="s">
        <v>176</v>
      </c>
      <c r="F76" s="1" t="n">
        <v>31</v>
      </c>
      <c r="G76" s="1" t="n">
        <v>3</v>
      </c>
      <c r="H76" s="2" t="n">
        <v>45843</v>
      </c>
      <c r="I76" s="2" t="n">
        <f aca="false">H76+F76</f>
        <v>45874</v>
      </c>
      <c r="J76" s="14" t="str">
        <f aca="true">IF(I76&lt;=TODAY(),"СРОЧНО",IF(I76-TODAY()&lt;=G76,"Внимание","В норме"))</f>
        <v>СРОЧНО</v>
      </c>
    </row>
    <row r="77" customFormat="false" ht="15" hidden="false" customHeight="false" outlineLevel="0" collapsed="false">
      <c r="A77" s="1" t="n">
        <f aca="false">A76+1</f>
        <v>73</v>
      </c>
      <c r="B77" s="1" t="s">
        <v>17</v>
      </c>
      <c r="C77" s="1" t="s">
        <v>161</v>
      </c>
      <c r="D77" s="1" t="s">
        <v>193</v>
      </c>
      <c r="E77" s="1" t="s">
        <v>176</v>
      </c>
      <c r="F77" s="1" t="n">
        <v>31</v>
      </c>
      <c r="G77" s="1" t="n">
        <v>3</v>
      </c>
      <c r="H77" s="2" t="n">
        <v>45843</v>
      </c>
      <c r="I77" s="2" t="n">
        <f aca="false">H77+F77</f>
        <v>45874</v>
      </c>
      <c r="J77" s="14" t="str">
        <f aca="true">IF(I77&lt;=TODAY(),"СРОЧНО",IF(I77-TODAY()&lt;=G77,"Внимание","В норме"))</f>
        <v>СРОЧНО</v>
      </c>
    </row>
    <row r="78" customFormat="false" ht="15" hidden="false" customHeight="false" outlineLevel="0" collapsed="false">
      <c r="A78" s="1" t="n">
        <f aca="false">A77+1</f>
        <v>74</v>
      </c>
      <c r="B78" s="1" t="s">
        <v>17</v>
      </c>
      <c r="C78" s="1" t="s">
        <v>97</v>
      </c>
      <c r="D78" s="1" t="s">
        <v>194</v>
      </c>
      <c r="E78" s="1" t="s">
        <v>195</v>
      </c>
      <c r="F78" s="1" t="n">
        <v>31</v>
      </c>
      <c r="G78" s="1" t="n">
        <v>3</v>
      </c>
      <c r="H78" s="2" t="n">
        <v>45843</v>
      </c>
      <c r="I78" s="2" t="n">
        <f aca="false">H78+F78</f>
        <v>45874</v>
      </c>
      <c r="J78" s="14" t="str">
        <f aca="true">IF(I78&lt;=TODAY(),"СРОЧНО",IF(I78-TODAY()&lt;=G78,"Внимание","В норме"))</f>
        <v>СРОЧНО</v>
      </c>
    </row>
    <row r="79" customFormat="false" ht="15" hidden="false" customHeight="false" outlineLevel="0" collapsed="false">
      <c r="A79" s="1" t="n">
        <f aca="false">A78+1</f>
        <v>75</v>
      </c>
      <c r="B79" s="1" t="s">
        <v>17</v>
      </c>
      <c r="C79" s="1" t="s">
        <v>97</v>
      </c>
      <c r="D79" s="1" t="s">
        <v>196</v>
      </c>
      <c r="E79" s="1" t="s">
        <v>197</v>
      </c>
      <c r="F79" s="1" t="n">
        <v>31</v>
      </c>
      <c r="G79" s="1" t="n">
        <v>3</v>
      </c>
      <c r="H79" s="2" t="n">
        <v>45843</v>
      </c>
      <c r="I79" s="2" t="n">
        <f aca="false">H79+F79</f>
        <v>45874</v>
      </c>
      <c r="J79" s="14" t="str">
        <f aca="true">IF(I79&lt;=TODAY(),"СРОЧНО",IF(I79-TODAY()&lt;=G79,"Внимание","В норме"))</f>
        <v>СРОЧНО</v>
      </c>
    </row>
    <row r="80" customFormat="false" ht="15" hidden="false" customHeight="false" outlineLevel="0" collapsed="false">
      <c r="A80" s="1" t="n">
        <f aca="false">A79+1</f>
        <v>76</v>
      </c>
      <c r="B80" s="1" t="s">
        <v>17</v>
      </c>
      <c r="C80" s="1" t="s">
        <v>97</v>
      </c>
      <c r="D80" s="1" t="s">
        <v>198</v>
      </c>
      <c r="E80" s="1" t="s">
        <v>123</v>
      </c>
      <c r="F80" s="1" t="n">
        <v>31</v>
      </c>
      <c r="G80" s="1" t="n">
        <v>3</v>
      </c>
      <c r="H80" s="2" t="n">
        <v>45843</v>
      </c>
      <c r="I80" s="2" t="n">
        <f aca="false">H80+F80</f>
        <v>45874</v>
      </c>
      <c r="J80" s="14" t="str">
        <f aca="true">IF(I80&lt;=TODAY(),"СРОЧНО",IF(I80-TODAY()&lt;=G80,"Внимание","В норме"))</f>
        <v>СРОЧНО</v>
      </c>
    </row>
    <row r="81" customFormat="false" ht="15" hidden="false" customHeight="false" outlineLevel="0" collapsed="false">
      <c r="A81" s="1" t="n">
        <f aca="false">A80+1</f>
        <v>77</v>
      </c>
      <c r="B81" s="1" t="s">
        <v>17</v>
      </c>
      <c r="C81" s="1" t="s">
        <v>161</v>
      </c>
      <c r="D81" s="1" t="s">
        <v>199</v>
      </c>
      <c r="E81" s="1" t="s">
        <v>200</v>
      </c>
      <c r="F81" s="1" t="n">
        <v>31</v>
      </c>
      <c r="G81" s="1" t="n">
        <v>3</v>
      </c>
      <c r="H81" s="2" t="n">
        <v>45843</v>
      </c>
      <c r="I81" s="2" t="n">
        <f aca="false">H81+F81</f>
        <v>45874</v>
      </c>
      <c r="J81" s="14" t="str">
        <f aca="true">IF(I81&lt;=TODAY(),"СРОЧНО",IF(I81-TODAY()&lt;=G81,"Внимание","В норме"))</f>
        <v>СРОЧНО</v>
      </c>
    </row>
    <row r="82" customFormat="false" ht="15" hidden="false" customHeight="false" outlineLevel="0" collapsed="false">
      <c r="A82" s="1" t="n">
        <f aca="false">A81+1</f>
        <v>78</v>
      </c>
      <c r="B82" s="1" t="s">
        <v>17</v>
      </c>
      <c r="C82" s="1" t="s">
        <v>97</v>
      </c>
      <c r="D82" s="1" t="s">
        <v>201</v>
      </c>
      <c r="E82" s="1" t="s">
        <v>202</v>
      </c>
      <c r="F82" s="1" t="n">
        <v>31</v>
      </c>
      <c r="G82" s="1" t="n">
        <v>3</v>
      </c>
      <c r="H82" s="2" t="n">
        <v>45843</v>
      </c>
      <c r="I82" s="2" t="n">
        <f aca="false">H82+F82</f>
        <v>45874</v>
      </c>
      <c r="J82" s="14" t="str">
        <f aca="true">IF(I82&lt;=TODAY(),"СРОЧНО",IF(I82-TODAY()&lt;=G82,"Внимание","В норме"))</f>
        <v>СРОЧНО</v>
      </c>
    </row>
    <row r="83" customFormat="false" ht="15" hidden="false" customHeight="false" outlineLevel="0" collapsed="false">
      <c r="A83" s="1" t="n">
        <f aca="false">A82+1</f>
        <v>79</v>
      </c>
      <c r="B83" s="1" t="s">
        <v>17</v>
      </c>
      <c r="C83" s="1" t="s">
        <v>97</v>
      </c>
      <c r="D83" s="1" t="s">
        <v>203</v>
      </c>
      <c r="E83" s="1" t="s">
        <v>202</v>
      </c>
      <c r="F83" s="1" t="n">
        <v>31</v>
      </c>
      <c r="G83" s="1" t="n">
        <v>3</v>
      </c>
      <c r="H83" s="2" t="n">
        <v>45843</v>
      </c>
      <c r="I83" s="2" t="n">
        <f aca="false">H83+F83</f>
        <v>45874</v>
      </c>
      <c r="J83" s="14" t="str">
        <f aca="true">IF(I83&lt;=TODAY(),"СРОЧНО",IF(I83-TODAY()&lt;=G83,"Внимание","В норме"))</f>
        <v>СРОЧНО</v>
      </c>
    </row>
    <row r="84" customFormat="false" ht="15" hidden="false" customHeight="false" outlineLevel="0" collapsed="false">
      <c r="A84" s="1" t="n">
        <f aca="false">A83+1</f>
        <v>80</v>
      </c>
      <c r="B84" s="1" t="s">
        <v>17</v>
      </c>
      <c r="C84" s="1" t="s">
        <v>141</v>
      </c>
      <c r="D84" s="1" t="s">
        <v>204</v>
      </c>
      <c r="E84" s="1" t="s">
        <v>205</v>
      </c>
      <c r="F84" s="1" t="n">
        <v>31</v>
      </c>
      <c r="G84" s="1" t="n">
        <v>3</v>
      </c>
      <c r="H84" s="2" t="n">
        <v>45843</v>
      </c>
      <c r="I84" s="2" t="n">
        <f aca="false">H84+F84</f>
        <v>45874</v>
      </c>
      <c r="J84" s="14" t="str">
        <f aca="true">IF(I84&lt;=TODAY(),"СРОЧНО",IF(I84-TODAY()&lt;=G84,"Внимание","В норме"))</f>
        <v>СРОЧНО</v>
      </c>
    </row>
    <row r="85" customFormat="false" ht="15" hidden="false" customHeight="false" outlineLevel="0" collapsed="false">
      <c r="A85" s="1" t="n">
        <f aca="false">A84+1</f>
        <v>81</v>
      </c>
      <c r="B85" s="1" t="s">
        <v>17</v>
      </c>
      <c r="C85" s="1" t="s">
        <v>141</v>
      </c>
      <c r="D85" s="1" t="s">
        <v>206</v>
      </c>
      <c r="E85" s="1" t="s">
        <v>207</v>
      </c>
      <c r="F85" s="1" t="n">
        <v>31</v>
      </c>
      <c r="G85" s="1" t="n">
        <v>3</v>
      </c>
      <c r="H85" s="2" t="n">
        <v>45843</v>
      </c>
      <c r="I85" s="2" t="n">
        <f aca="false">H85+F85</f>
        <v>45874</v>
      </c>
      <c r="J85" s="14" t="str">
        <f aca="true">IF(I85&lt;=TODAY(),"СРОЧНО",IF(I85-TODAY()&lt;=G85,"Внимание","В норме"))</f>
        <v>СРОЧНО</v>
      </c>
    </row>
    <row r="86" customFormat="false" ht="15" hidden="false" customHeight="false" outlineLevel="0" collapsed="false">
      <c r="A86" s="1" t="n">
        <f aca="false">A85+1</f>
        <v>82</v>
      </c>
      <c r="B86" s="1" t="s">
        <v>17</v>
      </c>
      <c r="C86" s="1" t="s">
        <v>141</v>
      </c>
      <c r="D86" s="1" t="s">
        <v>208</v>
      </c>
      <c r="E86" s="1" t="s">
        <v>205</v>
      </c>
      <c r="F86" s="1" t="n">
        <v>31</v>
      </c>
      <c r="G86" s="1" t="n">
        <v>3</v>
      </c>
      <c r="H86" s="2" t="n">
        <v>45843</v>
      </c>
      <c r="I86" s="2" t="n">
        <f aca="false">H86+F86</f>
        <v>45874</v>
      </c>
      <c r="J86" s="14" t="str">
        <f aca="true">IF(I86&lt;=TODAY(),"СРОЧНО",IF(I86-TODAY()&lt;=G86,"Внимание","В норме"))</f>
        <v>СРОЧНО</v>
      </c>
    </row>
    <row r="87" customFormat="false" ht="15" hidden="false" customHeight="false" outlineLevel="0" collapsed="false">
      <c r="A87" s="1" t="n">
        <f aca="false">A86+1</f>
        <v>83</v>
      </c>
      <c r="B87" s="1" t="s">
        <v>17</v>
      </c>
      <c r="C87" s="1" t="s">
        <v>141</v>
      </c>
      <c r="D87" s="1" t="s">
        <v>209</v>
      </c>
      <c r="E87" s="1" t="s">
        <v>210</v>
      </c>
      <c r="F87" s="1" t="n">
        <v>31</v>
      </c>
      <c r="G87" s="1" t="n">
        <v>3</v>
      </c>
      <c r="H87" s="2" t="n">
        <v>45843</v>
      </c>
      <c r="I87" s="2" t="n">
        <f aca="false">H87+F87</f>
        <v>45874</v>
      </c>
      <c r="J87" s="14" t="str">
        <f aca="true">IF(I87&lt;=TODAY(),"СРОЧНО",IF(I87-TODAY()&lt;=G87,"Внимание","В норме"))</f>
        <v>СРОЧНО</v>
      </c>
    </row>
    <row r="88" customFormat="false" ht="15" hidden="false" customHeight="false" outlineLevel="0" collapsed="false">
      <c r="A88" s="1" t="n">
        <f aca="false">A87+1</f>
        <v>84</v>
      </c>
      <c r="B88" s="1" t="s">
        <v>17</v>
      </c>
      <c r="C88" s="1" t="s">
        <v>97</v>
      </c>
      <c r="D88" s="1" t="s">
        <v>211</v>
      </c>
      <c r="E88" s="1" t="s">
        <v>212</v>
      </c>
      <c r="F88" s="1" t="n">
        <v>31</v>
      </c>
      <c r="G88" s="1" t="n">
        <v>3</v>
      </c>
      <c r="H88" s="2" t="n">
        <v>45843</v>
      </c>
      <c r="I88" s="2" t="n">
        <f aca="false">H88+F88</f>
        <v>45874</v>
      </c>
      <c r="J88" s="14" t="str">
        <f aca="true">IF(I88&lt;=TODAY(),"СРОЧНО",IF(I88-TODAY()&lt;=G88,"Внимание","В норме"))</f>
        <v>СРОЧНО</v>
      </c>
    </row>
    <row r="89" customFormat="false" ht="15" hidden="false" customHeight="false" outlineLevel="0" collapsed="false">
      <c r="A89" s="1" t="n">
        <f aca="false">A88+1</f>
        <v>85</v>
      </c>
      <c r="B89" s="1" t="s">
        <v>17</v>
      </c>
      <c r="C89" s="1" t="s">
        <v>97</v>
      </c>
      <c r="D89" s="1" t="s">
        <v>213</v>
      </c>
      <c r="E89" s="1" t="s">
        <v>214</v>
      </c>
      <c r="F89" s="1" t="n">
        <v>31</v>
      </c>
      <c r="G89" s="1" t="n">
        <v>3</v>
      </c>
      <c r="H89" s="2" t="n">
        <v>45843</v>
      </c>
      <c r="I89" s="2" t="n">
        <f aca="false">H89+F89</f>
        <v>45874</v>
      </c>
      <c r="J89" s="14" t="str">
        <f aca="true">IF(I89&lt;=TODAY(),"СРОЧНО",IF(I89-TODAY()&lt;=G89,"Внимание","В норме"))</f>
        <v>СРОЧНО</v>
      </c>
    </row>
    <row r="90" customFormat="false" ht="15" hidden="false" customHeight="false" outlineLevel="0" collapsed="false">
      <c r="A90" s="1" t="n">
        <f aca="false">A89+1</f>
        <v>86</v>
      </c>
      <c r="B90" s="1" t="s">
        <v>17</v>
      </c>
      <c r="C90" s="1" t="s">
        <v>97</v>
      </c>
      <c r="D90" s="1" t="s">
        <v>215</v>
      </c>
      <c r="E90" s="1" t="s">
        <v>214</v>
      </c>
      <c r="F90" s="1" t="n">
        <v>31</v>
      </c>
      <c r="G90" s="1" t="n">
        <v>3</v>
      </c>
      <c r="H90" s="2" t="n">
        <v>45843</v>
      </c>
      <c r="I90" s="2" t="n">
        <f aca="false">H90+F90</f>
        <v>45874</v>
      </c>
      <c r="J90" s="14" t="str">
        <f aca="true">IF(I90&lt;=TODAY(),"СРОЧНО",IF(I90-TODAY()&lt;=G90,"Внимание","В норме"))</f>
        <v>СРОЧНО</v>
      </c>
    </row>
    <row r="91" customFormat="false" ht="15" hidden="false" customHeight="false" outlineLevel="0" collapsed="false">
      <c r="A91" s="1" t="n">
        <f aca="false">A90+1</f>
        <v>87</v>
      </c>
      <c r="B91" s="1" t="s">
        <v>17</v>
      </c>
      <c r="C91" s="1" t="s">
        <v>97</v>
      </c>
      <c r="D91" s="1" t="s">
        <v>216</v>
      </c>
      <c r="E91" s="1" t="s">
        <v>214</v>
      </c>
      <c r="F91" s="1" t="n">
        <v>31</v>
      </c>
      <c r="G91" s="1" t="n">
        <v>3</v>
      </c>
      <c r="H91" s="2" t="n">
        <v>45843</v>
      </c>
      <c r="I91" s="2" t="n">
        <f aca="false">H91+F91</f>
        <v>45874</v>
      </c>
      <c r="J91" s="14" t="str">
        <f aca="true">IF(I91&lt;=TODAY(),"СРОЧНО",IF(I91-TODAY()&lt;=G91,"Внимание","В норме"))</f>
        <v>СРОЧНО</v>
      </c>
    </row>
    <row r="92" customFormat="false" ht="15" hidden="false" customHeight="false" outlineLevel="0" collapsed="false">
      <c r="A92" s="1" t="n">
        <f aca="false">A91+1</f>
        <v>88</v>
      </c>
      <c r="B92" s="1" t="s">
        <v>17</v>
      </c>
      <c r="C92" s="1" t="s">
        <v>97</v>
      </c>
      <c r="D92" s="1" t="s">
        <v>217</v>
      </c>
      <c r="E92" s="1" t="s">
        <v>214</v>
      </c>
      <c r="F92" s="1" t="n">
        <v>31</v>
      </c>
      <c r="G92" s="1" t="n">
        <v>3</v>
      </c>
      <c r="H92" s="2" t="n">
        <v>45843</v>
      </c>
      <c r="I92" s="2" t="n">
        <f aca="false">H92+F92</f>
        <v>45874</v>
      </c>
      <c r="J92" s="14" t="str">
        <f aca="true">IF(I92&lt;=TODAY(),"СРОЧНО",IF(I92-TODAY()&lt;=G92,"Внимание","В норме"))</f>
        <v>СРОЧНО</v>
      </c>
    </row>
    <row r="93" customFormat="false" ht="15" hidden="false" customHeight="false" outlineLevel="0" collapsed="false">
      <c r="A93" s="1" t="n">
        <f aca="false">A92+1</f>
        <v>89</v>
      </c>
      <c r="B93" s="1" t="s">
        <v>17</v>
      </c>
      <c r="C93" s="1" t="s">
        <v>97</v>
      </c>
      <c r="D93" s="1" t="s">
        <v>218</v>
      </c>
      <c r="E93" s="1" t="s">
        <v>214</v>
      </c>
      <c r="F93" s="1" t="n">
        <v>31</v>
      </c>
      <c r="G93" s="1" t="n">
        <v>3</v>
      </c>
      <c r="H93" s="2" t="n">
        <v>45843</v>
      </c>
      <c r="I93" s="2" t="n">
        <f aca="false">H93+F93</f>
        <v>45874</v>
      </c>
      <c r="J93" s="14" t="str">
        <f aca="true">IF(I93&lt;=TODAY(),"СРОЧНО",IF(I93-TODAY()&lt;=G93,"Внимание","В норме"))</f>
        <v>СРОЧНО</v>
      </c>
    </row>
    <row r="94" customFormat="false" ht="15" hidden="false" customHeight="false" outlineLevel="0" collapsed="false">
      <c r="A94" s="1" t="n">
        <f aca="false">A93+1</f>
        <v>90</v>
      </c>
      <c r="B94" s="1" t="s">
        <v>17</v>
      </c>
      <c r="C94" s="1" t="s">
        <v>219</v>
      </c>
      <c r="D94" s="1" t="s">
        <v>220</v>
      </c>
      <c r="E94" s="1" t="s">
        <v>20</v>
      </c>
      <c r="F94" s="1" t="n">
        <v>31</v>
      </c>
      <c r="G94" s="1" t="n">
        <v>3</v>
      </c>
      <c r="H94" s="2" t="n">
        <v>45843</v>
      </c>
      <c r="I94" s="2" t="n">
        <f aca="false">H94+F94</f>
        <v>45874</v>
      </c>
      <c r="J94" s="14" t="str">
        <f aca="true">IF(I94&lt;=TODAY(),"СРОЧНО",IF(I94-TODAY()&lt;=G94,"Внимание","В норме"))</f>
        <v>СРОЧНО</v>
      </c>
    </row>
    <row r="95" customFormat="false" ht="15" hidden="false" customHeight="false" outlineLevel="0" collapsed="false">
      <c r="A95" s="1" t="n">
        <f aca="false">A94+1</f>
        <v>91</v>
      </c>
      <c r="B95" s="1" t="s">
        <v>17</v>
      </c>
      <c r="C95" s="1" t="s">
        <v>219</v>
      </c>
      <c r="D95" s="1" t="s">
        <v>221</v>
      </c>
      <c r="E95" s="1" t="s">
        <v>222</v>
      </c>
      <c r="F95" s="1" t="n">
        <v>31</v>
      </c>
      <c r="G95" s="1" t="n">
        <v>3</v>
      </c>
      <c r="H95" s="2" t="n">
        <v>45843</v>
      </c>
      <c r="I95" s="2" t="n">
        <f aca="false">H95+F95</f>
        <v>45874</v>
      </c>
      <c r="J95" s="14" t="str">
        <f aca="true">IF(I95&lt;=TODAY(),"СРОЧНО",IF(I95-TODAY()&lt;=G95,"Внимание","В норме"))</f>
        <v>СРОЧНО</v>
      </c>
    </row>
    <row r="96" customFormat="false" ht="15" hidden="false" customHeight="false" outlineLevel="0" collapsed="false">
      <c r="A96" s="1" t="n">
        <f aca="false">A95+1</f>
        <v>92</v>
      </c>
      <c r="B96" s="1" t="s">
        <v>17</v>
      </c>
      <c r="C96" s="1" t="s">
        <v>219</v>
      </c>
      <c r="D96" s="1" t="s">
        <v>223</v>
      </c>
      <c r="E96" s="1" t="s">
        <v>24</v>
      </c>
      <c r="F96" s="1" t="n">
        <v>31</v>
      </c>
      <c r="G96" s="1" t="n">
        <v>3</v>
      </c>
      <c r="H96" s="2" t="n">
        <v>45843</v>
      </c>
      <c r="I96" s="2" t="n">
        <f aca="false">H96+F96</f>
        <v>45874</v>
      </c>
      <c r="J96" s="14" t="str">
        <f aca="true">IF(I96&lt;=TODAY(),"СРОЧНО",IF(I96-TODAY()&lt;=G96,"Внимание","В норме"))</f>
        <v>СРОЧНО</v>
      </c>
    </row>
    <row r="97" customFormat="false" ht="15" hidden="false" customHeight="false" outlineLevel="0" collapsed="false">
      <c r="A97" s="1" t="n">
        <f aca="false">A96+1</f>
        <v>93</v>
      </c>
      <c r="B97" s="1" t="s">
        <v>17</v>
      </c>
      <c r="C97" s="1" t="s">
        <v>219</v>
      </c>
      <c r="D97" s="1" t="s">
        <v>224</v>
      </c>
      <c r="E97" s="1" t="s">
        <v>119</v>
      </c>
      <c r="F97" s="1" t="n">
        <v>31</v>
      </c>
      <c r="G97" s="1" t="n">
        <v>3</v>
      </c>
      <c r="H97" s="2" t="n">
        <v>45843</v>
      </c>
      <c r="I97" s="2" t="n">
        <f aca="false">H97+F97</f>
        <v>45874</v>
      </c>
      <c r="J97" s="14" t="str">
        <f aca="true">IF(I97&lt;=TODAY(),"СРОЧНО",IF(I97-TODAY()&lt;=G97,"Внимание","В норме"))</f>
        <v>СРОЧНО</v>
      </c>
    </row>
    <row r="98" customFormat="false" ht="15" hidden="false" customHeight="false" outlineLevel="0" collapsed="false">
      <c r="A98" s="1" t="n">
        <f aca="false">A97+1</f>
        <v>94</v>
      </c>
      <c r="B98" s="1" t="s">
        <v>17</v>
      </c>
      <c r="C98" s="1" t="s">
        <v>219</v>
      </c>
      <c r="D98" s="1" t="s">
        <v>225</v>
      </c>
      <c r="E98" s="1" t="s">
        <v>226</v>
      </c>
      <c r="F98" s="1" t="n">
        <v>31</v>
      </c>
      <c r="G98" s="1" t="n">
        <v>3</v>
      </c>
      <c r="H98" s="2" t="n">
        <v>45843</v>
      </c>
      <c r="I98" s="2" t="n">
        <f aca="false">H98+F98</f>
        <v>45874</v>
      </c>
      <c r="J98" s="14" t="str">
        <f aca="true">IF(I98&lt;=TODAY(),"СРОЧНО",IF(I98-TODAY()&lt;=G98,"Внимание","В норме"))</f>
        <v>СРОЧНО</v>
      </c>
    </row>
    <row r="99" customFormat="false" ht="15" hidden="false" customHeight="false" outlineLevel="0" collapsed="false">
      <c r="A99" s="1" t="n">
        <f aca="false">A98+1</f>
        <v>95</v>
      </c>
      <c r="B99" s="1" t="s">
        <v>17</v>
      </c>
      <c r="C99" s="1" t="s">
        <v>219</v>
      </c>
      <c r="D99" s="1" t="s">
        <v>227</v>
      </c>
      <c r="E99" s="1" t="s">
        <v>228</v>
      </c>
      <c r="F99" s="1" t="n">
        <v>31</v>
      </c>
      <c r="G99" s="1" t="n">
        <v>3</v>
      </c>
      <c r="H99" s="2" t="n">
        <v>45843</v>
      </c>
      <c r="I99" s="2" t="n">
        <f aca="false">H99+F99</f>
        <v>45874</v>
      </c>
      <c r="J99" s="14" t="str">
        <f aca="true">IF(I99&lt;=TODAY(),"СРОЧНО",IF(I99-TODAY()&lt;=G99,"Внимание","В норме"))</f>
        <v>СРОЧНО</v>
      </c>
    </row>
    <row r="100" customFormat="false" ht="15" hidden="false" customHeight="false" outlineLevel="0" collapsed="false">
      <c r="A100" s="1" t="n">
        <f aca="false">A99+1</f>
        <v>96</v>
      </c>
      <c r="B100" s="1" t="s">
        <v>17</v>
      </c>
      <c r="C100" s="1" t="s">
        <v>219</v>
      </c>
      <c r="D100" s="1" t="s">
        <v>229</v>
      </c>
      <c r="E100" s="1" t="s">
        <v>178</v>
      </c>
      <c r="F100" s="1" t="n">
        <v>31</v>
      </c>
      <c r="G100" s="1" t="n">
        <v>3</v>
      </c>
      <c r="H100" s="2" t="n">
        <v>45843</v>
      </c>
      <c r="I100" s="2" t="n">
        <f aca="false">H100+F100</f>
        <v>45874</v>
      </c>
      <c r="J100" s="14" t="str">
        <f aca="true">IF(I100&lt;=TODAY(),"СРОЧНО",IF(I100-TODAY()&lt;=G100,"Внимание","В норме"))</f>
        <v>СРОЧНО</v>
      </c>
    </row>
    <row r="101" customFormat="false" ht="15" hidden="false" customHeight="false" outlineLevel="0" collapsed="false">
      <c r="A101" s="1" t="n">
        <f aca="false">A100+1</f>
        <v>97</v>
      </c>
      <c r="B101" s="1" t="s">
        <v>17</v>
      </c>
      <c r="C101" s="1" t="s">
        <v>219</v>
      </c>
      <c r="D101" s="1" t="s">
        <v>230</v>
      </c>
      <c r="E101" s="1" t="s">
        <v>231</v>
      </c>
      <c r="F101" s="1" t="n">
        <v>31</v>
      </c>
      <c r="G101" s="1" t="n">
        <v>3</v>
      </c>
      <c r="H101" s="2" t="n">
        <v>45843</v>
      </c>
      <c r="I101" s="2" t="n">
        <f aca="false">H101+F101</f>
        <v>45874</v>
      </c>
      <c r="J101" s="14" t="str">
        <f aca="true">IF(I101&lt;=TODAY(),"СРОЧНО",IF(I101-TODAY()&lt;=G101,"Внимание","В норме"))</f>
        <v>СРОЧНО</v>
      </c>
    </row>
    <row r="102" customFormat="false" ht="15" hidden="false" customHeight="false" outlineLevel="0" collapsed="false">
      <c r="A102" s="1" t="n">
        <f aca="false">A101+1</f>
        <v>98</v>
      </c>
      <c r="B102" s="1" t="s">
        <v>17</v>
      </c>
      <c r="C102" s="1" t="s">
        <v>219</v>
      </c>
      <c r="D102" s="1" t="s">
        <v>232</v>
      </c>
      <c r="E102" s="1" t="s">
        <v>74</v>
      </c>
      <c r="F102" s="1" t="n">
        <v>31</v>
      </c>
      <c r="G102" s="1" t="n">
        <v>3</v>
      </c>
      <c r="H102" s="2" t="n">
        <v>45843</v>
      </c>
      <c r="I102" s="2" t="n">
        <f aca="false">H102+F102</f>
        <v>45874</v>
      </c>
      <c r="J102" s="14" t="str">
        <f aca="true">IF(I102&lt;=TODAY(),"СРОЧНО",IF(I102-TODAY()&lt;=G102,"Внимание","В норме"))</f>
        <v>СРОЧНО</v>
      </c>
    </row>
    <row r="103" customFormat="false" ht="15" hidden="false" customHeight="false" outlineLevel="0" collapsed="false">
      <c r="A103" s="1" t="n">
        <f aca="false">A102+1</f>
        <v>99</v>
      </c>
      <c r="B103" s="1" t="s">
        <v>17</v>
      </c>
      <c r="C103" s="1" t="s">
        <v>219</v>
      </c>
      <c r="D103" s="1" t="s">
        <v>233</v>
      </c>
      <c r="E103" s="1" t="s">
        <v>129</v>
      </c>
      <c r="F103" s="1" t="n">
        <v>31</v>
      </c>
      <c r="G103" s="1" t="n">
        <v>3</v>
      </c>
      <c r="H103" s="2" t="n">
        <v>45843</v>
      </c>
      <c r="I103" s="2" t="n">
        <f aca="false">H103+F103</f>
        <v>45874</v>
      </c>
      <c r="J103" s="14" t="str">
        <f aca="true">IF(I103&lt;=TODAY(),"СРОЧНО",IF(I103-TODAY()&lt;=G103,"Внимание","В норме"))</f>
        <v>СРОЧНО</v>
      </c>
    </row>
    <row r="104" customFormat="false" ht="15" hidden="false" customHeight="false" outlineLevel="0" collapsed="false">
      <c r="A104" s="1" t="n">
        <f aca="false">A103+1</f>
        <v>100</v>
      </c>
      <c r="B104" s="1" t="s">
        <v>17</v>
      </c>
      <c r="C104" s="1" t="s">
        <v>219</v>
      </c>
      <c r="D104" s="1" t="s">
        <v>234</v>
      </c>
      <c r="E104" s="1" t="s">
        <v>235</v>
      </c>
      <c r="F104" s="1" t="n">
        <v>31</v>
      </c>
      <c r="G104" s="1" t="n">
        <v>3</v>
      </c>
      <c r="H104" s="2" t="n">
        <v>45843</v>
      </c>
      <c r="I104" s="2" t="n">
        <f aca="false">H104+F104</f>
        <v>45874</v>
      </c>
      <c r="J104" s="14" t="str">
        <f aca="true">IF(I104&lt;=TODAY(),"СРОЧНО",IF(I104-TODAY()&lt;=G104,"Внимание","В норме"))</f>
        <v>СРОЧНО</v>
      </c>
    </row>
    <row r="105" customFormat="false" ht="15" hidden="false" customHeight="false" outlineLevel="0" collapsed="false">
      <c r="A105" s="1" t="n">
        <f aca="false">A104+1</f>
        <v>101</v>
      </c>
      <c r="B105" s="1" t="s">
        <v>17</v>
      </c>
      <c r="C105" s="1" t="s">
        <v>219</v>
      </c>
      <c r="D105" s="1" t="s">
        <v>234</v>
      </c>
      <c r="E105" s="1" t="s">
        <v>236</v>
      </c>
      <c r="F105" s="1" t="n">
        <v>31</v>
      </c>
      <c r="G105" s="1" t="n">
        <v>3</v>
      </c>
      <c r="H105" s="2" t="n">
        <v>45843</v>
      </c>
      <c r="I105" s="2" t="n">
        <f aca="false">H105+F105</f>
        <v>45874</v>
      </c>
      <c r="J105" s="14" t="str">
        <f aca="true">IF(I105&lt;=TODAY(),"СРОЧНО",IF(I105-TODAY()&lt;=G105,"Внимание","В норме"))</f>
        <v>СРОЧНО</v>
      </c>
    </row>
    <row r="106" customFormat="false" ht="15" hidden="false" customHeight="false" outlineLevel="0" collapsed="false">
      <c r="A106" s="1" t="n">
        <f aca="false">A105+1</f>
        <v>102</v>
      </c>
      <c r="B106" s="1" t="s">
        <v>55</v>
      </c>
      <c r="C106" s="1" t="s">
        <v>94</v>
      </c>
      <c r="D106" s="1" t="s">
        <v>237</v>
      </c>
      <c r="E106" s="1" t="s">
        <v>238</v>
      </c>
      <c r="F106" s="1" t="n">
        <v>7</v>
      </c>
      <c r="G106" s="1" t="n">
        <v>1</v>
      </c>
      <c r="H106" s="2" t="n">
        <v>45874</v>
      </c>
      <c r="I106" s="2" t="n">
        <f aca="false">H106+F106</f>
        <v>45881</v>
      </c>
      <c r="J106" s="14" t="str">
        <f aca="true">IF(I106&lt;=TODAY(),"СРОЧНО",IF(I106-TODAY()&lt;=G106,"Внимание","В норме"))</f>
        <v>Внимание</v>
      </c>
    </row>
    <row r="107" customFormat="false" ht="15" hidden="false" customHeight="false" outlineLevel="0" collapsed="false">
      <c r="A107" s="1" t="n">
        <f aca="false">A106+1</f>
        <v>103</v>
      </c>
      <c r="B107" s="1" t="s">
        <v>55</v>
      </c>
      <c r="C107" s="1" t="s">
        <v>94</v>
      </c>
      <c r="D107" s="1" t="s">
        <v>239</v>
      </c>
      <c r="E107" s="1" t="s">
        <v>238</v>
      </c>
      <c r="F107" s="1" t="n">
        <v>7</v>
      </c>
      <c r="G107" s="1" t="n">
        <v>1</v>
      </c>
      <c r="H107" s="2" t="n">
        <v>45878</v>
      </c>
      <c r="I107" s="2" t="n">
        <f aca="false">H107+F107</f>
        <v>45885</v>
      </c>
      <c r="J107" s="14" t="str">
        <f aca="true">IF(I107&lt;=TODAY(),"СРОЧНО",IF(I107-TODAY()&lt;=G107,"Внимание","В норме"))</f>
        <v>В норме</v>
      </c>
    </row>
    <row r="108" customFormat="false" ht="15" hidden="false" customHeight="false" outlineLevel="0" collapsed="false">
      <c r="A108" s="1" t="n">
        <f aca="false">A107+1</f>
        <v>104</v>
      </c>
      <c r="B108" s="1" t="s">
        <v>55</v>
      </c>
      <c r="C108" s="1" t="s">
        <v>97</v>
      </c>
      <c r="D108" s="1" t="s">
        <v>240</v>
      </c>
      <c r="E108" s="1" t="s">
        <v>241</v>
      </c>
      <c r="F108" s="1" t="n">
        <v>31</v>
      </c>
      <c r="G108" s="1" t="n">
        <v>3</v>
      </c>
      <c r="H108" s="2" t="n">
        <v>45879</v>
      </c>
      <c r="I108" s="2" t="n">
        <f aca="false">H108+F108</f>
        <v>45910</v>
      </c>
      <c r="J108" s="14" t="str">
        <f aca="true">IF(I108&lt;=TODAY(),"СРОЧНО",IF(I108-TODAY()&lt;=G108,"Внимание","В норме"))</f>
        <v>В норме</v>
      </c>
    </row>
    <row r="109" customFormat="false" ht="15" hidden="false" customHeight="false" outlineLevel="0" collapsed="false">
      <c r="A109" s="1" t="n">
        <f aca="false">A108+1</f>
        <v>105</v>
      </c>
      <c r="B109" s="1" t="s">
        <v>55</v>
      </c>
      <c r="C109" s="1" t="s">
        <v>100</v>
      </c>
      <c r="D109" s="1" t="s">
        <v>242</v>
      </c>
      <c r="E109" s="1" t="s">
        <v>241</v>
      </c>
      <c r="F109" s="1" t="n">
        <v>31</v>
      </c>
      <c r="G109" s="1" t="n">
        <v>3</v>
      </c>
      <c r="H109" s="2" t="n">
        <v>45879</v>
      </c>
      <c r="I109" s="2" t="n">
        <f aca="false">H109+F109</f>
        <v>45910</v>
      </c>
      <c r="J109" s="14" t="str">
        <f aca="true">IF(I109&lt;=TODAY(),"СРОЧНО",IF(I109-TODAY()&lt;=G109,"Внимание","В норме"))</f>
        <v>В норме</v>
      </c>
    </row>
    <row r="110" customFormat="false" ht="15" hidden="false" customHeight="false" outlineLevel="0" collapsed="false">
      <c r="A110" s="1" t="n">
        <f aca="false">A109+1</f>
        <v>106</v>
      </c>
      <c r="B110" s="1" t="s">
        <v>55</v>
      </c>
      <c r="C110" s="1" t="s">
        <v>100</v>
      </c>
      <c r="D110" s="1" t="s">
        <v>243</v>
      </c>
      <c r="E110" s="1" t="s">
        <v>241</v>
      </c>
      <c r="F110" s="1" t="n">
        <v>31</v>
      </c>
      <c r="G110" s="1" t="n">
        <v>3</v>
      </c>
      <c r="H110" s="2" t="n">
        <v>45879</v>
      </c>
      <c r="I110" s="2" t="n">
        <f aca="false">H110+F110</f>
        <v>45910</v>
      </c>
      <c r="J110" s="14" t="str">
        <f aca="true">IF(I110&lt;=TODAY(),"СРОЧНО",IF(I110-TODAY()&lt;=G110,"Внимание","В норме"))</f>
        <v>В норме</v>
      </c>
    </row>
    <row r="111" customFormat="false" ht="15" hidden="false" customHeight="false" outlineLevel="0" collapsed="false">
      <c r="A111" s="1" t="n">
        <f aca="false">A110+1</f>
        <v>107</v>
      </c>
      <c r="B111" s="1" t="s">
        <v>55</v>
      </c>
      <c r="C111" s="1" t="s">
        <v>100</v>
      </c>
      <c r="D111" s="1" t="s">
        <v>244</v>
      </c>
      <c r="E111" s="1" t="s">
        <v>241</v>
      </c>
      <c r="F111" s="1" t="n">
        <v>31</v>
      </c>
      <c r="G111" s="1" t="n">
        <v>3</v>
      </c>
      <c r="H111" s="2" t="n">
        <v>45879</v>
      </c>
      <c r="I111" s="2" t="n">
        <f aca="false">H111+F111</f>
        <v>45910</v>
      </c>
      <c r="J111" s="14" t="str">
        <f aca="true">IF(I111&lt;=TODAY(),"СРОЧНО",IF(I111-TODAY()&lt;=G111,"Внимание","В норме"))</f>
        <v>В норме</v>
      </c>
    </row>
    <row r="112" customFormat="false" ht="15" hidden="false" customHeight="false" outlineLevel="0" collapsed="false">
      <c r="A112" s="1" t="n">
        <f aca="false">A111+1</f>
        <v>108</v>
      </c>
      <c r="B112" s="1" t="s">
        <v>55</v>
      </c>
      <c r="C112" s="1" t="s">
        <v>100</v>
      </c>
      <c r="D112" s="1" t="s">
        <v>245</v>
      </c>
      <c r="E112" s="1" t="s">
        <v>241</v>
      </c>
      <c r="F112" s="1" t="n">
        <v>31</v>
      </c>
      <c r="G112" s="1" t="n">
        <v>3</v>
      </c>
      <c r="H112" s="2" t="n">
        <v>45879</v>
      </c>
      <c r="I112" s="2" t="n">
        <f aca="false">H112+F112</f>
        <v>45910</v>
      </c>
      <c r="J112" s="14" t="str">
        <f aca="true">IF(I112&lt;=TODAY(),"СРОЧНО",IF(I112-TODAY()&lt;=G112,"Внимание","В норме"))</f>
        <v>В норме</v>
      </c>
    </row>
    <row r="113" customFormat="false" ht="15" hidden="false" customHeight="false" outlineLevel="0" collapsed="false">
      <c r="A113" s="1" t="n">
        <f aca="false">A112+1</f>
        <v>109</v>
      </c>
      <c r="B113" s="1" t="s">
        <v>55</v>
      </c>
      <c r="C113" s="1" t="s">
        <v>100</v>
      </c>
      <c r="D113" s="1" t="s">
        <v>246</v>
      </c>
      <c r="E113" s="1" t="s">
        <v>247</v>
      </c>
      <c r="F113" s="1" t="n">
        <v>31</v>
      </c>
      <c r="G113" s="1" t="n">
        <v>3</v>
      </c>
      <c r="H113" s="2" t="n">
        <v>45843</v>
      </c>
      <c r="I113" s="2" t="n">
        <f aca="false">H113+F113</f>
        <v>45874</v>
      </c>
      <c r="J113" s="14" t="str">
        <f aca="true">IF(I113&lt;=TODAY(),"СРОЧНО",IF(I113-TODAY()&lt;=G113,"Внимание","В норме"))</f>
        <v>СРОЧНО</v>
      </c>
    </row>
    <row r="114" customFormat="false" ht="15" hidden="false" customHeight="false" outlineLevel="0" collapsed="false">
      <c r="A114" s="1" t="n">
        <f aca="false">A113+1</f>
        <v>110</v>
      </c>
      <c r="B114" s="1" t="s">
        <v>55</v>
      </c>
      <c r="C114" s="1" t="s">
        <v>97</v>
      </c>
      <c r="D114" s="1" t="s">
        <v>248</v>
      </c>
      <c r="E114" s="1" t="s">
        <v>241</v>
      </c>
      <c r="F114" s="1" t="n">
        <v>31</v>
      </c>
      <c r="G114" s="1" t="n">
        <v>3</v>
      </c>
      <c r="H114" s="2" t="n">
        <v>45879</v>
      </c>
      <c r="I114" s="2" t="n">
        <f aca="false">H114+F114</f>
        <v>45910</v>
      </c>
      <c r="J114" s="14" t="str">
        <f aca="true">IF(I114&lt;=TODAY(),"СРОЧНО",IF(I114-TODAY()&lt;=G114,"Внимание","В норме"))</f>
        <v>В норме</v>
      </c>
    </row>
    <row r="115" customFormat="false" ht="15" hidden="false" customHeight="false" outlineLevel="0" collapsed="false">
      <c r="A115" s="1" t="n">
        <f aca="false">A114+1</f>
        <v>111</v>
      </c>
      <c r="B115" s="1" t="s">
        <v>55</v>
      </c>
      <c r="C115" s="1" t="s">
        <v>100</v>
      </c>
      <c r="D115" s="1" t="s">
        <v>249</v>
      </c>
      <c r="E115" s="1" t="s">
        <v>241</v>
      </c>
      <c r="F115" s="1" t="n">
        <v>31</v>
      </c>
      <c r="G115" s="1" t="n">
        <v>3</v>
      </c>
      <c r="H115" s="2" t="n">
        <v>45879</v>
      </c>
      <c r="I115" s="2" t="n">
        <f aca="false">H115+F115</f>
        <v>45910</v>
      </c>
      <c r="J115" s="14" t="str">
        <f aca="true">IF(I115&lt;=TODAY(),"СРОЧНО",IF(I115-TODAY()&lt;=G115,"Внимание","В норме"))</f>
        <v>В норме</v>
      </c>
    </row>
    <row r="116" customFormat="false" ht="15" hidden="false" customHeight="false" outlineLevel="0" collapsed="false">
      <c r="A116" s="1" t="n">
        <f aca="false">A115+1</f>
        <v>112</v>
      </c>
      <c r="B116" s="1" t="s">
        <v>55</v>
      </c>
      <c r="C116" s="1" t="s">
        <v>100</v>
      </c>
      <c r="D116" s="1" t="s">
        <v>250</v>
      </c>
      <c r="E116" s="1" t="s">
        <v>241</v>
      </c>
      <c r="F116" s="1" t="n">
        <v>31</v>
      </c>
      <c r="G116" s="1" t="n">
        <v>3</v>
      </c>
      <c r="H116" s="2" t="n">
        <v>45879</v>
      </c>
      <c r="I116" s="2" t="n">
        <f aca="false">H116+F116</f>
        <v>45910</v>
      </c>
      <c r="J116" s="14" t="str">
        <f aca="true">IF(I116&lt;=TODAY(),"СРОЧНО",IF(I116-TODAY()&lt;=G116,"Внимание","В норме"))</f>
        <v>В норме</v>
      </c>
    </row>
    <row r="117" customFormat="false" ht="15" hidden="false" customHeight="false" outlineLevel="0" collapsed="false">
      <c r="A117" s="1" t="n">
        <f aca="false">A116+1</f>
        <v>113</v>
      </c>
      <c r="B117" s="1" t="s">
        <v>55</v>
      </c>
      <c r="C117" s="1" t="s">
        <v>97</v>
      </c>
      <c r="D117" s="1" t="s">
        <v>251</v>
      </c>
      <c r="E117" s="1" t="s">
        <v>241</v>
      </c>
      <c r="F117" s="1" t="n">
        <v>31</v>
      </c>
      <c r="G117" s="1" t="n">
        <v>3</v>
      </c>
      <c r="H117" s="2" t="n">
        <v>45879</v>
      </c>
      <c r="I117" s="2" t="n">
        <f aca="false">H117+F117</f>
        <v>45910</v>
      </c>
      <c r="J117" s="14" t="str">
        <f aca="true">IF(I117&lt;=TODAY(),"СРОЧНО",IF(I117-TODAY()&lt;=G117,"Внимание","В норме"))</f>
        <v>В норме</v>
      </c>
    </row>
    <row r="118" customFormat="false" ht="15" hidden="false" customHeight="false" outlineLevel="0" collapsed="false">
      <c r="A118" s="1" t="n">
        <f aca="false">A117+1</f>
        <v>114</v>
      </c>
      <c r="B118" s="1" t="s">
        <v>55</v>
      </c>
      <c r="C118" s="1" t="s">
        <v>100</v>
      </c>
      <c r="D118" s="1" t="s">
        <v>252</v>
      </c>
      <c r="E118" s="1" t="s">
        <v>241</v>
      </c>
      <c r="F118" s="1" t="n">
        <v>31</v>
      </c>
      <c r="G118" s="1" t="n">
        <v>3</v>
      </c>
      <c r="H118" s="2" t="n">
        <v>45879</v>
      </c>
      <c r="I118" s="2" t="n">
        <f aca="false">H118+F118</f>
        <v>45910</v>
      </c>
      <c r="J118" s="14" t="str">
        <f aca="true">IF(I118&lt;=TODAY(),"СРОЧНО",IF(I118-TODAY()&lt;=G118,"Внимание","В норме"))</f>
        <v>В норме</v>
      </c>
    </row>
    <row r="119" customFormat="false" ht="15" hidden="false" customHeight="false" outlineLevel="0" collapsed="false">
      <c r="A119" s="1" t="n">
        <f aca="false">A118+1</f>
        <v>115</v>
      </c>
      <c r="B119" s="1" t="s">
        <v>55</v>
      </c>
      <c r="C119" s="1" t="s">
        <v>100</v>
      </c>
      <c r="D119" s="1" t="s">
        <v>253</v>
      </c>
      <c r="E119" s="1" t="s">
        <v>241</v>
      </c>
      <c r="F119" s="1" t="n">
        <v>31</v>
      </c>
      <c r="G119" s="1" t="n">
        <v>3</v>
      </c>
      <c r="H119" s="2" t="n">
        <v>45879</v>
      </c>
      <c r="I119" s="2" t="n">
        <f aca="false">H119+F119</f>
        <v>45910</v>
      </c>
      <c r="J119" s="14" t="str">
        <f aca="true">IF(I119&lt;=TODAY(),"СРОЧНО",IF(I119-TODAY()&lt;=G119,"Внимание","В норме"))</f>
        <v>В норме</v>
      </c>
    </row>
    <row r="120" customFormat="false" ht="15" hidden="false" customHeight="false" outlineLevel="0" collapsed="false">
      <c r="A120" s="1" t="n">
        <f aca="false">A119+1</f>
        <v>116</v>
      </c>
      <c r="B120" s="1" t="s">
        <v>55</v>
      </c>
      <c r="C120" s="1" t="s">
        <v>100</v>
      </c>
      <c r="D120" s="1" t="s">
        <v>254</v>
      </c>
      <c r="E120" s="1" t="s">
        <v>119</v>
      </c>
      <c r="F120" s="1" t="n">
        <v>31</v>
      </c>
      <c r="G120" s="1" t="n">
        <v>3</v>
      </c>
      <c r="H120" s="2" t="n">
        <v>45843</v>
      </c>
      <c r="I120" s="2" t="n">
        <f aca="false">H120+F120</f>
        <v>45874</v>
      </c>
      <c r="J120" s="14" t="str">
        <f aca="true">IF(I120&lt;=TODAY(),"СРОЧНО",IF(I120-TODAY()&lt;=G120,"Внимание","В норме"))</f>
        <v>СРОЧНО</v>
      </c>
    </row>
    <row r="121" customFormat="false" ht="15" hidden="false" customHeight="false" outlineLevel="0" collapsed="false">
      <c r="A121" s="1" t="n">
        <f aca="false">A120+1</f>
        <v>117</v>
      </c>
      <c r="B121" s="1" t="s">
        <v>55</v>
      </c>
      <c r="C121" s="1" t="s">
        <v>97</v>
      </c>
      <c r="D121" s="1" t="s">
        <v>255</v>
      </c>
      <c r="E121" s="1" t="s">
        <v>241</v>
      </c>
      <c r="F121" s="1" t="n">
        <v>31</v>
      </c>
      <c r="G121" s="1" t="n">
        <v>3</v>
      </c>
      <c r="H121" s="2" t="n">
        <v>45879</v>
      </c>
      <c r="I121" s="2" t="n">
        <f aca="false">H121+F121</f>
        <v>45910</v>
      </c>
      <c r="J121" s="14" t="str">
        <f aca="true">IF(I121&lt;=TODAY(),"СРОЧНО",IF(I121-TODAY()&lt;=G121,"Внимание","В норме"))</f>
        <v>В норме</v>
      </c>
    </row>
    <row r="122" customFormat="false" ht="15" hidden="false" customHeight="false" outlineLevel="0" collapsed="false">
      <c r="A122" s="1" t="n">
        <f aca="false">A121+1</f>
        <v>118</v>
      </c>
      <c r="B122" s="1" t="s">
        <v>55</v>
      </c>
      <c r="C122" s="1" t="s">
        <v>100</v>
      </c>
      <c r="D122" s="1" t="s">
        <v>256</v>
      </c>
      <c r="E122" s="1" t="s">
        <v>241</v>
      </c>
      <c r="F122" s="1" t="n">
        <v>31</v>
      </c>
      <c r="G122" s="1" t="n">
        <v>3</v>
      </c>
      <c r="H122" s="2" t="n">
        <v>45879</v>
      </c>
      <c r="I122" s="2" t="n">
        <f aca="false">H122+F122</f>
        <v>45910</v>
      </c>
      <c r="J122" s="14" t="str">
        <f aca="true">IF(I122&lt;=TODAY(),"СРОЧНО",IF(I122-TODAY()&lt;=G122,"Внимание","В норме"))</f>
        <v>В норме</v>
      </c>
    </row>
    <row r="123" customFormat="false" ht="15" hidden="false" customHeight="false" outlineLevel="0" collapsed="false">
      <c r="A123" s="1" t="n">
        <f aca="false">A122+1</f>
        <v>119</v>
      </c>
      <c r="B123" s="1" t="s">
        <v>55</v>
      </c>
      <c r="C123" s="1" t="s">
        <v>97</v>
      </c>
      <c r="D123" s="1" t="s">
        <v>257</v>
      </c>
      <c r="E123" s="1" t="s">
        <v>78</v>
      </c>
      <c r="F123" s="1" t="n">
        <v>31</v>
      </c>
      <c r="G123" s="1" t="n">
        <v>3</v>
      </c>
      <c r="H123" s="2" t="n">
        <v>45878</v>
      </c>
      <c r="I123" s="2" t="n">
        <f aca="false">H123+F123</f>
        <v>45909</v>
      </c>
      <c r="J123" s="14" t="str">
        <f aca="true">IF(I123&lt;=TODAY(),"СРОЧНО",IF(I123-TODAY()&lt;=G123,"Внимание","В норме"))</f>
        <v>В норме</v>
      </c>
    </row>
    <row r="124" customFormat="false" ht="15" hidden="false" customHeight="false" outlineLevel="0" collapsed="false">
      <c r="A124" s="1" t="n">
        <f aca="false">A123+1</f>
        <v>120</v>
      </c>
      <c r="B124" s="1" t="s">
        <v>55</v>
      </c>
      <c r="C124" s="1" t="s">
        <v>97</v>
      </c>
      <c r="D124" s="1" t="s">
        <v>258</v>
      </c>
      <c r="E124" s="1" t="s">
        <v>259</v>
      </c>
      <c r="F124" s="1" t="n">
        <v>31</v>
      </c>
      <c r="G124" s="1" t="n">
        <v>3</v>
      </c>
      <c r="H124" s="2" t="n">
        <v>45843</v>
      </c>
      <c r="I124" s="2" t="n">
        <f aca="false">H124+F124</f>
        <v>45874</v>
      </c>
      <c r="J124" s="14" t="str">
        <f aca="true">IF(I124&lt;=TODAY(),"СРОЧНО",IF(I124-TODAY()&lt;=G124,"Внимание","В норме"))</f>
        <v>СРОЧНО</v>
      </c>
    </row>
    <row r="125" customFormat="false" ht="15" hidden="false" customHeight="false" outlineLevel="0" collapsed="false">
      <c r="A125" s="1" t="n">
        <f aca="false">A124+1</f>
        <v>121</v>
      </c>
      <c r="B125" s="1" t="s">
        <v>55</v>
      </c>
      <c r="C125" s="1" t="s">
        <v>97</v>
      </c>
      <c r="D125" s="1" t="s">
        <v>260</v>
      </c>
      <c r="E125" s="1" t="s">
        <v>261</v>
      </c>
      <c r="F125" s="1" t="n">
        <v>31</v>
      </c>
      <c r="G125" s="1" t="n">
        <v>3</v>
      </c>
      <c r="H125" s="2" t="n">
        <v>45843</v>
      </c>
      <c r="I125" s="2" t="n">
        <f aca="false">H125+F125</f>
        <v>45874</v>
      </c>
      <c r="J125" s="14" t="str">
        <f aca="true">IF(I125&lt;=TODAY(),"СРОЧНО",IF(I125-TODAY()&lt;=G125,"Внимание","В норме"))</f>
        <v>СРОЧНО</v>
      </c>
    </row>
    <row r="126" customFormat="false" ht="15" hidden="false" customHeight="false" outlineLevel="0" collapsed="false">
      <c r="A126" s="1" t="n">
        <f aca="false">A125+1</f>
        <v>122</v>
      </c>
      <c r="B126" s="1" t="s">
        <v>55</v>
      </c>
      <c r="C126" s="1" t="s">
        <v>97</v>
      </c>
      <c r="D126" s="1" t="s">
        <v>262</v>
      </c>
      <c r="E126" s="1" t="s">
        <v>261</v>
      </c>
      <c r="F126" s="1" t="n">
        <v>31</v>
      </c>
      <c r="G126" s="1" t="n">
        <v>3</v>
      </c>
      <c r="H126" s="2" t="n">
        <v>45843</v>
      </c>
      <c r="I126" s="2" t="n">
        <f aca="false">H126+F126</f>
        <v>45874</v>
      </c>
      <c r="J126" s="14" t="str">
        <f aca="true">IF(I126&lt;=TODAY(),"СРОЧНО",IF(I126-TODAY()&lt;=G126,"Внимание","В норме"))</f>
        <v>СРОЧНО</v>
      </c>
    </row>
    <row r="127" customFormat="false" ht="15" hidden="false" customHeight="false" outlineLevel="0" collapsed="false">
      <c r="A127" s="1" t="n">
        <f aca="false">A126+1</f>
        <v>123</v>
      </c>
      <c r="B127" s="1" t="s">
        <v>55</v>
      </c>
      <c r="C127" s="1" t="s">
        <v>97</v>
      </c>
      <c r="D127" s="1" t="s">
        <v>263</v>
      </c>
      <c r="E127" s="1" t="s">
        <v>261</v>
      </c>
      <c r="F127" s="1" t="n">
        <v>31</v>
      </c>
      <c r="G127" s="1" t="n">
        <v>3</v>
      </c>
      <c r="H127" s="2" t="n">
        <v>45843</v>
      </c>
      <c r="I127" s="2" t="n">
        <f aca="false">H127+F127</f>
        <v>45874</v>
      </c>
      <c r="J127" s="14" t="str">
        <f aca="true">IF(I127&lt;=TODAY(),"СРОЧНО",IF(I127-TODAY()&lt;=G127,"Внимание","В норме"))</f>
        <v>СРОЧНО</v>
      </c>
    </row>
    <row r="128" customFormat="false" ht="15" hidden="false" customHeight="false" outlineLevel="0" collapsed="false">
      <c r="A128" s="1" t="n">
        <f aca="false">A127+1</f>
        <v>124</v>
      </c>
      <c r="B128" s="1" t="s">
        <v>55</v>
      </c>
      <c r="C128" s="1" t="s">
        <v>97</v>
      </c>
      <c r="D128" s="1" t="s">
        <v>264</v>
      </c>
      <c r="E128" s="1" t="s">
        <v>261</v>
      </c>
      <c r="F128" s="1" t="n">
        <v>31</v>
      </c>
      <c r="G128" s="1" t="n">
        <v>3</v>
      </c>
      <c r="H128" s="2" t="n">
        <v>45843</v>
      </c>
      <c r="I128" s="2" t="n">
        <f aca="false">H128+F128</f>
        <v>45874</v>
      </c>
      <c r="J128" s="14" t="str">
        <f aca="true">IF(I128&lt;=TODAY(),"СРОЧНО",IF(I128-TODAY()&lt;=G128,"Внимание","В норме"))</f>
        <v>СРОЧНО</v>
      </c>
    </row>
    <row r="129" customFormat="false" ht="15" hidden="false" customHeight="false" outlineLevel="0" collapsed="false">
      <c r="A129" s="1" t="n">
        <f aca="false">A128+1</f>
        <v>125</v>
      </c>
      <c r="B129" s="1" t="s">
        <v>55</v>
      </c>
      <c r="C129" s="1" t="s">
        <v>97</v>
      </c>
      <c r="D129" s="1" t="s">
        <v>265</v>
      </c>
      <c r="E129" s="1" t="s">
        <v>125</v>
      </c>
      <c r="F129" s="1" t="n">
        <v>31</v>
      </c>
      <c r="G129" s="1" t="n">
        <v>3</v>
      </c>
      <c r="H129" s="2" t="n">
        <v>45843</v>
      </c>
      <c r="I129" s="2" t="n">
        <f aca="false">H129+F129</f>
        <v>45874</v>
      </c>
      <c r="J129" s="14" t="str">
        <f aca="true">IF(I129&lt;=TODAY(),"СРОЧНО",IF(I129-TODAY()&lt;=G129,"Внимание","В норме"))</f>
        <v>СРОЧНО</v>
      </c>
    </row>
    <row r="130" customFormat="false" ht="15" hidden="false" customHeight="false" outlineLevel="0" collapsed="false">
      <c r="A130" s="1" t="n">
        <f aca="false">A129+1</f>
        <v>126</v>
      </c>
      <c r="B130" s="1" t="s">
        <v>55</v>
      </c>
      <c r="C130" s="1" t="s">
        <v>97</v>
      </c>
      <c r="D130" s="1" t="s">
        <v>266</v>
      </c>
      <c r="E130" s="1" t="s">
        <v>125</v>
      </c>
      <c r="F130" s="1" t="n">
        <v>31</v>
      </c>
      <c r="G130" s="1" t="n">
        <v>3</v>
      </c>
      <c r="H130" s="2" t="n">
        <v>45843</v>
      </c>
      <c r="I130" s="2" t="n">
        <f aca="false">H130+F130</f>
        <v>45874</v>
      </c>
      <c r="J130" s="14" t="str">
        <f aca="true">IF(I130&lt;=TODAY(),"СРОЧНО",IF(I130-TODAY()&lt;=G130,"Внимание","В норме"))</f>
        <v>СРОЧНО</v>
      </c>
    </row>
    <row r="131" customFormat="false" ht="15" hidden="false" customHeight="false" outlineLevel="0" collapsed="false">
      <c r="A131" s="1" t="n">
        <f aca="false">A130+1</f>
        <v>127</v>
      </c>
      <c r="B131" s="1" t="s">
        <v>55</v>
      </c>
      <c r="C131" s="1" t="s">
        <v>97</v>
      </c>
      <c r="D131" s="1" t="s">
        <v>267</v>
      </c>
      <c r="E131" s="1" t="s">
        <v>125</v>
      </c>
      <c r="F131" s="1" t="n">
        <v>31</v>
      </c>
      <c r="G131" s="1" t="n">
        <v>3</v>
      </c>
      <c r="H131" s="2" t="n">
        <v>45843</v>
      </c>
      <c r="I131" s="2" t="n">
        <f aca="false">H131+F131</f>
        <v>45874</v>
      </c>
      <c r="J131" s="14" t="str">
        <f aca="true">IF(I131&lt;=TODAY(),"СРОЧНО",IF(I131-TODAY()&lt;=G131,"Внимание","В норме"))</f>
        <v>СРОЧНО</v>
      </c>
    </row>
    <row r="132" customFormat="false" ht="15" hidden="false" customHeight="false" outlineLevel="0" collapsed="false">
      <c r="A132" s="1" t="n">
        <f aca="false">A131+1</f>
        <v>128</v>
      </c>
      <c r="B132" s="1" t="s">
        <v>55</v>
      </c>
      <c r="C132" s="1" t="s">
        <v>97</v>
      </c>
      <c r="D132" s="1" t="s">
        <v>268</v>
      </c>
      <c r="E132" s="1" t="s">
        <v>171</v>
      </c>
      <c r="F132" s="1" t="n">
        <v>31</v>
      </c>
      <c r="G132" s="1" t="n">
        <v>3</v>
      </c>
      <c r="H132" s="2" t="n">
        <v>45843</v>
      </c>
      <c r="I132" s="2" t="n">
        <f aca="false">H132+F132</f>
        <v>45874</v>
      </c>
      <c r="J132" s="14" t="str">
        <f aca="true">IF(I132&lt;=TODAY(),"СРОЧНО",IF(I132-TODAY()&lt;=G132,"Внимание","В норме"))</f>
        <v>СРОЧНО</v>
      </c>
    </row>
    <row r="133" customFormat="false" ht="15" hidden="false" customHeight="false" outlineLevel="0" collapsed="false">
      <c r="A133" s="1" t="n">
        <f aca="false">A132+1</f>
        <v>129</v>
      </c>
      <c r="B133" s="1" t="s">
        <v>55</v>
      </c>
      <c r="C133" s="1" t="s">
        <v>97</v>
      </c>
      <c r="D133" s="1" t="s">
        <v>268</v>
      </c>
      <c r="E133" s="1" t="s">
        <v>269</v>
      </c>
      <c r="F133" s="1" t="n">
        <v>31</v>
      </c>
      <c r="G133" s="1" t="n">
        <v>3</v>
      </c>
      <c r="H133" s="2" t="n">
        <v>45843</v>
      </c>
      <c r="I133" s="2" t="n">
        <f aca="false">H133+F133</f>
        <v>45874</v>
      </c>
      <c r="J133" s="14" t="str">
        <f aca="true">IF(I133&lt;=TODAY(),"СРОЧНО",IF(I133-TODAY()&lt;=G133,"Внимание","В норме"))</f>
        <v>СРОЧНО</v>
      </c>
    </row>
    <row r="134" customFormat="false" ht="15" hidden="false" customHeight="false" outlineLevel="0" collapsed="false">
      <c r="A134" s="1" t="n">
        <f aca="false">A133+1</f>
        <v>130</v>
      </c>
      <c r="B134" s="1" t="s">
        <v>55</v>
      </c>
      <c r="C134" s="1" t="s">
        <v>97</v>
      </c>
      <c r="D134" s="1" t="s">
        <v>268</v>
      </c>
      <c r="E134" s="1" t="s">
        <v>270</v>
      </c>
      <c r="F134" s="1" t="n">
        <v>31</v>
      </c>
      <c r="G134" s="1" t="n">
        <v>3</v>
      </c>
      <c r="H134" s="2" t="n">
        <v>45843</v>
      </c>
      <c r="I134" s="2" t="n">
        <f aca="false">H134+F134</f>
        <v>45874</v>
      </c>
      <c r="J134" s="14" t="str">
        <f aca="true">IF(I134&lt;=TODAY(),"СРОЧНО",IF(I134-TODAY()&lt;=G134,"Внимание","В норме"))</f>
        <v>СРОЧНО</v>
      </c>
    </row>
    <row r="135" customFormat="false" ht="15" hidden="false" customHeight="false" outlineLevel="0" collapsed="false">
      <c r="A135" s="1" t="n">
        <f aca="false">A134+1</f>
        <v>131</v>
      </c>
      <c r="B135" s="1" t="s">
        <v>55</v>
      </c>
      <c r="C135" s="1" t="s">
        <v>271</v>
      </c>
      <c r="D135" s="1" t="s">
        <v>272</v>
      </c>
      <c r="E135" s="1" t="s">
        <v>273</v>
      </c>
      <c r="F135" s="1" t="n">
        <v>31</v>
      </c>
      <c r="G135" s="1" t="n">
        <v>3</v>
      </c>
      <c r="H135" s="2" t="n">
        <v>45843</v>
      </c>
      <c r="I135" s="2" t="n">
        <f aca="false">H135+F135</f>
        <v>45874</v>
      </c>
      <c r="J135" s="14" t="str">
        <f aca="true">IF(I135&lt;=TODAY(),"СРОЧНО",IF(I135-TODAY()&lt;=G135,"Внимание","В норме"))</f>
        <v>СРОЧНО</v>
      </c>
    </row>
    <row r="136" customFormat="false" ht="15" hidden="false" customHeight="false" outlineLevel="0" collapsed="false">
      <c r="A136" s="1" t="n">
        <f aca="false">A135+1</f>
        <v>132</v>
      </c>
      <c r="B136" s="1" t="s">
        <v>55</v>
      </c>
      <c r="C136" s="1" t="s">
        <v>97</v>
      </c>
      <c r="D136" s="1" t="s">
        <v>130</v>
      </c>
      <c r="E136" s="1" t="s">
        <v>222</v>
      </c>
      <c r="F136" s="1" t="n">
        <v>31</v>
      </c>
      <c r="G136" s="1" t="n">
        <v>3</v>
      </c>
      <c r="H136" s="2" t="n">
        <v>45879</v>
      </c>
      <c r="I136" s="2" t="n">
        <f aca="false">H136+F136</f>
        <v>45910</v>
      </c>
      <c r="J136" s="14" t="str">
        <f aca="true">IF(I136&lt;=TODAY(),"СРОЧНО",IF(I136-TODAY()&lt;=G136,"Внимание","В норме"))</f>
        <v>В норме</v>
      </c>
    </row>
    <row r="137" customFormat="false" ht="15" hidden="false" customHeight="false" outlineLevel="0" collapsed="false">
      <c r="A137" s="1" t="n">
        <f aca="false">A136+1</f>
        <v>133</v>
      </c>
      <c r="B137" s="1" t="s">
        <v>55</v>
      </c>
      <c r="C137" s="1" t="s">
        <v>97</v>
      </c>
      <c r="D137" s="1" t="s">
        <v>131</v>
      </c>
      <c r="E137" s="1" t="s">
        <v>274</v>
      </c>
      <c r="F137" s="1" t="n">
        <v>31</v>
      </c>
      <c r="G137" s="1" t="n">
        <v>3</v>
      </c>
      <c r="H137" s="2" t="n">
        <v>45843</v>
      </c>
      <c r="I137" s="2" t="n">
        <f aca="false">H137+F137</f>
        <v>45874</v>
      </c>
      <c r="J137" s="14" t="str">
        <f aca="true">IF(I137&lt;=TODAY(),"СРОЧНО",IF(I137-TODAY()&lt;=G137,"Внимание","В норме"))</f>
        <v>СРОЧНО</v>
      </c>
    </row>
    <row r="138" customFormat="false" ht="15" hidden="false" customHeight="false" outlineLevel="0" collapsed="false">
      <c r="A138" s="1" t="n">
        <f aca="false">A137+1</f>
        <v>134</v>
      </c>
      <c r="B138" s="1" t="s">
        <v>55</v>
      </c>
      <c r="C138" s="1" t="s">
        <v>97</v>
      </c>
      <c r="D138" s="1" t="s">
        <v>132</v>
      </c>
      <c r="E138" s="1" t="s">
        <v>274</v>
      </c>
      <c r="F138" s="1" t="n">
        <v>31</v>
      </c>
      <c r="G138" s="1" t="n">
        <v>3</v>
      </c>
      <c r="H138" s="2" t="n">
        <v>45843</v>
      </c>
      <c r="I138" s="2" t="n">
        <f aca="false">H138+F138</f>
        <v>45874</v>
      </c>
      <c r="J138" s="14" t="str">
        <f aca="true">IF(I138&lt;=TODAY(),"СРОЧНО",IF(I138-TODAY()&lt;=G138,"Внимание","В норме"))</f>
        <v>СРОЧНО</v>
      </c>
    </row>
    <row r="139" customFormat="false" ht="15" hidden="false" customHeight="false" outlineLevel="0" collapsed="false">
      <c r="A139" s="1" t="n">
        <f aca="false">A138+1</f>
        <v>135</v>
      </c>
      <c r="B139" s="1" t="s">
        <v>55</v>
      </c>
      <c r="C139" s="1" t="s">
        <v>219</v>
      </c>
      <c r="D139" s="1" t="s">
        <v>275</v>
      </c>
      <c r="E139" s="1" t="s">
        <v>228</v>
      </c>
      <c r="F139" s="1" t="n">
        <v>31</v>
      </c>
      <c r="G139" s="1" t="n">
        <v>3</v>
      </c>
      <c r="H139" s="2" t="n">
        <v>45879</v>
      </c>
      <c r="I139" s="2" t="n">
        <f aca="false">H139+F139</f>
        <v>45910</v>
      </c>
      <c r="J139" s="14" t="str">
        <f aca="true">IF(I139&lt;=TODAY(),"СРОЧНО",IF(I139-TODAY()&lt;=G139,"Внимание","В норме"))</f>
        <v>В норме</v>
      </c>
    </row>
    <row r="140" customFormat="false" ht="15" hidden="false" customHeight="false" outlineLevel="0" collapsed="false">
      <c r="A140" s="1" t="n">
        <f aca="false">A139+1</f>
        <v>136</v>
      </c>
      <c r="B140" s="1" t="s">
        <v>55</v>
      </c>
      <c r="C140" s="1" t="s">
        <v>219</v>
      </c>
      <c r="D140" s="1" t="s">
        <v>276</v>
      </c>
      <c r="E140" s="1" t="s">
        <v>277</v>
      </c>
      <c r="F140" s="1" t="n">
        <v>31</v>
      </c>
      <c r="G140" s="1" t="n">
        <v>3</v>
      </c>
      <c r="H140" s="19" t="n">
        <v>45879</v>
      </c>
      <c r="I140" s="2" t="n">
        <f aca="false">H140+F140</f>
        <v>45910</v>
      </c>
      <c r="J140" s="14" t="str">
        <f aca="true">IF(I140&lt;=TODAY(),"СРОЧНО",IF(I140-TODAY()&lt;=G140,"Внимание","В норме"))</f>
        <v>В норме</v>
      </c>
    </row>
    <row r="141" customFormat="false" ht="15" hidden="false" customHeight="false" outlineLevel="0" collapsed="false">
      <c r="A141" s="1" t="n">
        <f aca="false">A140+1</f>
        <v>137</v>
      </c>
      <c r="B141" s="1" t="s">
        <v>55</v>
      </c>
      <c r="C141" s="1" t="s">
        <v>219</v>
      </c>
      <c r="D141" s="1" t="s">
        <v>278</v>
      </c>
      <c r="E141" s="1" t="s">
        <v>277</v>
      </c>
      <c r="F141" s="1" t="n">
        <v>31</v>
      </c>
      <c r="G141" s="1" t="n">
        <v>3</v>
      </c>
      <c r="H141" s="2" t="n">
        <v>45879</v>
      </c>
      <c r="I141" s="2" t="n">
        <f aca="false">H141+F141</f>
        <v>45910</v>
      </c>
      <c r="J141" s="14" t="str">
        <f aca="true">IF(I141&lt;=TODAY(),"СРОЧНО",IF(I141-TODAY()&lt;=G141,"Внимание","В норме"))</f>
        <v>В норме</v>
      </c>
    </row>
    <row r="142" customFormat="false" ht="15" hidden="false" customHeight="false" outlineLevel="0" collapsed="false">
      <c r="A142" s="1" t="n">
        <f aca="false">A141+1</f>
        <v>138</v>
      </c>
      <c r="B142" s="1" t="s">
        <v>55</v>
      </c>
      <c r="C142" s="1" t="s">
        <v>219</v>
      </c>
      <c r="D142" s="1" t="s">
        <v>279</v>
      </c>
      <c r="E142" s="1" t="s">
        <v>236</v>
      </c>
      <c r="F142" s="1" t="n">
        <v>31</v>
      </c>
      <c r="G142" s="1" t="n">
        <v>3</v>
      </c>
      <c r="H142" s="2" t="n">
        <v>45879</v>
      </c>
      <c r="I142" s="2" t="n">
        <f aca="false">H142+F142</f>
        <v>45910</v>
      </c>
      <c r="J142" s="14" t="str">
        <f aca="true">IF(I142&lt;=TODAY(),"СРОЧНО",IF(I142-TODAY()&lt;=G142,"Внимание","В норме"))</f>
        <v>В норме</v>
      </c>
    </row>
    <row r="143" customFormat="false" ht="15" hidden="false" customHeight="false" outlineLevel="0" collapsed="false">
      <c r="A143" s="1" t="n">
        <f aca="false">A142+1</f>
        <v>139</v>
      </c>
      <c r="B143" s="1" t="s">
        <v>55</v>
      </c>
      <c r="C143" s="1" t="s">
        <v>219</v>
      </c>
      <c r="D143" s="1" t="s">
        <v>280</v>
      </c>
      <c r="E143" s="1" t="s">
        <v>236</v>
      </c>
      <c r="F143" s="1" t="n">
        <v>31</v>
      </c>
      <c r="G143" s="1" t="n">
        <v>3</v>
      </c>
      <c r="H143" s="2" t="n">
        <v>45879</v>
      </c>
      <c r="I143" s="2" t="n">
        <f aca="false">H143+F143</f>
        <v>45910</v>
      </c>
      <c r="J143" s="14" t="str">
        <f aca="true">IF(I143&lt;=TODAY(),"СРОЧНО",IF(I143-TODAY()&lt;=G143,"Внимание","В норме"))</f>
        <v>В норме</v>
      </c>
    </row>
    <row r="144" customFormat="false" ht="15" hidden="false" customHeight="false" outlineLevel="0" collapsed="false">
      <c r="A144" s="1" t="n">
        <f aca="false">A143+1</f>
        <v>140</v>
      </c>
      <c r="B144" s="1" t="s">
        <v>55</v>
      </c>
      <c r="C144" s="1" t="s">
        <v>219</v>
      </c>
      <c r="D144" s="1" t="s">
        <v>281</v>
      </c>
      <c r="E144" s="1" t="s">
        <v>282</v>
      </c>
      <c r="F144" s="1" t="n">
        <v>31</v>
      </c>
      <c r="G144" s="1" t="n">
        <v>3</v>
      </c>
      <c r="H144" s="2" t="n">
        <v>45879</v>
      </c>
      <c r="I144" s="2" t="n">
        <f aca="false">H144+F144</f>
        <v>45910</v>
      </c>
      <c r="J144" s="14" t="str">
        <f aca="true">IF(I144&lt;=TODAY(),"СРОЧНО",IF(I144-TODAY()&lt;=G144,"Внимание","В норме"))</f>
        <v>В норме</v>
      </c>
    </row>
    <row r="145" customFormat="false" ht="15" hidden="false" customHeight="false" outlineLevel="0" collapsed="false">
      <c r="A145" s="1" t="n">
        <f aca="false">A144+1</f>
        <v>141</v>
      </c>
      <c r="B145" s="1" t="s">
        <v>55</v>
      </c>
      <c r="C145" s="1" t="s">
        <v>219</v>
      </c>
      <c r="D145" s="1" t="s">
        <v>283</v>
      </c>
      <c r="E145" s="1" t="s">
        <v>129</v>
      </c>
      <c r="F145" s="1" t="n">
        <v>31</v>
      </c>
      <c r="G145" s="1" t="n">
        <v>3</v>
      </c>
      <c r="H145" s="2" t="n">
        <v>45843</v>
      </c>
      <c r="I145" s="2" t="n">
        <f aca="false">H145+F145</f>
        <v>45874</v>
      </c>
      <c r="J145" s="14" t="str">
        <f aca="true">IF(I145&lt;=TODAY(),"СРОЧНО",IF(I145-TODAY()&lt;=G145,"Внимание","В норме"))</f>
        <v>СРОЧНО</v>
      </c>
    </row>
    <row r="146" customFormat="false" ht="15" hidden="false" customHeight="false" outlineLevel="0" collapsed="false">
      <c r="A146" s="1" t="n">
        <f aca="false">A145+1</f>
        <v>142</v>
      </c>
      <c r="B146" s="1" t="s">
        <v>55</v>
      </c>
      <c r="C146" s="1" t="s">
        <v>219</v>
      </c>
      <c r="D146" s="1" t="s">
        <v>284</v>
      </c>
      <c r="E146" s="1" t="s">
        <v>285</v>
      </c>
      <c r="F146" s="1" t="n">
        <v>31</v>
      </c>
      <c r="G146" s="1" t="n">
        <v>3</v>
      </c>
      <c r="H146" s="2" t="n">
        <v>45879</v>
      </c>
      <c r="I146" s="2" t="n">
        <f aca="false">H146+F146</f>
        <v>45910</v>
      </c>
      <c r="J146" s="14" t="str">
        <f aca="true">IF(I146&lt;=TODAY(),"СРОЧНО",IF(I146-TODAY()&lt;=G146,"Внимание","В норме"))</f>
        <v>В норме</v>
      </c>
    </row>
    <row r="147" customFormat="false" ht="15" hidden="false" customHeight="false" outlineLevel="0" collapsed="false">
      <c r="A147" s="1" t="n">
        <f aca="false">A146+1</f>
        <v>143</v>
      </c>
      <c r="B147" s="1" t="s">
        <v>55</v>
      </c>
      <c r="C147" s="1" t="s">
        <v>219</v>
      </c>
      <c r="D147" s="1" t="s">
        <v>286</v>
      </c>
      <c r="E147" s="1" t="s">
        <v>222</v>
      </c>
      <c r="F147" s="1" t="n">
        <v>31</v>
      </c>
      <c r="G147" s="1" t="n">
        <v>3</v>
      </c>
      <c r="H147" s="2" t="n">
        <v>45879</v>
      </c>
      <c r="I147" s="2" t="n">
        <f aca="false">H147+F147</f>
        <v>45910</v>
      </c>
      <c r="J147" s="14" t="str">
        <f aca="true">IF(I147&lt;=TODAY(),"СРОЧНО",IF(I147-TODAY()&lt;=G147,"Внимание","В норме"))</f>
        <v>В норме</v>
      </c>
    </row>
    <row r="148" customFormat="false" ht="15" hidden="false" customHeight="false" outlineLevel="0" collapsed="false">
      <c r="A148" s="1" t="n">
        <f aca="false">A147+1</f>
        <v>144</v>
      </c>
      <c r="B148" s="1" t="s">
        <v>55</v>
      </c>
      <c r="C148" s="1" t="s">
        <v>219</v>
      </c>
      <c r="D148" s="1" t="s">
        <v>287</v>
      </c>
      <c r="E148" s="1" t="s">
        <v>288</v>
      </c>
      <c r="F148" s="1" t="n">
        <v>31</v>
      </c>
      <c r="G148" s="1" t="n">
        <v>3</v>
      </c>
      <c r="H148" s="2" t="n">
        <v>45843</v>
      </c>
      <c r="I148" s="2" t="n">
        <f aca="false">H148+F148</f>
        <v>45874</v>
      </c>
      <c r="J148" s="14" t="str">
        <f aca="true">IF(I148&lt;=TODAY(),"СРОЧНО",IF(I148-TODAY()&lt;=G148,"Внимание","В норме"))</f>
        <v>СРОЧНО</v>
      </c>
    </row>
    <row r="149" customFormat="false" ht="15" hidden="false" customHeight="false" outlineLevel="0" collapsed="false">
      <c r="A149" s="1" t="n">
        <f aca="false">A148+1</f>
        <v>145</v>
      </c>
      <c r="B149" s="1" t="s">
        <v>55</v>
      </c>
      <c r="C149" s="1" t="s">
        <v>219</v>
      </c>
      <c r="D149" s="1" t="s">
        <v>287</v>
      </c>
      <c r="E149" s="1" t="s">
        <v>289</v>
      </c>
      <c r="F149" s="1" t="n">
        <v>31</v>
      </c>
      <c r="G149" s="1" t="n">
        <v>3</v>
      </c>
      <c r="H149" s="2" t="n">
        <v>45843</v>
      </c>
      <c r="I149" s="2" t="n">
        <f aca="false">H149+F149</f>
        <v>45874</v>
      </c>
      <c r="J149" s="14" t="str">
        <f aca="true">IF(I149&lt;=TODAY(),"СРОЧНО",IF(I149-TODAY()&lt;=G149,"Внимание","В норме"))</f>
        <v>СРОЧНО</v>
      </c>
    </row>
    <row r="150" customFormat="false" ht="15" hidden="false" customHeight="false" outlineLevel="0" collapsed="false">
      <c r="A150" s="1" t="n">
        <f aca="false">A149+1</f>
        <v>146</v>
      </c>
      <c r="B150" s="1" t="s">
        <v>55</v>
      </c>
      <c r="C150" s="1" t="s">
        <v>290</v>
      </c>
      <c r="D150" s="1" t="s">
        <v>291</v>
      </c>
      <c r="E150" s="1" t="s">
        <v>129</v>
      </c>
      <c r="F150" s="1" t="n">
        <v>31</v>
      </c>
      <c r="G150" s="1" t="n">
        <v>3</v>
      </c>
      <c r="H150" s="2" t="n">
        <v>45878</v>
      </c>
      <c r="I150" s="2" t="n">
        <f aca="false">H150+F150</f>
        <v>45909</v>
      </c>
      <c r="J150" s="14" t="str">
        <f aca="true">IF(I150&lt;=TODAY(),"СРОЧНО",IF(I150-TODAY()&lt;=G150,"Внимание","В норме"))</f>
        <v>В норме</v>
      </c>
    </row>
    <row r="151" customFormat="false" ht="15" hidden="false" customHeight="false" outlineLevel="0" collapsed="false">
      <c r="A151" s="1" t="n">
        <f aca="false">A150+1</f>
        <v>147</v>
      </c>
      <c r="B151" s="1" t="s">
        <v>55</v>
      </c>
      <c r="C151" s="1" t="s">
        <v>290</v>
      </c>
      <c r="D151" s="1" t="s">
        <v>292</v>
      </c>
      <c r="E151" s="1" t="s">
        <v>285</v>
      </c>
      <c r="F151" s="1" t="n">
        <v>31</v>
      </c>
      <c r="G151" s="1" t="n">
        <v>3</v>
      </c>
      <c r="H151" s="2" t="n">
        <v>45878</v>
      </c>
      <c r="I151" s="2" t="n">
        <f aca="false">H151+F151</f>
        <v>45909</v>
      </c>
      <c r="J151" s="14" t="str">
        <f aca="true">IF(I151&lt;=TODAY(),"СРОЧНО",IF(I151-TODAY()&lt;=G151,"Внимание","В норме"))</f>
        <v>В норме</v>
      </c>
    </row>
    <row r="152" customFormat="false" ht="15" hidden="false" customHeight="false" outlineLevel="0" collapsed="false">
      <c r="A152" s="1" t="n">
        <f aca="false">A151+1</f>
        <v>148</v>
      </c>
      <c r="B152" s="1" t="s">
        <v>55</v>
      </c>
      <c r="C152" s="1" t="s">
        <v>290</v>
      </c>
      <c r="D152" s="1" t="s">
        <v>293</v>
      </c>
      <c r="E152" s="1" t="s">
        <v>285</v>
      </c>
      <c r="F152" s="1" t="n">
        <v>31</v>
      </c>
      <c r="G152" s="1" t="n">
        <v>3</v>
      </c>
      <c r="H152" s="2" t="n">
        <v>45878</v>
      </c>
      <c r="I152" s="2" t="n">
        <f aca="false">H152+F152</f>
        <v>45909</v>
      </c>
      <c r="J152" s="14" t="str">
        <f aca="true">IF(I152&lt;=TODAY(),"СРОЧНО",IF(I152-TODAY()&lt;=G152,"Внимание","В норме"))</f>
        <v>В норме</v>
      </c>
    </row>
    <row r="153" customFormat="false" ht="15" hidden="false" customHeight="false" outlineLevel="0" collapsed="false">
      <c r="A153" s="1" t="n">
        <f aca="false">A152+1</f>
        <v>149</v>
      </c>
      <c r="B153" s="1" t="s">
        <v>55</v>
      </c>
      <c r="C153" s="1" t="s">
        <v>290</v>
      </c>
      <c r="D153" s="1" t="s">
        <v>294</v>
      </c>
      <c r="E153" s="1" t="s">
        <v>285</v>
      </c>
      <c r="F153" s="1" t="n">
        <v>31</v>
      </c>
      <c r="G153" s="1" t="n">
        <v>3</v>
      </c>
      <c r="H153" s="2" t="n">
        <v>45878</v>
      </c>
      <c r="I153" s="2" t="n">
        <f aca="false">H153+F153</f>
        <v>45909</v>
      </c>
      <c r="J153" s="14" t="str">
        <f aca="true">IF(I153&lt;=TODAY(),"СРОЧНО",IF(I153-TODAY()&lt;=G153,"Внимание","В норме"))</f>
        <v>В норме</v>
      </c>
    </row>
    <row r="154" customFormat="false" ht="15" hidden="false" customHeight="false" outlineLevel="0" collapsed="false">
      <c r="A154" s="1" t="n">
        <f aca="false">A153+1</f>
        <v>150</v>
      </c>
      <c r="B154" s="1" t="s">
        <v>55</v>
      </c>
      <c r="C154" s="1" t="s">
        <v>290</v>
      </c>
      <c r="D154" s="1" t="s">
        <v>295</v>
      </c>
      <c r="E154" s="1" t="s">
        <v>228</v>
      </c>
      <c r="F154" s="1" t="n">
        <v>31</v>
      </c>
      <c r="G154" s="1" t="n">
        <v>3</v>
      </c>
      <c r="H154" s="2" t="n">
        <v>45878</v>
      </c>
      <c r="I154" s="2" t="n">
        <f aca="false">H154+F154</f>
        <v>45909</v>
      </c>
      <c r="J154" s="14" t="str">
        <f aca="true">IF(I154&lt;=TODAY(),"СРОЧНО",IF(I154-TODAY()&lt;=G154,"Внимание","В норме"))</f>
        <v>В норме</v>
      </c>
    </row>
    <row r="155" customFormat="false" ht="15" hidden="false" customHeight="false" outlineLevel="0" collapsed="false">
      <c r="A155" s="1" t="n">
        <f aca="false">A154+1</f>
        <v>151</v>
      </c>
      <c r="B155" s="1" t="s">
        <v>55</v>
      </c>
      <c r="C155" s="1" t="s">
        <v>290</v>
      </c>
      <c r="D155" s="1" t="s">
        <v>296</v>
      </c>
      <c r="E155" s="1" t="s">
        <v>288</v>
      </c>
      <c r="F155" s="1" t="n">
        <v>31</v>
      </c>
      <c r="G155" s="1" t="n">
        <v>3</v>
      </c>
      <c r="H155" s="2" t="n">
        <v>45878</v>
      </c>
      <c r="I155" s="2" t="n">
        <f aca="false">H155+F155</f>
        <v>45909</v>
      </c>
      <c r="J155" s="14" t="str">
        <f aca="true">IF(I155&lt;=TODAY(),"СРОЧНО",IF(I155-TODAY()&lt;=G155,"Внимание","В норме"))</f>
        <v>В норме</v>
      </c>
    </row>
    <row r="156" customFormat="false" ht="15" hidden="false" customHeight="false" outlineLevel="0" collapsed="false">
      <c r="A156" s="1" t="n">
        <f aca="false">A155+1</f>
        <v>152</v>
      </c>
      <c r="B156" s="1" t="s">
        <v>55</v>
      </c>
      <c r="C156" s="1" t="s">
        <v>290</v>
      </c>
      <c r="D156" s="1" t="s">
        <v>297</v>
      </c>
      <c r="E156" s="1" t="s">
        <v>277</v>
      </c>
      <c r="F156" s="1" t="n">
        <v>31</v>
      </c>
      <c r="G156" s="1" t="n">
        <v>3</v>
      </c>
      <c r="H156" s="2" t="n">
        <v>45878</v>
      </c>
      <c r="I156" s="2" t="n">
        <f aca="false">H156+F156</f>
        <v>45909</v>
      </c>
      <c r="J156" s="14" t="str">
        <f aca="true">IF(I156&lt;=TODAY(),"СРОЧНО",IF(I156-TODAY()&lt;=G156,"Внимание","В норме"))</f>
        <v>В норме</v>
      </c>
    </row>
    <row r="157" customFormat="false" ht="15" hidden="false" customHeight="false" outlineLevel="0" collapsed="false">
      <c r="A157" s="1" t="n">
        <f aca="false">A156+1</f>
        <v>153</v>
      </c>
      <c r="B157" s="1" t="s">
        <v>55</v>
      </c>
      <c r="C157" s="1" t="s">
        <v>290</v>
      </c>
      <c r="D157" s="1" t="s">
        <v>298</v>
      </c>
      <c r="E157" s="1" t="s">
        <v>282</v>
      </c>
      <c r="F157" s="1" t="n">
        <v>31</v>
      </c>
      <c r="G157" s="1" t="n">
        <v>3</v>
      </c>
      <c r="H157" s="2" t="n">
        <v>45878</v>
      </c>
      <c r="I157" s="2" t="n">
        <f aca="false">H157+F157</f>
        <v>45909</v>
      </c>
      <c r="J157" s="14" t="str">
        <f aca="true">IF(I157&lt;=TODAY(),"СРОЧНО",IF(I157-TODAY()&lt;=G157,"Внимание","В норме"))</f>
        <v>В норме</v>
      </c>
    </row>
    <row r="158" customFormat="false" ht="15" hidden="false" customHeight="false" outlineLevel="0" collapsed="false">
      <c r="A158" s="1" t="n">
        <f aca="false">A157+1</f>
        <v>154</v>
      </c>
      <c r="B158" s="1" t="s">
        <v>55</v>
      </c>
      <c r="C158" s="1" t="s">
        <v>290</v>
      </c>
      <c r="D158" s="1" t="s">
        <v>299</v>
      </c>
      <c r="E158" s="1" t="s">
        <v>236</v>
      </c>
      <c r="F158" s="1" t="n">
        <v>31</v>
      </c>
      <c r="G158" s="1" t="n">
        <v>3</v>
      </c>
      <c r="H158" s="2" t="n">
        <v>45878</v>
      </c>
      <c r="I158" s="2" t="n">
        <f aca="false">H158+F158</f>
        <v>45909</v>
      </c>
      <c r="J158" s="14" t="str">
        <f aca="true">IF(I158&lt;=TODAY(),"СРОЧНО",IF(I158-TODAY()&lt;=G158,"Внимание","В норме"))</f>
        <v>В норме</v>
      </c>
    </row>
    <row r="159" customFormat="false" ht="15" hidden="false" customHeight="false" outlineLevel="0" collapsed="false">
      <c r="A159" s="1" t="n">
        <f aca="false">A158+1</f>
        <v>155</v>
      </c>
      <c r="B159" s="1" t="s">
        <v>55</v>
      </c>
      <c r="C159" s="1" t="s">
        <v>97</v>
      </c>
      <c r="D159" s="1" t="s">
        <v>300</v>
      </c>
      <c r="E159" s="1" t="s">
        <v>289</v>
      </c>
      <c r="F159" s="1" t="n">
        <v>31</v>
      </c>
      <c r="G159" s="1" t="n">
        <v>3</v>
      </c>
      <c r="H159" s="2" t="n">
        <v>45843</v>
      </c>
      <c r="I159" s="2" t="n">
        <f aca="false">H159+F159</f>
        <v>45874</v>
      </c>
      <c r="J159" s="14" t="str">
        <f aca="true">IF(I159&lt;=TODAY(),"СРОЧНО",IF(I159-TODAY()&lt;=G159,"Внимание","В норме"))</f>
        <v>СРОЧНО</v>
      </c>
    </row>
    <row r="160" customFormat="false" ht="15" hidden="false" customHeight="false" outlineLevel="0" collapsed="false">
      <c r="A160" s="1" t="n">
        <f aca="false">A159+1</f>
        <v>156</v>
      </c>
      <c r="B160" s="1" t="s">
        <v>55</v>
      </c>
      <c r="C160" s="1" t="s">
        <v>134</v>
      </c>
      <c r="D160" s="1" t="s">
        <v>301</v>
      </c>
      <c r="E160" s="1" t="s">
        <v>289</v>
      </c>
      <c r="F160" s="1" t="n">
        <v>31</v>
      </c>
      <c r="G160" s="1" t="n">
        <v>3</v>
      </c>
      <c r="H160" s="2" t="n">
        <v>45843</v>
      </c>
      <c r="I160" s="2" t="n">
        <f aca="false">H160+F160</f>
        <v>45874</v>
      </c>
      <c r="J160" s="14" t="str">
        <f aca="true">IF(I160&lt;=TODAY(),"СРОЧНО",IF(I160-TODAY()&lt;=G160,"Внимание","В норме"))</f>
        <v>СРОЧНО</v>
      </c>
    </row>
    <row r="161" customFormat="false" ht="15" hidden="false" customHeight="false" outlineLevel="0" collapsed="false">
      <c r="A161" s="1" t="n">
        <f aca="false">A160+1</f>
        <v>157</v>
      </c>
      <c r="B161" s="1" t="s">
        <v>55</v>
      </c>
      <c r="C161" s="1" t="s">
        <v>134</v>
      </c>
      <c r="D161" s="1" t="s">
        <v>302</v>
      </c>
      <c r="E161" s="1" t="s">
        <v>289</v>
      </c>
      <c r="F161" s="1" t="n">
        <v>31</v>
      </c>
      <c r="G161" s="1" t="n">
        <v>3</v>
      </c>
      <c r="H161" s="2" t="n">
        <v>45843</v>
      </c>
      <c r="I161" s="2" t="n">
        <f aca="false">H161+F161</f>
        <v>45874</v>
      </c>
      <c r="J161" s="14" t="str">
        <f aca="true">IF(I161&lt;=TODAY(),"СРОЧНО",IF(I161-TODAY()&lt;=G161,"Внимание","В норме"))</f>
        <v>СРОЧНО</v>
      </c>
    </row>
    <row r="162" customFormat="false" ht="15" hidden="false" customHeight="false" outlineLevel="0" collapsed="false">
      <c r="A162" s="1" t="n">
        <f aca="false">A161+1</f>
        <v>158</v>
      </c>
      <c r="B162" s="1" t="s">
        <v>55</v>
      </c>
      <c r="C162" s="1" t="s">
        <v>134</v>
      </c>
      <c r="D162" s="1" t="s">
        <v>303</v>
      </c>
      <c r="E162" s="1" t="s">
        <v>289</v>
      </c>
      <c r="F162" s="1" t="n">
        <v>31</v>
      </c>
      <c r="G162" s="1" t="n">
        <v>3</v>
      </c>
      <c r="H162" s="2" t="n">
        <v>45843</v>
      </c>
      <c r="I162" s="2" t="n">
        <f aca="false">H162+F162</f>
        <v>45874</v>
      </c>
      <c r="J162" s="14" t="str">
        <f aca="true">IF(I162&lt;=TODAY(),"СРОЧНО",IF(I162-TODAY()&lt;=G162,"Внимание","В норме"))</f>
        <v>СРОЧНО</v>
      </c>
    </row>
    <row r="163" customFormat="false" ht="15" hidden="false" customHeight="false" outlineLevel="0" collapsed="false">
      <c r="A163" s="1" t="n">
        <f aca="false">A162+1</f>
        <v>159</v>
      </c>
      <c r="B163" s="1" t="s">
        <v>55</v>
      </c>
      <c r="C163" s="1" t="s">
        <v>134</v>
      </c>
      <c r="D163" s="1" t="s">
        <v>304</v>
      </c>
      <c r="E163" s="1" t="s">
        <v>289</v>
      </c>
      <c r="F163" s="1" t="n">
        <v>31</v>
      </c>
      <c r="G163" s="1" t="n">
        <v>3</v>
      </c>
      <c r="H163" s="2" t="n">
        <v>45843</v>
      </c>
      <c r="I163" s="2" t="n">
        <f aca="false">H163+F163</f>
        <v>45874</v>
      </c>
      <c r="J163" s="14" t="str">
        <f aca="true">IF(I163&lt;=TODAY(),"СРОЧНО",IF(I163-TODAY()&lt;=G163,"Внимание","В норме"))</f>
        <v>СРОЧНО</v>
      </c>
    </row>
    <row r="164" customFormat="false" ht="15" hidden="false" customHeight="false" outlineLevel="0" collapsed="false">
      <c r="A164" s="1" t="n">
        <f aca="false">A163+1</f>
        <v>160</v>
      </c>
      <c r="B164" s="1" t="s">
        <v>55</v>
      </c>
      <c r="C164" s="1" t="s">
        <v>134</v>
      </c>
      <c r="D164" s="1" t="s">
        <v>305</v>
      </c>
      <c r="E164" s="1" t="s">
        <v>289</v>
      </c>
      <c r="F164" s="1" t="n">
        <v>31</v>
      </c>
      <c r="G164" s="1" t="n">
        <v>3</v>
      </c>
      <c r="H164" s="2" t="n">
        <v>45843</v>
      </c>
      <c r="I164" s="2" t="n">
        <f aca="false">H164+F164</f>
        <v>45874</v>
      </c>
      <c r="J164" s="14" t="str">
        <f aca="true">IF(I164&lt;=TODAY(),"СРОЧНО",IF(I164-TODAY()&lt;=G164,"Внимание","В норме"))</f>
        <v>СРОЧНО</v>
      </c>
    </row>
    <row r="165" customFormat="false" ht="15" hidden="false" customHeight="false" outlineLevel="0" collapsed="false">
      <c r="A165" s="1" t="n">
        <f aca="false">A164+1</f>
        <v>161</v>
      </c>
      <c r="B165" s="1" t="s">
        <v>55</v>
      </c>
      <c r="C165" s="1" t="s">
        <v>134</v>
      </c>
      <c r="D165" s="1" t="s">
        <v>306</v>
      </c>
      <c r="E165" s="1" t="s">
        <v>289</v>
      </c>
      <c r="F165" s="1" t="n">
        <v>31</v>
      </c>
      <c r="G165" s="1" t="n">
        <v>3</v>
      </c>
      <c r="H165" s="2" t="n">
        <v>45843</v>
      </c>
      <c r="I165" s="2" t="n">
        <f aca="false">H165+F165</f>
        <v>45874</v>
      </c>
      <c r="J165" s="14" t="str">
        <f aca="true">IF(I165&lt;=TODAY(),"СРОЧНО",IF(I165-TODAY()&lt;=G165,"Внимание","В норме"))</f>
        <v>СРОЧНО</v>
      </c>
    </row>
    <row r="166" customFormat="false" ht="15" hidden="false" customHeight="false" outlineLevel="0" collapsed="false">
      <c r="A166" s="1" t="n">
        <f aca="false">A165+1</f>
        <v>162</v>
      </c>
      <c r="B166" s="1" t="s">
        <v>55</v>
      </c>
      <c r="C166" s="1" t="s">
        <v>134</v>
      </c>
      <c r="D166" s="1" t="s">
        <v>307</v>
      </c>
      <c r="E166" s="1" t="s">
        <v>289</v>
      </c>
      <c r="F166" s="1" t="n">
        <v>31</v>
      </c>
      <c r="G166" s="1" t="n">
        <v>3</v>
      </c>
      <c r="H166" s="2" t="n">
        <v>45843</v>
      </c>
      <c r="I166" s="2" t="n">
        <f aca="false">H166+F166</f>
        <v>45874</v>
      </c>
      <c r="J166" s="14" t="str">
        <f aca="true">IF(I166&lt;=TODAY(),"СРОЧНО",IF(I166-TODAY()&lt;=G166,"Внимание","В норме"))</f>
        <v>СРОЧНО</v>
      </c>
    </row>
    <row r="167" customFormat="false" ht="15" hidden="false" customHeight="false" outlineLevel="0" collapsed="false">
      <c r="A167" s="1" t="n">
        <f aca="false">A166+1</f>
        <v>163</v>
      </c>
      <c r="B167" s="1" t="s">
        <v>55</v>
      </c>
      <c r="C167" s="1" t="s">
        <v>134</v>
      </c>
      <c r="D167" s="1" t="s">
        <v>308</v>
      </c>
      <c r="E167" s="1" t="s">
        <v>289</v>
      </c>
      <c r="F167" s="1" t="n">
        <v>31</v>
      </c>
      <c r="G167" s="1" t="n">
        <v>3</v>
      </c>
      <c r="H167" s="2" t="n">
        <v>45843</v>
      </c>
      <c r="I167" s="2" t="n">
        <f aca="false">H167+F167</f>
        <v>45874</v>
      </c>
      <c r="J167" s="14" t="str">
        <f aca="true">IF(I167&lt;=TODAY(),"СРОЧНО",IF(I167-TODAY()&lt;=G167,"Внимание","В норме"))</f>
        <v>СРОЧНО</v>
      </c>
    </row>
    <row r="168" customFormat="false" ht="15" hidden="false" customHeight="false" outlineLevel="0" collapsed="false">
      <c r="A168" s="1" t="n">
        <f aca="false">A167+1</f>
        <v>164</v>
      </c>
      <c r="B168" s="1" t="s">
        <v>55</v>
      </c>
      <c r="C168" s="1" t="s">
        <v>164</v>
      </c>
      <c r="D168" s="1" t="s">
        <v>309</v>
      </c>
      <c r="E168" s="1" t="s">
        <v>310</v>
      </c>
      <c r="F168" s="1" t="n">
        <v>31</v>
      </c>
      <c r="G168" s="1" t="n">
        <v>3</v>
      </c>
      <c r="H168" s="2" t="n">
        <v>45843</v>
      </c>
      <c r="I168" s="2" t="n">
        <f aca="false">H168+F168</f>
        <v>45874</v>
      </c>
      <c r="J168" s="14" t="str">
        <f aca="true">IF(I168&lt;=TODAY(),"СРОЧНО",IF(I168-TODAY()&lt;=G168,"Внимание","В норме"))</f>
        <v>СРОЧНО</v>
      </c>
    </row>
    <row r="169" customFormat="false" ht="15" hidden="false" customHeight="false" outlineLevel="0" collapsed="false">
      <c r="A169" s="1" t="n">
        <f aca="false">A168+1</f>
        <v>165</v>
      </c>
      <c r="B169" s="1" t="s">
        <v>55</v>
      </c>
      <c r="C169" s="1" t="s">
        <v>134</v>
      </c>
      <c r="D169" s="1" t="s">
        <v>311</v>
      </c>
      <c r="E169" s="1" t="s">
        <v>289</v>
      </c>
      <c r="F169" s="1" t="n">
        <v>31</v>
      </c>
      <c r="G169" s="1" t="n">
        <v>3</v>
      </c>
      <c r="H169" s="2" t="n">
        <v>45843</v>
      </c>
      <c r="I169" s="2" t="n">
        <f aca="false">H169+F169</f>
        <v>45874</v>
      </c>
      <c r="J169" s="14" t="str">
        <f aca="true">IF(I169&lt;=TODAY(),"СРОЧНО",IF(I169-TODAY()&lt;=G169,"Внимание","В норме"))</f>
        <v>СРОЧНО</v>
      </c>
    </row>
    <row r="170" customFormat="false" ht="15" hidden="false" customHeight="false" outlineLevel="0" collapsed="false">
      <c r="A170" s="1" t="n">
        <f aca="false">A169+1</f>
        <v>166</v>
      </c>
      <c r="B170" s="1" t="s">
        <v>55</v>
      </c>
      <c r="C170" s="1" t="s">
        <v>134</v>
      </c>
      <c r="D170" s="1" t="s">
        <v>312</v>
      </c>
      <c r="E170" s="1" t="s">
        <v>289</v>
      </c>
      <c r="F170" s="1" t="n">
        <v>31</v>
      </c>
      <c r="G170" s="1" t="n">
        <v>3</v>
      </c>
      <c r="H170" s="2" t="n">
        <v>45843</v>
      </c>
      <c r="I170" s="2" t="n">
        <f aca="false">H170+F170</f>
        <v>45874</v>
      </c>
      <c r="J170" s="14" t="str">
        <f aca="true">IF(I170&lt;=TODAY(),"СРОЧНО",IF(I170-TODAY()&lt;=G170,"Внимание","В норме"))</f>
        <v>СРОЧНО</v>
      </c>
    </row>
    <row r="171" customFormat="false" ht="15" hidden="false" customHeight="false" outlineLevel="0" collapsed="false">
      <c r="A171" s="1" t="n">
        <f aca="false">A170+1</f>
        <v>167</v>
      </c>
      <c r="B171" s="1" t="s">
        <v>55</v>
      </c>
      <c r="C171" s="1" t="s">
        <v>134</v>
      </c>
      <c r="D171" s="1" t="s">
        <v>313</v>
      </c>
      <c r="E171" s="1" t="s">
        <v>289</v>
      </c>
      <c r="F171" s="1" t="n">
        <v>31</v>
      </c>
      <c r="G171" s="1" t="n">
        <v>3</v>
      </c>
      <c r="H171" s="2" t="n">
        <v>45843</v>
      </c>
      <c r="I171" s="2" t="n">
        <f aca="false">H171+F171</f>
        <v>45874</v>
      </c>
      <c r="J171" s="14" t="str">
        <f aca="true">IF(I171&lt;=TODAY(),"СРОЧНО",IF(I171-TODAY()&lt;=G171,"Внимание","В норме"))</f>
        <v>СРОЧНО</v>
      </c>
    </row>
    <row r="172" customFormat="false" ht="15" hidden="false" customHeight="false" outlineLevel="0" collapsed="false">
      <c r="A172" s="1" t="n">
        <f aca="false">A171+1</f>
        <v>168</v>
      </c>
      <c r="B172" s="1" t="s">
        <v>55</v>
      </c>
      <c r="C172" s="1" t="s">
        <v>134</v>
      </c>
      <c r="D172" s="1" t="s">
        <v>314</v>
      </c>
      <c r="E172" s="1" t="s">
        <v>289</v>
      </c>
      <c r="F172" s="1" t="n">
        <v>31</v>
      </c>
      <c r="G172" s="1" t="n">
        <v>3</v>
      </c>
      <c r="H172" s="2" t="n">
        <v>45843</v>
      </c>
      <c r="I172" s="2" t="n">
        <f aca="false">H172+F172</f>
        <v>45874</v>
      </c>
      <c r="J172" s="14" t="str">
        <f aca="true">IF(I172&lt;=TODAY(),"СРОЧНО",IF(I172-TODAY()&lt;=G172,"Внимание","В норме"))</f>
        <v>СРОЧНО</v>
      </c>
    </row>
    <row r="173" customFormat="false" ht="15" hidden="false" customHeight="false" outlineLevel="0" collapsed="false">
      <c r="A173" s="1" t="n">
        <f aca="false">A172+1</f>
        <v>169</v>
      </c>
      <c r="B173" s="1" t="s">
        <v>55</v>
      </c>
      <c r="C173" s="1" t="s">
        <v>134</v>
      </c>
      <c r="D173" s="1" t="s">
        <v>315</v>
      </c>
      <c r="E173" s="1" t="s">
        <v>289</v>
      </c>
      <c r="F173" s="1" t="n">
        <v>31</v>
      </c>
      <c r="G173" s="1" t="n">
        <v>3</v>
      </c>
      <c r="H173" s="2" t="n">
        <v>45843</v>
      </c>
      <c r="I173" s="2" t="n">
        <f aca="false">H173+F173</f>
        <v>45874</v>
      </c>
      <c r="J173" s="14" t="str">
        <f aca="true">IF(I173&lt;=TODAY(),"СРОЧНО",IF(I173-TODAY()&lt;=G173,"Внимание","В норме"))</f>
        <v>СРОЧНО</v>
      </c>
    </row>
    <row r="174" customFormat="false" ht="15" hidden="false" customHeight="false" outlineLevel="0" collapsed="false">
      <c r="A174" s="1" t="n">
        <f aca="false">A173+1</f>
        <v>170</v>
      </c>
      <c r="B174" s="1" t="s">
        <v>55</v>
      </c>
      <c r="C174" s="1" t="s">
        <v>134</v>
      </c>
      <c r="D174" s="1" t="s">
        <v>316</v>
      </c>
      <c r="E174" s="1" t="s">
        <v>289</v>
      </c>
      <c r="F174" s="1" t="n">
        <v>31</v>
      </c>
      <c r="G174" s="1" t="n">
        <v>3</v>
      </c>
      <c r="H174" s="2" t="n">
        <v>45843</v>
      </c>
      <c r="I174" s="2" t="n">
        <f aca="false">H174+F174</f>
        <v>45874</v>
      </c>
      <c r="J174" s="14" t="str">
        <f aca="true">IF(I174&lt;=TODAY(),"СРОЧНО",IF(I174-TODAY()&lt;=G174,"Внимание","В норме"))</f>
        <v>СРОЧНО</v>
      </c>
    </row>
    <row r="175" customFormat="false" ht="15" hidden="false" customHeight="false" outlineLevel="0" collapsed="false">
      <c r="A175" s="1" t="n">
        <f aca="false">A174+1</f>
        <v>171</v>
      </c>
      <c r="B175" s="1" t="s">
        <v>55</v>
      </c>
      <c r="C175" s="1" t="s">
        <v>134</v>
      </c>
      <c r="D175" s="1" t="s">
        <v>317</v>
      </c>
      <c r="E175" s="1" t="s">
        <v>289</v>
      </c>
      <c r="F175" s="1" t="n">
        <v>31</v>
      </c>
      <c r="G175" s="1" t="n">
        <v>3</v>
      </c>
      <c r="H175" s="2" t="n">
        <v>45843</v>
      </c>
      <c r="I175" s="2" t="n">
        <f aca="false">H175+F175</f>
        <v>45874</v>
      </c>
      <c r="J175" s="14" t="str">
        <f aca="true">IF(I175&lt;=TODAY(),"СРОЧНО",IF(I175-TODAY()&lt;=G175,"Внимание","В норме"))</f>
        <v>СРОЧНО</v>
      </c>
    </row>
    <row r="176" customFormat="false" ht="15" hidden="false" customHeight="false" outlineLevel="0" collapsed="false">
      <c r="A176" s="1" t="n">
        <f aca="false">A175+1</f>
        <v>172</v>
      </c>
      <c r="B176" s="1" t="s">
        <v>55</v>
      </c>
      <c r="C176" s="1" t="s">
        <v>134</v>
      </c>
      <c r="D176" s="1" t="s">
        <v>318</v>
      </c>
      <c r="E176" s="1" t="s">
        <v>289</v>
      </c>
      <c r="F176" s="1" t="n">
        <v>31</v>
      </c>
      <c r="G176" s="1" t="n">
        <v>3</v>
      </c>
      <c r="H176" s="2" t="n">
        <v>45843</v>
      </c>
      <c r="I176" s="2" t="n">
        <f aca="false">H176+F176</f>
        <v>45874</v>
      </c>
      <c r="J176" s="14" t="str">
        <f aca="true">IF(I176&lt;=TODAY(),"СРОЧНО",IF(I176-TODAY()&lt;=G176,"Внимание","В норме"))</f>
        <v>СРОЧНО</v>
      </c>
    </row>
    <row r="177" customFormat="false" ht="15" hidden="false" customHeight="false" outlineLevel="0" collapsed="false">
      <c r="A177" s="1" t="n">
        <f aca="false">A176+1</f>
        <v>173</v>
      </c>
      <c r="B177" s="1" t="s">
        <v>55</v>
      </c>
      <c r="C177" s="1" t="s">
        <v>164</v>
      </c>
      <c r="D177" s="1" t="s">
        <v>319</v>
      </c>
      <c r="E177" s="1" t="s">
        <v>121</v>
      </c>
      <c r="F177" s="1" t="n">
        <v>31</v>
      </c>
      <c r="G177" s="1" t="n">
        <v>3</v>
      </c>
      <c r="H177" s="2" t="n">
        <v>45843</v>
      </c>
      <c r="I177" s="2" t="n">
        <f aca="false">H177+F177</f>
        <v>45874</v>
      </c>
      <c r="J177" s="14" t="str">
        <f aca="true">IF(I177&lt;=TODAY(),"СРОЧНО",IF(I177-TODAY()&lt;=G177,"Внимание","В норме"))</f>
        <v>СРОЧНО</v>
      </c>
    </row>
    <row r="178" customFormat="false" ht="15" hidden="false" customHeight="false" outlineLevel="0" collapsed="false">
      <c r="A178" s="1" t="n">
        <f aca="false">A177+1</f>
        <v>174</v>
      </c>
      <c r="B178" s="1" t="s">
        <v>55</v>
      </c>
      <c r="C178" s="1" t="s">
        <v>164</v>
      </c>
      <c r="D178" s="1" t="s">
        <v>320</v>
      </c>
      <c r="E178" s="1" t="s">
        <v>123</v>
      </c>
      <c r="F178" s="1" t="n">
        <v>31</v>
      </c>
      <c r="G178" s="1" t="n">
        <v>3</v>
      </c>
      <c r="H178" s="2" t="n">
        <v>45843</v>
      </c>
      <c r="I178" s="2" t="n">
        <f aca="false">H178+F178</f>
        <v>45874</v>
      </c>
      <c r="J178" s="14" t="str">
        <f aca="true">IF(I178&lt;=TODAY(),"СРОЧНО",IF(I178-TODAY()&lt;=G178,"Внимание","В норме"))</f>
        <v>СРОЧНО</v>
      </c>
    </row>
    <row r="179" customFormat="false" ht="15" hidden="false" customHeight="false" outlineLevel="0" collapsed="false">
      <c r="A179" s="1" t="n">
        <f aca="false">A178+1</f>
        <v>175</v>
      </c>
      <c r="B179" s="1" t="s">
        <v>55</v>
      </c>
      <c r="C179" s="1" t="s">
        <v>97</v>
      </c>
      <c r="D179" s="1" t="s">
        <v>321</v>
      </c>
      <c r="E179" s="1" t="s">
        <v>123</v>
      </c>
      <c r="F179" s="1" t="n">
        <v>31</v>
      </c>
      <c r="G179" s="1" t="n">
        <v>3</v>
      </c>
      <c r="H179" s="2" t="n">
        <v>45843</v>
      </c>
      <c r="I179" s="2" t="n">
        <f aca="false">H179+F179</f>
        <v>45874</v>
      </c>
      <c r="J179" s="14" t="str">
        <f aca="true">IF(I179&lt;=TODAY(),"СРОЧНО",IF(I179-TODAY()&lt;=G179,"Внимание","В норме"))</f>
        <v>СРОЧНО</v>
      </c>
    </row>
    <row r="180" customFormat="false" ht="15" hidden="false" customHeight="false" outlineLevel="0" collapsed="false">
      <c r="A180" s="1" t="n">
        <f aca="false">A179+1</f>
        <v>176</v>
      </c>
      <c r="B180" s="1" t="s">
        <v>55</v>
      </c>
      <c r="C180" s="1" t="s">
        <v>97</v>
      </c>
      <c r="D180" s="1" t="s">
        <v>322</v>
      </c>
      <c r="E180" s="1" t="s">
        <v>123</v>
      </c>
      <c r="F180" s="1" t="n">
        <v>31</v>
      </c>
      <c r="G180" s="1" t="n">
        <v>3</v>
      </c>
      <c r="H180" s="2" t="n">
        <v>45843</v>
      </c>
      <c r="I180" s="2" t="n">
        <f aca="false">H180+F180</f>
        <v>45874</v>
      </c>
      <c r="J180" s="14" t="str">
        <f aca="true">IF(I180&lt;=TODAY(),"СРОЧНО",IF(I180-TODAY()&lt;=G180,"Внимание","В норме"))</f>
        <v>СРОЧНО</v>
      </c>
    </row>
    <row r="181" customFormat="false" ht="15" hidden="false" customHeight="false" outlineLevel="0" collapsed="false">
      <c r="A181" s="1" t="n">
        <f aca="false">A180+1</f>
        <v>177</v>
      </c>
      <c r="B181" s="1" t="s">
        <v>55</v>
      </c>
      <c r="C181" s="1" t="s">
        <v>97</v>
      </c>
      <c r="D181" s="1" t="s">
        <v>323</v>
      </c>
      <c r="E181" s="1" t="s">
        <v>123</v>
      </c>
      <c r="F181" s="1" t="n">
        <v>31</v>
      </c>
      <c r="G181" s="1" t="n">
        <v>3</v>
      </c>
      <c r="H181" s="2" t="n">
        <v>45843</v>
      </c>
      <c r="I181" s="2" t="n">
        <f aca="false">H181+F181</f>
        <v>45874</v>
      </c>
      <c r="J181" s="14" t="str">
        <f aca="true">IF(I181&lt;=TODAY(),"СРОЧНО",IF(I181-TODAY()&lt;=G181,"Внимание","В норме"))</f>
        <v>СРОЧНО</v>
      </c>
    </row>
    <row r="182" customFormat="false" ht="15" hidden="false" customHeight="false" outlineLevel="0" collapsed="false">
      <c r="A182" s="1" t="n">
        <f aca="false">A181+1</f>
        <v>178</v>
      </c>
      <c r="B182" s="1" t="s">
        <v>55</v>
      </c>
      <c r="C182" s="1" t="s">
        <v>97</v>
      </c>
      <c r="D182" s="1" t="s">
        <v>324</v>
      </c>
      <c r="E182" s="1" t="s">
        <v>123</v>
      </c>
      <c r="F182" s="1" t="n">
        <v>31</v>
      </c>
      <c r="G182" s="1" t="n">
        <v>3</v>
      </c>
      <c r="H182" s="2" t="n">
        <v>45843</v>
      </c>
      <c r="I182" s="2" t="n">
        <f aca="false">H182+F182</f>
        <v>45874</v>
      </c>
      <c r="J182" s="14" t="str">
        <f aca="true">IF(I182&lt;=TODAY(),"СРОЧНО",IF(I182-TODAY()&lt;=G182,"Внимание","В норме"))</f>
        <v>СРОЧНО</v>
      </c>
    </row>
    <row r="183" customFormat="false" ht="15" hidden="false" customHeight="false" outlineLevel="0" collapsed="false">
      <c r="A183" s="1" t="n">
        <f aca="false">A182+1</f>
        <v>179</v>
      </c>
      <c r="B183" s="1" t="s">
        <v>55</v>
      </c>
      <c r="C183" s="1" t="s">
        <v>97</v>
      </c>
      <c r="D183" s="1" t="s">
        <v>325</v>
      </c>
      <c r="E183" s="1" t="s">
        <v>123</v>
      </c>
      <c r="F183" s="1" t="n">
        <v>31</v>
      </c>
      <c r="G183" s="1" t="n">
        <v>3</v>
      </c>
      <c r="H183" s="2" t="n">
        <v>45843</v>
      </c>
      <c r="I183" s="2" t="n">
        <f aca="false">H183+F183</f>
        <v>45874</v>
      </c>
      <c r="J183" s="14" t="str">
        <f aca="true">IF(I183&lt;=TODAY(),"СРОЧНО",IF(I183-TODAY()&lt;=G183,"Внимание","В норме"))</f>
        <v>СРОЧНО</v>
      </c>
    </row>
    <row r="184" customFormat="false" ht="15" hidden="false" customHeight="false" outlineLevel="0" collapsed="false">
      <c r="A184" s="1" t="n">
        <f aca="false">A183+1</f>
        <v>180</v>
      </c>
      <c r="B184" s="1" t="s">
        <v>55</v>
      </c>
      <c r="C184" s="1" t="s">
        <v>97</v>
      </c>
      <c r="D184" s="1" t="s">
        <v>326</v>
      </c>
      <c r="E184" s="1" t="s">
        <v>327</v>
      </c>
      <c r="F184" s="1" t="n">
        <v>31</v>
      </c>
      <c r="G184" s="1" t="n">
        <v>3</v>
      </c>
      <c r="H184" s="2" t="n">
        <v>45843</v>
      </c>
      <c r="I184" s="2" t="n">
        <f aca="false">H184+F184</f>
        <v>45874</v>
      </c>
      <c r="J184" s="14" t="str">
        <f aca="true">IF(I184&lt;=TODAY(),"СРОЧНО",IF(I184-TODAY()&lt;=G184,"Внимание","В норме"))</f>
        <v>СРОЧНО</v>
      </c>
    </row>
    <row r="185" customFormat="false" ht="15" hidden="false" customHeight="false" outlineLevel="0" collapsed="false">
      <c r="A185" s="1" t="n">
        <f aca="false">A184+1</f>
        <v>181</v>
      </c>
      <c r="B185" s="1" t="s">
        <v>55</v>
      </c>
      <c r="C185" s="1" t="s">
        <v>97</v>
      </c>
      <c r="D185" s="1" t="s">
        <v>328</v>
      </c>
      <c r="E185" s="1" t="s">
        <v>329</v>
      </c>
      <c r="F185" s="1" t="n">
        <v>31</v>
      </c>
      <c r="G185" s="1" t="n">
        <v>3</v>
      </c>
      <c r="H185" s="2" t="n">
        <v>45843</v>
      </c>
      <c r="I185" s="2" t="n">
        <f aca="false">H185+F185</f>
        <v>45874</v>
      </c>
      <c r="J185" s="14" t="str">
        <f aca="true">IF(I185&lt;=TODAY(),"СРОЧНО",IF(I185-TODAY()&lt;=G185,"Внимание","В норме"))</f>
        <v>СРОЧНО</v>
      </c>
    </row>
    <row r="186" customFormat="false" ht="15" hidden="false" customHeight="false" outlineLevel="0" collapsed="false">
      <c r="A186" s="1" t="n">
        <f aca="false">A185+1</f>
        <v>182</v>
      </c>
      <c r="B186" s="1" t="s">
        <v>55</v>
      </c>
      <c r="C186" s="1" t="s">
        <v>141</v>
      </c>
      <c r="D186" s="1" t="s">
        <v>330</v>
      </c>
      <c r="E186" s="1" t="s">
        <v>121</v>
      </c>
      <c r="F186" s="1" t="n">
        <v>31</v>
      </c>
      <c r="G186" s="1" t="n">
        <v>3</v>
      </c>
      <c r="H186" s="2" t="n">
        <v>45877</v>
      </c>
      <c r="I186" s="2" t="n">
        <f aca="false">H186+F186</f>
        <v>45908</v>
      </c>
      <c r="J186" s="14" t="str">
        <f aca="true">IF(I186&lt;=TODAY(),"СРОЧНО",IF(I186-TODAY()&lt;=G186,"Внимание","В норме"))</f>
        <v>В норме</v>
      </c>
    </row>
    <row r="187" customFormat="false" ht="15" hidden="false" customHeight="false" outlineLevel="0" collapsed="false">
      <c r="A187" s="1" t="n">
        <f aca="false">A186+1</f>
        <v>183</v>
      </c>
      <c r="B187" s="1" t="s">
        <v>55</v>
      </c>
      <c r="C187" s="1" t="s">
        <v>97</v>
      </c>
      <c r="D187" s="1" t="s">
        <v>331</v>
      </c>
      <c r="E187" s="1" t="s">
        <v>332</v>
      </c>
      <c r="F187" s="1" t="n">
        <v>31</v>
      </c>
      <c r="G187" s="1" t="n">
        <v>3</v>
      </c>
      <c r="H187" s="2" t="n">
        <v>45877</v>
      </c>
      <c r="I187" s="2" t="n">
        <f aca="false">H187+F187</f>
        <v>45908</v>
      </c>
      <c r="J187" s="14" t="str">
        <f aca="true">IF(I187&lt;=TODAY(),"СРОЧНО",IF(I187-TODAY()&lt;=G187,"Внимание","В норме"))</f>
        <v>В норме</v>
      </c>
    </row>
    <row r="188" customFormat="false" ht="15" hidden="false" customHeight="false" outlineLevel="0" collapsed="false">
      <c r="A188" s="1" t="n">
        <f aca="false">A187+1</f>
        <v>184</v>
      </c>
      <c r="B188" s="1" t="s">
        <v>55</v>
      </c>
      <c r="C188" s="1" t="s">
        <v>97</v>
      </c>
      <c r="D188" s="1" t="s">
        <v>201</v>
      </c>
      <c r="E188" s="1" t="s">
        <v>333</v>
      </c>
      <c r="F188" s="1" t="n">
        <v>31</v>
      </c>
      <c r="G188" s="1" t="n">
        <v>3</v>
      </c>
      <c r="H188" s="2" t="n">
        <v>45843</v>
      </c>
      <c r="I188" s="2" t="n">
        <f aca="false">H188+F188</f>
        <v>45874</v>
      </c>
      <c r="J188" s="14" t="str">
        <f aca="true">IF(I188&lt;=TODAY(),"СРОЧНО",IF(I188-TODAY()&lt;=G188,"Внимание","В норме"))</f>
        <v>СРОЧНО</v>
      </c>
    </row>
    <row r="189" customFormat="false" ht="15" hidden="false" customHeight="false" outlineLevel="0" collapsed="false">
      <c r="A189" s="1" t="n">
        <f aca="false">A188+1</f>
        <v>185</v>
      </c>
      <c r="B189" s="1" t="s">
        <v>55</v>
      </c>
      <c r="C189" s="1" t="s">
        <v>97</v>
      </c>
      <c r="D189" s="1" t="s">
        <v>203</v>
      </c>
      <c r="E189" s="1" t="s">
        <v>333</v>
      </c>
      <c r="F189" s="1" t="n">
        <v>31</v>
      </c>
      <c r="G189" s="1" t="n">
        <v>3</v>
      </c>
      <c r="H189" s="2" t="n">
        <v>45843</v>
      </c>
      <c r="I189" s="2" t="n">
        <f aca="false">H189+F189</f>
        <v>45874</v>
      </c>
      <c r="J189" s="14" t="str">
        <f aca="true">IF(I189&lt;=TODAY(),"СРОЧНО",IF(I189-TODAY()&lt;=G189,"Внимание","В норме"))</f>
        <v>СРОЧНО</v>
      </c>
    </row>
    <row r="190" customFormat="false" ht="15" hidden="false" customHeight="false" outlineLevel="0" collapsed="false">
      <c r="A190" s="1" t="n">
        <f aca="false">A189+1</f>
        <v>186</v>
      </c>
      <c r="B190" s="1" t="s">
        <v>55</v>
      </c>
      <c r="C190" s="1" t="s">
        <v>97</v>
      </c>
      <c r="D190" s="1" t="s">
        <v>334</v>
      </c>
      <c r="E190" s="1" t="s">
        <v>119</v>
      </c>
      <c r="F190" s="1" t="n">
        <v>31</v>
      </c>
      <c r="G190" s="1" t="n">
        <v>3</v>
      </c>
      <c r="H190" s="2" t="n">
        <v>45843</v>
      </c>
      <c r="I190" s="2" t="n">
        <f aca="false">H190+F190</f>
        <v>45874</v>
      </c>
      <c r="J190" s="14" t="str">
        <f aca="true">IF(I190&lt;=TODAY(),"СРОЧНО",IF(I190-TODAY()&lt;=G190,"Внимание","В норме"))</f>
        <v>СРОЧНО</v>
      </c>
    </row>
    <row r="191" customFormat="false" ht="15" hidden="false" customHeight="false" outlineLevel="0" collapsed="false">
      <c r="A191" s="1" t="n">
        <f aca="false">A190+1</f>
        <v>187</v>
      </c>
      <c r="B191" s="1" t="s">
        <v>55</v>
      </c>
      <c r="C191" s="1" t="s">
        <v>97</v>
      </c>
      <c r="D191" s="1" t="s">
        <v>335</v>
      </c>
      <c r="E191" s="1" t="s">
        <v>119</v>
      </c>
      <c r="F191" s="1" t="n">
        <v>31</v>
      </c>
      <c r="G191" s="1" t="n">
        <v>3</v>
      </c>
      <c r="H191" s="2" t="n">
        <v>45843</v>
      </c>
      <c r="I191" s="2" t="n">
        <f aca="false">H191+F191</f>
        <v>45874</v>
      </c>
      <c r="J191" s="14" t="str">
        <f aca="true">IF(I191&lt;=TODAY(),"СРОЧНО",IF(I191-TODAY()&lt;=G191,"Внимание","В норме"))</f>
        <v>СРОЧНО</v>
      </c>
    </row>
    <row r="192" customFormat="false" ht="15" hidden="false" customHeight="false" outlineLevel="0" collapsed="false">
      <c r="A192" s="1" t="n">
        <f aca="false">A191+1</f>
        <v>188</v>
      </c>
      <c r="B192" s="1" t="s">
        <v>55</v>
      </c>
      <c r="C192" s="1" t="s">
        <v>97</v>
      </c>
      <c r="D192" s="1" t="s">
        <v>336</v>
      </c>
      <c r="E192" s="1" t="s">
        <v>119</v>
      </c>
      <c r="F192" s="1" t="n">
        <v>31</v>
      </c>
      <c r="G192" s="1" t="n">
        <v>3</v>
      </c>
      <c r="H192" s="2" t="n">
        <v>45843</v>
      </c>
      <c r="I192" s="2" t="n">
        <f aca="false">H192+F192</f>
        <v>45874</v>
      </c>
      <c r="J192" s="14" t="str">
        <f aca="true">IF(I192&lt;=TODAY(),"СРОЧНО",IF(I192-TODAY()&lt;=G192,"Внимание","В норме"))</f>
        <v>СРОЧНО</v>
      </c>
    </row>
    <row r="193" customFormat="false" ht="15" hidden="false" customHeight="false" outlineLevel="0" collapsed="false">
      <c r="A193" s="1" t="n">
        <f aca="false">A192+1</f>
        <v>189</v>
      </c>
      <c r="B193" s="1" t="s">
        <v>55</v>
      </c>
      <c r="C193" s="1" t="s">
        <v>97</v>
      </c>
      <c r="D193" s="1" t="s">
        <v>337</v>
      </c>
      <c r="E193" s="1" t="s">
        <v>119</v>
      </c>
      <c r="F193" s="1" t="n">
        <v>31</v>
      </c>
      <c r="G193" s="1" t="n">
        <v>3</v>
      </c>
      <c r="H193" s="2" t="n">
        <v>45843</v>
      </c>
      <c r="I193" s="2" t="n">
        <f aca="false">H193+F193</f>
        <v>45874</v>
      </c>
      <c r="J193" s="14" t="str">
        <f aca="true">IF(I193&lt;=TODAY(),"СРОЧНО",IF(I193-TODAY()&lt;=G193,"Внимание","В норме"))</f>
        <v>СРОЧНО</v>
      </c>
    </row>
    <row r="194" customFormat="false" ht="15" hidden="false" customHeight="false" outlineLevel="0" collapsed="false">
      <c r="A194" s="1" t="n">
        <f aca="false">A193+1</f>
        <v>190</v>
      </c>
      <c r="B194" s="1" t="s">
        <v>55</v>
      </c>
      <c r="C194" s="1" t="s">
        <v>97</v>
      </c>
      <c r="D194" s="1" t="s">
        <v>338</v>
      </c>
      <c r="E194" s="1" t="s">
        <v>119</v>
      </c>
      <c r="F194" s="1" t="n">
        <v>31</v>
      </c>
      <c r="G194" s="1" t="n">
        <v>3</v>
      </c>
      <c r="H194" s="2" t="n">
        <v>45843</v>
      </c>
      <c r="I194" s="2" t="n">
        <f aca="false">H194+F194</f>
        <v>45874</v>
      </c>
      <c r="J194" s="14" t="str">
        <f aca="true">IF(I194&lt;=TODAY(),"СРОЧНО",IF(I194-TODAY()&lt;=G194,"Внимание","В норме"))</f>
        <v>СРОЧНО</v>
      </c>
    </row>
    <row r="195" customFormat="false" ht="15" hidden="false" customHeight="false" outlineLevel="0" collapsed="false">
      <c r="A195" s="1" t="n">
        <f aca="false">A194+1</f>
        <v>191</v>
      </c>
      <c r="B195" s="1" t="s">
        <v>55</v>
      </c>
      <c r="C195" s="1" t="s">
        <v>97</v>
      </c>
      <c r="D195" s="1" t="s">
        <v>339</v>
      </c>
      <c r="E195" s="1" t="s">
        <v>119</v>
      </c>
      <c r="F195" s="1" t="n">
        <v>31</v>
      </c>
      <c r="G195" s="1" t="n">
        <v>3</v>
      </c>
      <c r="H195" s="2" t="n">
        <v>45843</v>
      </c>
      <c r="I195" s="2" t="n">
        <f aca="false">H195+F195</f>
        <v>45874</v>
      </c>
      <c r="J195" s="14" t="str">
        <f aca="true">IF(I195&lt;=TODAY(),"СРОЧНО",IF(I195-TODAY()&lt;=G195,"Внимание","В норме"))</f>
        <v>СРОЧНО</v>
      </c>
    </row>
    <row r="196" customFormat="false" ht="15" hidden="false" customHeight="false" outlineLevel="0" collapsed="false">
      <c r="A196" s="1" t="n">
        <f aca="false">A195+1</f>
        <v>192</v>
      </c>
      <c r="B196" s="1" t="s">
        <v>55</v>
      </c>
      <c r="C196" s="1" t="s">
        <v>97</v>
      </c>
      <c r="D196" s="1" t="s">
        <v>340</v>
      </c>
      <c r="E196" s="1" t="s">
        <v>119</v>
      </c>
      <c r="F196" s="1" t="n">
        <v>31</v>
      </c>
      <c r="G196" s="1" t="n">
        <v>3</v>
      </c>
      <c r="H196" s="2" t="n">
        <v>45843</v>
      </c>
      <c r="I196" s="2" t="n">
        <f aca="false">H196+F196</f>
        <v>45874</v>
      </c>
      <c r="J196" s="14" t="str">
        <f aca="true">IF(I196&lt;=TODAY(),"СРОЧНО",IF(I196-TODAY()&lt;=G196,"Внимание","В норме"))</f>
        <v>СРОЧНО</v>
      </c>
    </row>
    <row r="197" customFormat="false" ht="15" hidden="false" customHeight="false" outlineLevel="0" collapsed="false">
      <c r="A197" s="1" t="n">
        <f aca="false">A196+1</f>
        <v>193</v>
      </c>
      <c r="B197" s="1" t="s">
        <v>55</v>
      </c>
      <c r="C197" s="1" t="s">
        <v>97</v>
      </c>
      <c r="D197" s="1" t="s">
        <v>341</v>
      </c>
      <c r="E197" s="1" t="s">
        <v>119</v>
      </c>
      <c r="F197" s="1" t="n">
        <v>31</v>
      </c>
      <c r="G197" s="1" t="n">
        <v>3</v>
      </c>
      <c r="H197" s="2" t="n">
        <v>45843</v>
      </c>
      <c r="I197" s="2" t="n">
        <f aca="false">H197+F197</f>
        <v>45874</v>
      </c>
      <c r="J197" s="14" t="str">
        <f aca="true">IF(I197&lt;=TODAY(),"СРОЧНО",IF(I197-TODAY()&lt;=G197,"Внимание","В норме"))</f>
        <v>СРОЧНО</v>
      </c>
    </row>
    <row r="198" customFormat="false" ht="15" hidden="false" customHeight="false" outlineLevel="0" collapsed="false">
      <c r="A198" s="1" t="n">
        <f aca="false">A197+1</f>
        <v>194</v>
      </c>
      <c r="B198" s="1" t="s">
        <v>55</v>
      </c>
      <c r="C198" s="1" t="s">
        <v>97</v>
      </c>
      <c r="D198" s="1" t="s">
        <v>342</v>
      </c>
      <c r="E198" s="1" t="s">
        <v>119</v>
      </c>
      <c r="F198" s="1" t="n">
        <v>31</v>
      </c>
      <c r="G198" s="1" t="n">
        <v>3</v>
      </c>
      <c r="H198" s="2" t="n">
        <v>45843</v>
      </c>
      <c r="I198" s="2" t="n">
        <f aca="false">H198+F198</f>
        <v>45874</v>
      </c>
      <c r="J198" s="14" t="str">
        <f aca="true">IF(I198&lt;=TODAY(),"СРОЧНО",IF(I198-TODAY()&lt;=G198,"Внимание","В норме"))</f>
        <v>СРОЧНО</v>
      </c>
    </row>
    <row r="199" customFormat="false" ht="15" hidden="false" customHeight="false" outlineLevel="0" collapsed="false">
      <c r="A199" s="1" t="n">
        <f aca="false">A198+1</f>
        <v>195</v>
      </c>
      <c r="B199" s="1" t="s">
        <v>55</v>
      </c>
      <c r="C199" s="1" t="s">
        <v>97</v>
      </c>
      <c r="D199" s="1" t="s">
        <v>343</v>
      </c>
      <c r="E199" s="1" t="s">
        <v>119</v>
      </c>
      <c r="F199" s="1" t="n">
        <v>31</v>
      </c>
      <c r="G199" s="1" t="n">
        <v>3</v>
      </c>
      <c r="H199" s="2" t="n">
        <v>45843</v>
      </c>
      <c r="I199" s="2" t="n">
        <f aca="false">H199+F199</f>
        <v>45874</v>
      </c>
      <c r="J199" s="14" t="str">
        <f aca="true">IF(I199&lt;=TODAY(),"СРОЧНО",IF(I199-TODAY()&lt;=G199,"Внимание","В норме"))</f>
        <v>СРОЧНО</v>
      </c>
    </row>
    <row r="200" customFormat="false" ht="15" hidden="false" customHeight="false" outlineLevel="0" collapsed="false">
      <c r="A200" s="1" t="n">
        <f aca="false">A199+1</f>
        <v>196</v>
      </c>
      <c r="B200" s="1" t="s">
        <v>55</v>
      </c>
      <c r="C200" s="1" t="s">
        <v>97</v>
      </c>
      <c r="D200" s="1" t="s">
        <v>344</v>
      </c>
      <c r="E200" s="1" t="s">
        <v>119</v>
      </c>
      <c r="F200" s="1" t="n">
        <v>31</v>
      </c>
      <c r="G200" s="1" t="n">
        <v>3</v>
      </c>
      <c r="H200" s="2" t="n">
        <v>45843</v>
      </c>
      <c r="I200" s="2" t="n">
        <f aca="false">H200+F200</f>
        <v>45874</v>
      </c>
      <c r="J200" s="14" t="str">
        <f aca="true">IF(I200&lt;=TODAY(),"СРОЧНО",IF(I200-TODAY()&lt;=G200,"Внимание","В норме"))</f>
        <v>СРОЧНО</v>
      </c>
    </row>
    <row r="201" customFormat="false" ht="15" hidden="false" customHeight="false" outlineLevel="0" collapsed="false">
      <c r="A201" s="1" t="n">
        <f aca="false">A200+1</f>
        <v>197</v>
      </c>
      <c r="B201" s="1" t="s">
        <v>55</v>
      </c>
      <c r="C201" s="1" t="s">
        <v>97</v>
      </c>
      <c r="D201" s="1" t="s">
        <v>345</v>
      </c>
      <c r="E201" s="1" t="s">
        <v>119</v>
      </c>
      <c r="F201" s="1" t="n">
        <v>31</v>
      </c>
      <c r="G201" s="1" t="n">
        <v>3</v>
      </c>
      <c r="H201" s="2" t="n">
        <v>45843</v>
      </c>
      <c r="I201" s="2" t="n">
        <f aca="false">H201+F201</f>
        <v>45874</v>
      </c>
      <c r="J201" s="14" t="str">
        <f aca="true">IF(I201&lt;=TODAY(),"СРОЧНО",IF(I201-TODAY()&lt;=G201,"Внимание","В норме"))</f>
        <v>СРОЧНО</v>
      </c>
    </row>
    <row r="202" customFormat="false" ht="15" hidden="false" customHeight="false" outlineLevel="0" collapsed="false">
      <c r="A202" s="1" t="n">
        <f aca="false">A201+1</f>
        <v>198</v>
      </c>
      <c r="B202" s="1" t="s">
        <v>55</v>
      </c>
      <c r="C202" s="1" t="s">
        <v>97</v>
      </c>
      <c r="D202" s="1" t="s">
        <v>346</v>
      </c>
      <c r="E202" s="1" t="s">
        <v>119</v>
      </c>
      <c r="F202" s="1" t="n">
        <v>31</v>
      </c>
      <c r="G202" s="1" t="n">
        <v>3</v>
      </c>
      <c r="H202" s="2" t="n">
        <v>45843</v>
      </c>
      <c r="I202" s="2" t="n">
        <f aca="false">H202+F202</f>
        <v>45874</v>
      </c>
      <c r="J202" s="14" t="str">
        <f aca="true">IF(I202&lt;=TODAY(),"СРОЧНО",IF(I202-TODAY()&lt;=G202,"Внимание","В норме"))</f>
        <v>СРОЧНО</v>
      </c>
    </row>
    <row r="203" customFormat="false" ht="15" hidden="false" customHeight="false" outlineLevel="0" collapsed="false">
      <c r="A203" s="1" t="n">
        <f aca="false">A202+1</f>
        <v>199</v>
      </c>
      <c r="B203" s="1" t="s">
        <v>55</v>
      </c>
      <c r="C203" s="1" t="s">
        <v>97</v>
      </c>
      <c r="D203" s="1" t="s">
        <v>347</v>
      </c>
      <c r="E203" s="1" t="s">
        <v>119</v>
      </c>
      <c r="F203" s="1" t="n">
        <v>31</v>
      </c>
      <c r="G203" s="1" t="n">
        <v>3</v>
      </c>
      <c r="H203" s="2" t="n">
        <v>45843</v>
      </c>
      <c r="I203" s="2" t="n">
        <f aca="false">H203+F203</f>
        <v>45874</v>
      </c>
      <c r="J203" s="14" t="str">
        <f aca="true">IF(I203&lt;=TODAY(),"СРОЧНО",IF(I203-TODAY()&lt;=G203,"Внимание","В норме"))</f>
        <v>СРОЧНО</v>
      </c>
    </row>
    <row r="204" customFormat="false" ht="15" hidden="false" customHeight="false" outlineLevel="0" collapsed="false">
      <c r="A204" s="1" t="n">
        <f aca="false">A203+1</f>
        <v>200</v>
      </c>
      <c r="B204" s="1" t="s">
        <v>55</v>
      </c>
      <c r="C204" s="1" t="s">
        <v>97</v>
      </c>
      <c r="D204" s="1" t="s">
        <v>348</v>
      </c>
      <c r="E204" s="1" t="s">
        <v>119</v>
      </c>
      <c r="F204" s="1" t="n">
        <v>31</v>
      </c>
      <c r="G204" s="1" t="n">
        <v>3</v>
      </c>
      <c r="H204" s="2" t="n">
        <v>45843</v>
      </c>
      <c r="I204" s="2" t="n">
        <f aca="false">H204+F204</f>
        <v>45874</v>
      </c>
      <c r="J204" s="14" t="str">
        <f aca="true">IF(I204&lt;=TODAY(),"СРОЧНО",IF(I204-TODAY()&lt;=G204,"Внимание","В норме"))</f>
        <v>СРОЧНО</v>
      </c>
    </row>
    <row r="205" customFormat="false" ht="15" hidden="false" customHeight="false" outlineLevel="0" collapsed="false">
      <c r="A205" s="1" t="n">
        <f aca="false">A204+1</f>
        <v>201</v>
      </c>
      <c r="B205" s="1" t="s">
        <v>55</v>
      </c>
      <c r="C205" s="1" t="s">
        <v>97</v>
      </c>
      <c r="D205" s="1" t="s">
        <v>349</v>
      </c>
      <c r="E205" s="1" t="s">
        <v>119</v>
      </c>
      <c r="F205" s="1" t="n">
        <v>31</v>
      </c>
      <c r="G205" s="1" t="n">
        <v>3</v>
      </c>
      <c r="H205" s="2" t="n">
        <v>45843</v>
      </c>
      <c r="I205" s="2" t="n">
        <f aca="false">H205+F205</f>
        <v>45874</v>
      </c>
      <c r="J205" s="14" t="str">
        <f aca="true">IF(I205&lt;=TODAY(),"СРОЧНО",IF(I205-TODAY()&lt;=G205,"Внимание","В норме"))</f>
        <v>СРОЧНО</v>
      </c>
    </row>
    <row r="206" customFormat="false" ht="15" hidden="false" customHeight="false" outlineLevel="0" collapsed="false">
      <c r="A206" s="1" t="n">
        <f aca="false">A205+1</f>
        <v>202</v>
      </c>
      <c r="B206" s="1" t="s">
        <v>55</v>
      </c>
      <c r="C206" s="1" t="s">
        <v>97</v>
      </c>
      <c r="D206" s="1" t="s">
        <v>350</v>
      </c>
      <c r="E206" s="1" t="s">
        <v>351</v>
      </c>
      <c r="F206" s="1" t="n">
        <v>31</v>
      </c>
      <c r="G206" s="1" t="n">
        <v>3</v>
      </c>
      <c r="H206" s="2" t="n">
        <v>45843</v>
      </c>
      <c r="I206" s="2" t="n">
        <f aca="false">H206+F206</f>
        <v>45874</v>
      </c>
      <c r="J206" s="14" t="str">
        <f aca="true">IF(I206&lt;=TODAY(),"СРОЧНО",IF(I206-TODAY()&lt;=G206,"Внимание","В норме"))</f>
        <v>СРОЧНО</v>
      </c>
    </row>
    <row r="207" customFormat="false" ht="15" hidden="false" customHeight="false" outlineLevel="0" collapsed="false">
      <c r="A207" s="1" t="n">
        <f aca="false">A206+1</f>
        <v>203</v>
      </c>
      <c r="B207" s="1" t="s">
        <v>55</v>
      </c>
      <c r="C207" s="1" t="s">
        <v>134</v>
      </c>
      <c r="D207" s="1" t="s">
        <v>352</v>
      </c>
      <c r="E207" s="1" t="s">
        <v>351</v>
      </c>
      <c r="F207" s="1" t="n">
        <v>31</v>
      </c>
      <c r="G207" s="1" t="n">
        <v>3</v>
      </c>
      <c r="H207" s="2" t="n">
        <v>45843</v>
      </c>
      <c r="I207" s="2" t="n">
        <f aca="false">H207+F207</f>
        <v>45874</v>
      </c>
      <c r="J207" s="14" t="str">
        <f aca="true">IF(I207&lt;=TODAY(),"СРОЧНО",IF(I207-TODAY()&lt;=G207,"Внимание","В норме"))</f>
        <v>СРОЧНО</v>
      </c>
    </row>
    <row r="208" customFormat="false" ht="15" hidden="false" customHeight="false" outlineLevel="0" collapsed="false">
      <c r="A208" s="1" t="n">
        <f aca="false">A207+1</f>
        <v>204</v>
      </c>
      <c r="B208" s="1" t="s">
        <v>55</v>
      </c>
      <c r="C208" s="1" t="s">
        <v>97</v>
      </c>
      <c r="D208" s="1" t="s">
        <v>350</v>
      </c>
      <c r="E208" s="1" t="s">
        <v>353</v>
      </c>
      <c r="F208" s="1" t="n">
        <v>31</v>
      </c>
      <c r="G208" s="1" t="n">
        <v>3</v>
      </c>
      <c r="H208" s="2" t="n">
        <v>45843</v>
      </c>
      <c r="I208" s="2" t="n">
        <f aca="false">H208+F208</f>
        <v>45874</v>
      </c>
      <c r="J208" s="14" t="str">
        <f aca="true">IF(I208&lt;=TODAY(),"СРОЧНО",IF(I208-TODAY()&lt;=G208,"Внимание","В норме"))</f>
        <v>СРОЧНО</v>
      </c>
    </row>
    <row r="209" customFormat="false" ht="15" hidden="false" customHeight="false" outlineLevel="0" collapsed="false">
      <c r="A209" s="1" t="n">
        <f aca="false">A208+1</f>
        <v>205</v>
      </c>
      <c r="B209" s="1" t="s">
        <v>55</v>
      </c>
      <c r="C209" s="1" t="s">
        <v>134</v>
      </c>
      <c r="D209" s="1" t="s">
        <v>352</v>
      </c>
      <c r="E209" s="1" t="s">
        <v>353</v>
      </c>
      <c r="F209" s="1" t="n">
        <v>31</v>
      </c>
      <c r="G209" s="1" t="n">
        <v>3</v>
      </c>
      <c r="H209" s="2" t="n">
        <v>45843</v>
      </c>
      <c r="I209" s="2" t="n">
        <f aca="false">H209+F209</f>
        <v>45874</v>
      </c>
      <c r="J209" s="14" t="str">
        <f aca="true">IF(I209&lt;=TODAY(),"СРОЧНО",IF(I209-TODAY()&lt;=G209,"Внимание","В норме"))</f>
        <v>СРОЧНО</v>
      </c>
    </row>
    <row r="210" customFormat="false" ht="15" hidden="false" customHeight="false" outlineLevel="0" collapsed="false">
      <c r="A210" s="1" t="n">
        <f aca="false">A209+1</f>
        <v>206</v>
      </c>
      <c r="B210" s="1" t="s">
        <v>55</v>
      </c>
      <c r="C210" s="1" t="s">
        <v>97</v>
      </c>
      <c r="D210" s="1" t="s">
        <v>350</v>
      </c>
      <c r="E210" s="1" t="s">
        <v>354</v>
      </c>
      <c r="F210" s="1" t="n">
        <v>31</v>
      </c>
      <c r="G210" s="1" t="n">
        <v>3</v>
      </c>
      <c r="H210" s="2" t="n">
        <v>45843</v>
      </c>
      <c r="I210" s="2" t="n">
        <f aca="false">H210+F210</f>
        <v>45874</v>
      </c>
      <c r="J210" s="14" t="str">
        <f aca="true">IF(I210&lt;=TODAY(),"СРОЧНО",IF(I210-TODAY()&lt;=G210,"Внимание","В норме"))</f>
        <v>СРОЧНО</v>
      </c>
    </row>
    <row r="211" customFormat="false" ht="15" hidden="false" customHeight="false" outlineLevel="0" collapsed="false">
      <c r="A211" s="1" t="n">
        <f aca="false">A210+1</f>
        <v>207</v>
      </c>
      <c r="B211" s="1" t="s">
        <v>55</v>
      </c>
      <c r="C211" s="1" t="s">
        <v>134</v>
      </c>
      <c r="D211" s="1" t="s">
        <v>352</v>
      </c>
      <c r="E211" s="1" t="s">
        <v>354</v>
      </c>
      <c r="F211" s="1" t="n">
        <v>31</v>
      </c>
      <c r="G211" s="1" t="n">
        <v>3</v>
      </c>
      <c r="H211" s="2" t="n">
        <v>45843</v>
      </c>
      <c r="I211" s="2" t="n">
        <f aca="false">H211+F211</f>
        <v>45874</v>
      </c>
      <c r="J211" s="14" t="str">
        <f aca="true">IF(I211&lt;=TODAY(),"СРОЧНО",IF(I211-TODAY()&lt;=G211,"Внимание","В норме"))</f>
        <v>СРОЧНО</v>
      </c>
    </row>
    <row r="212" customFormat="false" ht="15" hidden="false" customHeight="false" outlineLevel="0" collapsed="false">
      <c r="A212" s="1" t="n">
        <f aca="false">A211+1</f>
        <v>208</v>
      </c>
      <c r="B212" s="1" t="s">
        <v>55</v>
      </c>
      <c r="C212" s="1" t="s">
        <v>97</v>
      </c>
      <c r="D212" s="1" t="s">
        <v>355</v>
      </c>
      <c r="E212" s="1" t="s">
        <v>136</v>
      </c>
      <c r="F212" s="1" t="n">
        <v>31</v>
      </c>
      <c r="G212" s="1" t="n">
        <v>3</v>
      </c>
      <c r="H212" s="2" t="n">
        <v>45843</v>
      </c>
      <c r="I212" s="2" t="n">
        <f aca="false">H212+F212</f>
        <v>45874</v>
      </c>
      <c r="J212" s="14" t="str">
        <f aca="true">IF(I212&lt;=TODAY(),"СРОЧНО",IF(I212-TODAY()&lt;=G212,"Внимание","В норме"))</f>
        <v>СРОЧНО</v>
      </c>
    </row>
    <row r="213" customFormat="false" ht="15" hidden="false" customHeight="false" outlineLevel="0" collapsed="false">
      <c r="A213" s="1" t="n">
        <f aca="false">A212+1</f>
        <v>209</v>
      </c>
      <c r="B213" s="1" t="s">
        <v>55</v>
      </c>
      <c r="C213" s="1" t="s">
        <v>97</v>
      </c>
      <c r="D213" s="1" t="s">
        <v>356</v>
      </c>
      <c r="E213" s="1" t="s">
        <v>136</v>
      </c>
      <c r="F213" s="1" t="n">
        <v>31</v>
      </c>
      <c r="G213" s="1" t="n">
        <v>3</v>
      </c>
      <c r="H213" s="2" t="n">
        <v>45843</v>
      </c>
      <c r="I213" s="2" t="n">
        <f aca="false">H213+F213</f>
        <v>45874</v>
      </c>
      <c r="J213" s="14" t="str">
        <f aca="true">IF(I213&lt;=TODAY(),"СРОЧНО",IF(I213-TODAY()&lt;=G213,"Внимание","В норме"))</f>
        <v>СРОЧНО</v>
      </c>
    </row>
    <row r="214" customFormat="false" ht="15" hidden="false" customHeight="false" outlineLevel="0" collapsed="false">
      <c r="A214" s="1" t="n">
        <f aca="false">A213+1</f>
        <v>210</v>
      </c>
      <c r="B214" s="1" t="s">
        <v>55</v>
      </c>
      <c r="C214" s="1" t="s">
        <v>97</v>
      </c>
      <c r="D214" s="1" t="s">
        <v>357</v>
      </c>
      <c r="E214" s="1" t="s">
        <v>136</v>
      </c>
      <c r="F214" s="1" t="n">
        <v>31</v>
      </c>
      <c r="G214" s="1" t="n">
        <v>3</v>
      </c>
      <c r="H214" s="2" t="n">
        <v>45843</v>
      </c>
      <c r="I214" s="2" t="n">
        <f aca="false">H214+F214</f>
        <v>45874</v>
      </c>
      <c r="J214" s="14" t="str">
        <f aca="true">IF(I214&lt;=TODAY(),"СРОЧНО",IF(I214-TODAY()&lt;=G214,"Внимание","В норме"))</f>
        <v>СРОЧНО</v>
      </c>
    </row>
    <row r="215" customFormat="false" ht="15" hidden="false" customHeight="false" outlineLevel="0" collapsed="false">
      <c r="A215" s="1" t="n">
        <f aca="false">A214+1</f>
        <v>211</v>
      </c>
      <c r="B215" s="1" t="s">
        <v>55</v>
      </c>
      <c r="C215" s="1" t="s">
        <v>97</v>
      </c>
      <c r="D215" s="1" t="s">
        <v>358</v>
      </c>
      <c r="E215" s="1" t="s">
        <v>136</v>
      </c>
      <c r="F215" s="1" t="n">
        <v>31</v>
      </c>
      <c r="G215" s="1" t="n">
        <v>3</v>
      </c>
      <c r="H215" s="2" t="n">
        <v>45843</v>
      </c>
      <c r="I215" s="2" t="n">
        <f aca="false">H215+F215</f>
        <v>45874</v>
      </c>
      <c r="J215" s="14" t="str">
        <f aca="true">IF(I215&lt;=TODAY(),"СРОЧНО",IF(I215-TODAY()&lt;=G215,"Внимание","В норме"))</f>
        <v>СРОЧНО</v>
      </c>
    </row>
    <row r="216" customFormat="false" ht="15" hidden="false" customHeight="false" outlineLevel="0" collapsed="false">
      <c r="A216" s="1" t="n">
        <f aca="false">A215+1</f>
        <v>212</v>
      </c>
      <c r="B216" s="1" t="s">
        <v>55</v>
      </c>
      <c r="C216" s="1" t="s">
        <v>97</v>
      </c>
      <c r="D216" s="1" t="s">
        <v>359</v>
      </c>
      <c r="E216" s="1" t="s">
        <v>136</v>
      </c>
      <c r="F216" s="1" t="n">
        <v>31</v>
      </c>
      <c r="G216" s="1" t="n">
        <v>3</v>
      </c>
      <c r="H216" s="2" t="n">
        <v>45843</v>
      </c>
      <c r="I216" s="2" t="n">
        <f aca="false">H216+F216</f>
        <v>45874</v>
      </c>
      <c r="J216" s="14" t="str">
        <f aca="true">IF(I216&lt;=TODAY(),"СРОЧНО",IF(I216-TODAY()&lt;=G216,"Внимание","В норме"))</f>
        <v>СРОЧНО</v>
      </c>
    </row>
    <row r="217" customFormat="false" ht="15" hidden="false" customHeight="false" outlineLevel="0" collapsed="false">
      <c r="A217" s="1" t="n">
        <f aca="false">A216+1</f>
        <v>213</v>
      </c>
      <c r="B217" s="1" t="s">
        <v>55</v>
      </c>
      <c r="C217" s="1" t="s">
        <v>97</v>
      </c>
      <c r="D217" s="1" t="s">
        <v>360</v>
      </c>
      <c r="E217" s="1" t="s">
        <v>361</v>
      </c>
      <c r="F217" s="1" t="n">
        <v>31</v>
      </c>
      <c r="G217" s="1" t="n">
        <v>3</v>
      </c>
      <c r="H217" s="2" t="n">
        <v>45843</v>
      </c>
      <c r="I217" s="2" t="n">
        <f aca="false">H217+F217</f>
        <v>45874</v>
      </c>
      <c r="J217" s="14" t="str">
        <f aca="true">IF(I217&lt;=TODAY(),"СРОЧНО",IF(I217-TODAY()&lt;=G217,"Внимание","В норме"))</f>
        <v>СРОЧНО</v>
      </c>
    </row>
    <row r="218" customFormat="false" ht="15" hidden="false" customHeight="false" outlineLevel="0" collapsed="false">
      <c r="A218" s="1" t="n">
        <f aca="false">A217+1</f>
        <v>214</v>
      </c>
      <c r="B218" s="1" t="s">
        <v>55</v>
      </c>
      <c r="C218" s="1" t="s">
        <v>97</v>
      </c>
      <c r="D218" s="1" t="s">
        <v>362</v>
      </c>
      <c r="E218" s="1" t="s">
        <v>361</v>
      </c>
      <c r="F218" s="1" t="n">
        <v>31</v>
      </c>
      <c r="G218" s="1" t="n">
        <v>3</v>
      </c>
      <c r="H218" s="2" t="n">
        <v>45843</v>
      </c>
      <c r="I218" s="2" t="n">
        <f aca="false">H218+F218</f>
        <v>45874</v>
      </c>
      <c r="J218" s="14" t="str">
        <f aca="true">IF(I218&lt;=TODAY(),"СРОЧНО",IF(I218-TODAY()&lt;=G218,"Внимание","В норме"))</f>
        <v>СРОЧНО</v>
      </c>
    </row>
    <row r="219" customFormat="false" ht="15" hidden="false" customHeight="false" outlineLevel="0" collapsed="false">
      <c r="A219" s="1" t="n">
        <f aca="false">A218+1</f>
        <v>215</v>
      </c>
      <c r="B219" s="1" t="s">
        <v>55</v>
      </c>
      <c r="C219" s="1" t="s">
        <v>97</v>
      </c>
      <c r="D219" s="1" t="s">
        <v>363</v>
      </c>
      <c r="E219" s="1" t="s">
        <v>361</v>
      </c>
      <c r="F219" s="1" t="n">
        <v>31</v>
      </c>
      <c r="G219" s="1" t="n">
        <v>3</v>
      </c>
      <c r="H219" s="2" t="n">
        <v>45843</v>
      </c>
      <c r="I219" s="2" t="n">
        <f aca="false">H219+F219</f>
        <v>45874</v>
      </c>
      <c r="J219" s="14" t="str">
        <f aca="true">IF(I219&lt;=TODAY(),"СРОЧНО",IF(I219-TODAY()&lt;=G219,"Внимание","В норме"))</f>
        <v>СРОЧНО</v>
      </c>
    </row>
    <row r="220" customFormat="false" ht="15" hidden="false" customHeight="false" outlineLevel="0" collapsed="false">
      <c r="A220" s="1" t="n">
        <f aca="false">A219+1</f>
        <v>216</v>
      </c>
      <c r="B220" s="1" t="s">
        <v>55</v>
      </c>
      <c r="C220" s="1" t="s">
        <v>97</v>
      </c>
      <c r="D220" s="1" t="s">
        <v>364</v>
      </c>
      <c r="E220" s="1" t="s">
        <v>361</v>
      </c>
      <c r="F220" s="1" t="n">
        <v>31</v>
      </c>
      <c r="G220" s="1" t="n">
        <v>3</v>
      </c>
      <c r="H220" s="2" t="n">
        <v>45843</v>
      </c>
      <c r="I220" s="2" t="n">
        <f aca="false">H220+F220</f>
        <v>45874</v>
      </c>
      <c r="J220" s="14" t="str">
        <f aca="true">IF(I220&lt;=TODAY(),"СРОЧНО",IF(I220-TODAY()&lt;=G220,"Внимание","В норме"))</f>
        <v>СРОЧНО</v>
      </c>
    </row>
    <row r="221" customFormat="false" ht="15" hidden="false" customHeight="false" outlineLevel="0" collapsed="false">
      <c r="A221" s="1" t="n">
        <f aca="false">A220+1</f>
        <v>217</v>
      </c>
      <c r="B221" s="1" t="s">
        <v>55</v>
      </c>
      <c r="C221" s="1" t="s">
        <v>97</v>
      </c>
      <c r="D221" s="1" t="s">
        <v>365</v>
      </c>
      <c r="E221" s="1" t="s">
        <v>361</v>
      </c>
      <c r="F221" s="1" t="n">
        <v>31</v>
      </c>
      <c r="G221" s="1" t="n">
        <v>3</v>
      </c>
      <c r="H221" s="2" t="n">
        <v>45843</v>
      </c>
      <c r="I221" s="2" t="n">
        <f aca="false">H221+F221</f>
        <v>45874</v>
      </c>
      <c r="J221" s="14" t="str">
        <f aca="true">IF(I221&lt;=TODAY(),"СРОЧНО",IF(I221-TODAY()&lt;=G221,"Внимание","В норме"))</f>
        <v>СРОЧНО</v>
      </c>
    </row>
    <row r="222" customFormat="false" ht="15" hidden="false" customHeight="false" outlineLevel="0" collapsed="false">
      <c r="A222" s="1" t="n">
        <f aca="false">A221+1</f>
        <v>218</v>
      </c>
      <c r="B222" s="1" t="s">
        <v>55</v>
      </c>
      <c r="C222" s="1" t="s">
        <v>97</v>
      </c>
      <c r="D222" s="1" t="s">
        <v>366</v>
      </c>
      <c r="E222" s="1" t="s">
        <v>361</v>
      </c>
      <c r="F222" s="1" t="n">
        <v>31</v>
      </c>
      <c r="G222" s="1" t="n">
        <v>3</v>
      </c>
      <c r="H222" s="2" t="n">
        <v>45843</v>
      </c>
      <c r="I222" s="2" t="n">
        <f aca="false">H222+F222</f>
        <v>45874</v>
      </c>
      <c r="J222" s="14" t="str">
        <f aca="true">IF(I222&lt;=TODAY(),"СРОЧНО",IF(I222-TODAY()&lt;=G222,"Внимание","В норме"))</f>
        <v>СРОЧНО</v>
      </c>
    </row>
    <row r="223" customFormat="false" ht="15" hidden="false" customHeight="false" outlineLevel="0" collapsed="false">
      <c r="A223" s="1" t="n">
        <f aca="false">A222+1</f>
        <v>219</v>
      </c>
      <c r="B223" s="1" t="s">
        <v>55</v>
      </c>
      <c r="C223" s="1" t="s">
        <v>97</v>
      </c>
      <c r="D223" s="1" t="s">
        <v>367</v>
      </c>
      <c r="E223" s="1" t="s">
        <v>361</v>
      </c>
      <c r="F223" s="1" t="n">
        <v>31</v>
      </c>
      <c r="G223" s="1" t="n">
        <v>3</v>
      </c>
      <c r="H223" s="2" t="n">
        <v>45843</v>
      </c>
      <c r="I223" s="2" t="n">
        <f aca="false">H223+F223</f>
        <v>45874</v>
      </c>
      <c r="J223" s="14" t="str">
        <f aca="true">IF(I223&lt;=TODAY(),"СРОЧНО",IF(I223-TODAY()&lt;=G223,"Внимание","В норме"))</f>
        <v>СРОЧНО</v>
      </c>
    </row>
    <row r="224" customFormat="false" ht="15" hidden="false" customHeight="false" outlineLevel="0" collapsed="false">
      <c r="A224" s="1" t="n">
        <f aca="false">A223+1</f>
        <v>220</v>
      </c>
      <c r="B224" s="1" t="s">
        <v>55</v>
      </c>
      <c r="C224" s="1" t="s">
        <v>141</v>
      </c>
      <c r="D224" s="1" t="s">
        <v>368</v>
      </c>
      <c r="E224" s="1" t="s">
        <v>282</v>
      </c>
      <c r="F224" s="1" t="n">
        <v>31</v>
      </c>
      <c r="G224" s="1" t="n">
        <v>3</v>
      </c>
      <c r="H224" s="2" t="n">
        <v>45879</v>
      </c>
      <c r="I224" s="2" t="n">
        <f aca="false">H224+F224</f>
        <v>45910</v>
      </c>
      <c r="J224" s="14" t="str">
        <f aca="true">IF(I224&lt;=TODAY(),"СРОЧНО",IF(I224-TODAY()&lt;=G224,"Внимание","В норме"))</f>
        <v>В норме</v>
      </c>
    </row>
    <row r="225" customFormat="false" ht="15" hidden="false" customHeight="false" outlineLevel="0" collapsed="false">
      <c r="A225" s="1" t="n">
        <f aca="false">A224+1</f>
        <v>221</v>
      </c>
      <c r="B225" s="1" t="s">
        <v>55</v>
      </c>
      <c r="C225" s="1" t="s">
        <v>141</v>
      </c>
      <c r="D225" s="1" t="s">
        <v>369</v>
      </c>
      <c r="E225" s="1" t="s">
        <v>282</v>
      </c>
      <c r="F225" s="1" t="n">
        <v>31</v>
      </c>
      <c r="G225" s="1" t="n">
        <v>3</v>
      </c>
      <c r="H225" s="2" t="n">
        <v>45879</v>
      </c>
      <c r="I225" s="2" t="n">
        <f aca="false">H225+F225</f>
        <v>45910</v>
      </c>
      <c r="J225" s="14" t="str">
        <f aca="true">IF(I225&lt;=TODAY(),"СРОЧНО",IF(I225-TODAY()&lt;=G225,"Внимание","В норме"))</f>
        <v>В норме</v>
      </c>
    </row>
    <row r="226" customFormat="false" ht="15" hidden="false" customHeight="false" outlineLevel="0" collapsed="false">
      <c r="A226" s="1" t="n">
        <f aca="false">A225+1</f>
        <v>222</v>
      </c>
      <c r="B226" s="1" t="s">
        <v>55</v>
      </c>
      <c r="C226" s="1" t="s">
        <v>141</v>
      </c>
      <c r="D226" s="1" t="s">
        <v>370</v>
      </c>
      <c r="E226" s="1" t="s">
        <v>282</v>
      </c>
      <c r="F226" s="1" t="n">
        <v>31</v>
      </c>
      <c r="G226" s="1" t="n">
        <v>3</v>
      </c>
      <c r="H226" s="2" t="n">
        <v>45879</v>
      </c>
      <c r="I226" s="2" t="n">
        <f aca="false">H226+F226</f>
        <v>45910</v>
      </c>
      <c r="J226" s="14" t="str">
        <f aca="true">IF(I226&lt;=TODAY(),"СРОЧНО",IF(I226-TODAY()&lt;=G226,"Внимание","В норме"))</f>
        <v>В норме</v>
      </c>
    </row>
    <row r="227" customFormat="false" ht="15" hidden="false" customHeight="false" outlineLevel="0" collapsed="false">
      <c r="A227" s="1" t="n">
        <f aca="false">A226+1</f>
        <v>223</v>
      </c>
      <c r="B227" s="1" t="s">
        <v>55</v>
      </c>
      <c r="C227" s="1" t="s">
        <v>134</v>
      </c>
      <c r="D227" s="1" t="s">
        <v>371</v>
      </c>
      <c r="E227" s="1" t="s">
        <v>372</v>
      </c>
      <c r="F227" s="1" t="n">
        <v>31</v>
      </c>
      <c r="G227" s="1" t="n">
        <v>3</v>
      </c>
      <c r="H227" s="2" t="n">
        <v>45843</v>
      </c>
      <c r="I227" s="2" t="n">
        <f aca="false">H227+F227</f>
        <v>45874</v>
      </c>
      <c r="J227" s="14" t="str">
        <f aca="true">IF(I227&lt;=TODAY(),"СРОЧНО",IF(I227-TODAY()&lt;=G227,"Внимание","В норме"))</f>
        <v>СРОЧНО</v>
      </c>
    </row>
    <row r="228" customFormat="false" ht="15" hidden="false" customHeight="false" outlineLevel="0" collapsed="false">
      <c r="A228" s="1" t="n">
        <f aca="false">A227+1</f>
        <v>224</v>
      </c>
      <c r="B228" s="1" t="s">
        <v>55</v>
      </c>
      <c r="C228" s="1" t="s">
        <v>134</v>
      </c>
      <c r="D228" s="1" t="s">
        <v>373</v>
      </c>
      <c r="E228" s="1" t="s">
        <v>374</v>
      </c>
      <c r="F228" s="1" t="n">
        <v>31</v>
      </c>
      <c r="G228" s="1" t="n">
        <v>3</v>
      </c>
      <c r="H228" s="2" t="n">
        <v>45843</v>
      </c>
      <c r="I228" s="2" t="n">
        <f aca="false">H228+F228</f>
        <v>45874</v>
      </c>
      <c r="J228" s="14" t="str">
        <f aca="true">IF(I228&lt;=TODAY(),"СРОЧНО",IF(I228-TODAY()&lt;=G228,"Внимание","В норме"))</f>
        <v>СРОЧНО</v>
      </c>
    </row>
    <row r="229" customFormat="false" ht="15" hidden="false" customHeight="false" outlineLevel="0" collapsed="false">
      <c r="A229" s="1" t="n">
        <f aca="false">A228+1</f>
        <v>225</v>
      </c>
      <c r="B229" s="1" t="s">
        <v>55</v>
      </c>
      <c r="C229" s="1" t="s">
        <v>134</v>
      </c>
      <c r="D229" s="1" t="s">
        <v>375</v>
      </c>
      <c r="E229" s="1" t="s">
        <v>376</v>
      </c>
      <c r="F229" s="1" t="n">
        <v>31</v>
      </c>
      <c r="G229" s="1" t="n">
        <v>3</v>
      </c>
      <c r="H229" s="2" t="n">
        <v>45843</v>
      </c>
      <c r="I229" s="2" t="n">
        <f aca="false">H229+F229</f>
        <v>45874</v>
      </c>
      <c r="J229" s="14" t="str">
        <f aca="true">IF(I229&lt;=TODAY(),"СРОЧНО",IF(I229-TODAY()&lt;=G229,"Внимание","В норме"))</f>
        <v>СРОЧНО</v>
      </c>
    </row>
    <row r="230" customFormat="false" ht="15" hidden="false" customHeight="false" outlineLevel="0" collapsed="false">
      <c r="A230" s="1" t="n">
        <f aca="false">A229+1</f>
        <v>226</v>
      </c>
      <c r="B230" s="1" t="s">
        <v>55</v>
      </c>
      <c r="C230" s="1" t="s">
        <v>134</v>
      </c>
      <c r="D230" s="1" t="s">
        <v>377</v>
      </c>
      <c r="E230" s="1" t="s">
        <v>378</v>
      </c>
      <c r="F230" s="1" t="n">
        <v>31</v>
      </c>
      <c r="G230" s="1" t="n">
        <v>3</v>
      </c>
      <c r="H230" s="2" t="n">
        <v>45843</v>
      </c>
      <c r="I230" s="2" t="n">
        <f aca="false">H230+F230</f>
        <v>45874</v>
      </c>
      <c r="J230" s="14" t="str">
        <f aca="true">IF(I230&lt;=TODAY(),"СРОЧНО",IF(I230-TODAY()&lt;=G230,"Внимание","В норме"))</f>
        <v>СРОЧНО</v>
      </c>
    </row>
    <row r="231" customFormat="false" ht="15" hidden="false" customHeight="false" outlineLevel="0" collapsed="false">
      <c r="A231" s="1" t="n">
        <f aca="false">A230+1</f>
        <v>227</v>
      </c>
      <c r="B231" s="1" t="s">
        <v>55</v>
      </c>
      <c r="C231" s="1" t="s">
        <v>134</v>
      </c>
      <c r="D231" s="1" t="s">
        <v>379</v>
      </c>
      <c r="E231" s="1" t="s">
        <v>380</v>
      </c>
      <c r="F231" s="1" t="n">
        <v>31</v>
      </c>
      <c r="G231" s="1" t="n">
        <v>3</v>
      </c>
      <c r="H231" s="2" t="n">
        <v>45843</v>
      </c>
      <c r="I231" s="2" t="n">
        <f aca="false">H231+F231</f>
        <v>45874</v>
      </c>
      <c r="J231" s="14" t="str">
        <f aca="true">IF(I231&lt;=TODAY(),"СРОЧНО",IF(I231-TODAY()&lt;=G231,"Внимание","В норме"))</f>
        <v>СРОЧНО</v>
      </c>
    </row>
    <row r="232" customFormat="false" ht="15" hidden="false" customHeight="false" outlineLevel="0" collapsed="false">
      <c r="A232" s="1" t="n">
        <f aca="false">A231+1</f>
        <v>228</v>
      </c>
      <c r="B232" s="1" t="s">
        <v>55</v>
      </c>
      <c r="C232" s="1" t="s">
        <v>134</v>
      </c>
      <c r="D232" s="1" t="s">
        <v>381</v>
      </c>
      <c r="E232" s="1" t="s">
        <v>382</v>
      </c>
      <c r="F232" s="1" t="n">
        <v>31</v>
      </c>
      <c r="G232" s="1" t="n">
        <v>3</v>
      </c>
      <c r="H232" s="2" t="n">
        <v>45843</v>
      </c>
      <c r="I232" s="2" t="n">
        <f aca="false">H232+F232</f>
        <v>45874</v>
      </c>
      <c r="J232" s="14" t="str">
        <f aca="true">IF(I232&lt;=TODAY(),"СРОЧНО",IF(I232-TODAY()&lt;=G232,"Внимание","В норме"))</f>
        <v>СРОЧНО</v>
      </c>
    </row>
    <row r="233" customFormat="false" ht="15" hidden="false" customHeight="false" outlineLevel="0" collapsed="false">
      <c r="A233" s="1" t="n">
        <f aca="false">A232+1</f>
        <v>229</v>
      </c>
      <c r="B233" s="1" t="s">
        <v>55</v>
      </c>
      <c r="C233" s="1" t="s">
        <v>134</v>
      </c>
      <c r="D233" s="1" t="s">
        <v>383</v>
      </c>
      <c r="E233" s="0" t="s">
        <v>384</v>
      </c>
      <c r="F233" s="1" t="n">
        <v>31</v>
      </c>
      <c r="G233" s="1" t="n">
        <v>3</v>
      </c>
      <c r="H233" s="2" t="n">
        <v>45843</v>
      </c>
      <c r="I233" s="2" t="n">
        <f aca="false">H233+F233</f>
        <v>45874</v>
      </c>
      <c r="J233" s="14" t="str">
        <f aca="true">IF(I233&lt;=TODAY(),"СРОЧНО",IF(I233-TODAY()&lt;=G233,"Внимание","В норме"))</f>
        <v>СРОЧНО</v>
      </c>
    </row>
    <row r="234" customFormat="false" ht="15" hidden="false" customHeight="false" outlineLevel="0" collapsed="false">
      <c r="A234" s="1" t="n">
        <f aca="false">A233+1</f>
        <v>230</v>
      </c>
      <c r="B234" s="1" t="s">
        <v>55</v>
      </c>
      <c r="C234" s="1" t="s">
        <v>134</v>
      </c>
      <c r="D234" s="1" t="s">
        <v>385</v>
      </c>
      <c r="E234" s="1" t="s">
        <v>386</v>
      </c>
      <c r="F234" s="1" t="n">
        <v>31</v>
      </c>
      <c r="G234" s="1" t="n">
        <v>3</v>
      </c>
      <c r="H234" s="2" t="n">
        <v>45843</v>
      </c>
      <c r="I234" s="2" t="n">
        <f aca="false">H234+F234</f>
        <v>45874</v>
      </c>
      <c r="J234" s="14" t="str">
        <f aca="true">IF(I234&lt;=TODAY(),"СРОЧНО",IF(I234-TODAY()&lt;=G234,"Внимание","В норме"))</f>
        <v>СРОЧНО</v>
      </c>
    </row>
    <row r="235" customFormat="false" ht="15" hidden="false" customHeight="false" outlineLevel="0" collapsed="false">
      <c r="A235" s="1" t="n">
        <f aca="false">A234+1</f>
        <v>231</v>
      </c>
      <c r="B235" s="1" t="s">
        <v>55</v>
      </c>
      <c r="C235" s="1" t="s">
        <v>134</v>
      </c>
      <c r="D235" s="1" t="s">
        <v>387</v>
      </c>
      <c r="E235" s="1" t="s">
        <v>388</v>
      </c>
      <c r="F235" s="1" t="n">
        <v>31</v>
      </c>
      <c r="G235" s="1" t="n">
        <v>3</v>
      </c>
      <c r="H235" s="2" t="n">
        <v>45843</v>
      </c>
      <c r="I235" s="2" t="n">
        <f aca="false">H235+F235</f>
        <v>45874</v>
      </c>
      <c r="J235" s="14" t="str">
        <f aca="true">IF(I235&lt;=TODAY(),"СРОЧНО",IF(I235-TODAY()&lt;=G235,"Внимание","В норме"))</f>
        <v>СРОЧНО</v>
      </c>
    </row>
    <row r="236" customFormat="false" ht="15" hidden="false" customHeight="false" outlineLevel="0" collapsed="false">
      <c r="A236" s="1" t="n">
        <f aca="false">A223+1</f>
        <v>220</v>
      </c>
      <c r="B236" s="1" t="s">
        <v>87</v>
      </c>
      <c r="C236" s="1" t="s">
        <v>97</v>
      </c>
      <c r="D236" s="1" t="s">
        <v>389</v>
      </c>
      <c r="E236" s="1" t="s">
        <v>87</v>
      </c>
      <c r="F236" s="1" t="n">
        <v>31</v>
      </c>
      <c r="G236" s="1" t="n">
        <v>3</v>
      </c>
      <c r="H236" s="2" t="n">
        <v>45843</v>
      </c>
      <c r="I236" s="2" t="n">
        <f aca="false">H236+F236</f>
        <v>45874</v>
      </c>
      <c r="J236" s="14" t="str">
        <f aca="true">IF(I236&lt;=TODAY(),"СРОЧНО",IF(I236-TODAY()&lt;=G236,"Внимание","В норме"))</f>
        <v>СРОЧНО</v>
      </c>
    </row>
    <row r="237" customFormat="false" ht="15" hidden="false" customHeight="false" outlineLevel="0" collapsed="false">
      <c r="A237" s="1" t="n">
        <f aca="false">A236+1</f>
        <v>221</v>
      </c>
      <c r="B237" s="1" t="s">
        <v>87</v>
      </c>
      <c r="C237" s="1" t="s">
        <v>97</v>
      </c>
      <c r="D237" s="1" t="s">
        <v>390</v>
      </c>
      <c r="E237" s="1" t="s">
        <v>87</v>
      </c>
      <c r="F237" s="1" t="n">
        <v>31</v>
      </c>
      <c r="G237" s="1" t="n">
        <v>3</v>
      </c>
      <c r="H237" s="2" t="n">
        <v>45843</v>
      </c>
      <c r="I237" s="2" t="n">
        <f aca="false">H237+F237</f>
        <v>45874</v>
      </c>
      <c r="J237" s="14" t="str">
        <f aca="true">IF(I237&lt;=TODAY(),"СРОЧНО",IF(I237-TODAY()&lt;=G237,"Внимание","В норме"))</f>
        <v>СРОЧНО</v>
      </c>
    </row>
    <row r="238" customFormat="false" ht="15" hidden="false" customHeight="false" outlineLevel="0" collapsed="false">
      <c r="A238" s="1" t="n">
        <f aca="false">A237+1</f>
        <v>222</v>
      </c>
      <c r="B238" s="1" t="s">
        <v>87</v>
      </c>
      <c r="C238" s="1" t="s">
        <v>97</v>
      </c>
      <c r="D238" s="1" t="s">
        <v>391</v>
      </c>
      <c r="E238" s="1" t="s">
        <v>87</v>
      </c>
      <c r="F238" s="1" t="n">
        <v>31</v>
      </c>
      <c r="G238" s="1" t="n">
        <v>3</v>
      </c>
      <c r="H238" s="2" t="n">
        <v>45843</v>
      </c>
      <c r="I238" s="2" t="n">
        <f aca="false">H238+F238</f>
        <v>45874</v>
      </c>
      <c r="J238" s="14" t="str">
        <f aca="true">IF(I238&lt;=TODAY(),"СРОЧНО",IF(I238-TODAY()&lt;=G238,"Внимание","В норме"))</f>
        <v>СРОЧНО</v>
      </c>
    </row>
    <row r="239" customFormat="false" ht="15" hidden="false" customHeight="false" outlineLevel="0" collapsed="false">
      <c r="A239" s="1" t="n">
        <f aca="false">A238+1</f>
        <v>223</v>
      </c>
      <c r="B239" s="1" t="s">
        <v>87</v>
      </c>
      <c r="C239" s="1" t="s">
        <v>97</v>
      </c>
      <c r="D239" s="1" t="s">
        <v>392</v>
      </c>
      <c r="E239" s="1" t="s">
        <v>87</v>
      </c>
      <c r="F239" s="1" t="n">
        <v>31</v>
      </c>
      <c r="G239" s="1" t="n">
        <v>3</v>
      </c>
      <c r="H239" s="2" t="n">
        <v>45843</v>
      </c>
      <c r="I239" s="2" t="n">
        <f aca="false">H239+F239</f>
        <v>45874</v>
      </c>
      <c r="J239" s="14" t="str">
        <f aca="true">IF(I239&lt;=TODAY(),"СРОЧНО",IF(I239-TODAY()&lt;=G239,"Внимание","В норме"))</f>
        <v>СРОЧНО</v>
      </c>
    </row>
    <row r="240" customFormat="false" ht="15" hidden="false" customHeight="false" outlineLevel="0" collapsed="false">
      <c r="A240" s="1" t="n">
        <f aca="false">A239+1</f>
        <v>224</v>
      </c>
      <c r="B240" s="1" t="s">
        <v>87</v>
      </c>
      <c r="C240" s="1" t="s">
        <v>97</v>
      </c>
      <c r="D240" s="1" t="s">
        <v>393</v>
      </c>
      <c r="E240" s="1" t="s">
        <v>87</v>
      </c>
      <c r="F240" s="1" t="n">
        <v>31</v>
      </c>
      <c r="G240" s="1" t="n">
        <v>3</v>
      </c>
      <c r="H240" s="2" t="n">
        <v>45843</v>
      </c>
      <c r="I240" s="2" t="n">
        <f aca="false">H240+F240</f>
        <v>45874</v>
      </c>
      <c r="J240" s="14" t="str">
        <f aca="true">IF(I240&lt;=TODAY(),"СРОЧНО",IF(I240-TODAY()&lt;=G240,"Внимание","В норме"))</f>
        <v>СРОЧНО</v>
      </c>
    </row>
    <row r="241" customFormat="false" ht="15" hidden="false" customHeight="false" outlineLevel="0" collapsed="false">
      <c r="A241" s="1" t="n">
        <f aca="false">A240+1</f>
        <v>225</v>
      </c>
      <c r="B241" s="1" t="s">
        <v>87</v>
      </c>
      <c r="C241" s="1" t="s">
        <v>97</v>
      </c>
      <c r="D241" s="1" t="s">
        <v>394</v>
      </c>
      <c r="E241" s="1" t="s">
        <v>87</v>
      </c>
      <c r="F241" s="1" t="n">
        <v>31</v>
      </c>
      <c r="G241" s="1" t="n">
        <v>3</v>
      </c>
      <c r="H241" s="2" t="n">
        <v>45843</v>
      </c>
      <c r="I241" s="2" t="n">
        <f aca="false">H241+F241</f>
        <v>45874</v>
      </c>
      <c r="J241" s="14" t="str">
        <f aca="true">IF(I241&lt;=TODAY(),"СРОЧНО",IF(I241-TODAY()&lt;=G241,"Внимание","В норме"))</f>
        <v>СРОЧНО</v>
      </c>
    </row>
    <row r="242" customFormat="false" ht="15" hidden="false" customHeight="false" outlineLevel="0" collapsed="false">
      <c r="A242" s="1" t="n">
        <f aca="false">A241+1</f>
        <v>226</v>
      </c>
      <c r="B242" s="1" t="s">
        <v>87</v>
      </c>
      <c r="C242" s="1" t="s">
        <v>97</v>
      </c>
      <c r="D242" s="1" t="s">
        <v>395</v>
      </c>
      <c r="E242" s="1" t="s">
        <v>87</v>
      </c>
      <c r="F242" s="1" t="n">
        <v>31</v>
      </c>
      <c r="G242" s="1" t="n">
        <v>3</v>
      </c>
      <c r="H242" s="2" t="n">
        <v>45843</v>
      </c>
      <c r="I242" s="2" t="n">
        <f aca="false">H242+F242</f>
        <v>45874</v>
      </c>
      <c r="J242" s="14" t="str">
        <f aca="true">IF(I242&lt;=TODAY(),"СРОЧНО",IF(I242-TODAY()&lt;=G242,"Внимание","В норме"))</f>
        <v>СРОЧНО</v>
      </c>
    </row>
    <row r="243" customFormat="false" ht="15" hidden="false" customHeight="false" outlineLevel="0" collapsed="false">
      <c r="A243" s="1" t="n">
        <f aca="false">A242+1</f>
        <v>227</v>
      </c>
      <c r="B243" s="1" t="s">
        <v>87</v>
      </c>
      <c r="C243" s="1" t="s">
        <v>97</v>
      </c>
      <c r="D243" s="1" t="s">
        <v>396</v>
      </c>
      <c r="E243" s="1" t="s">
        <v>87</v>
      </c>
      <c r="F243" s="1" t="n">
        <v>31</v>
      </c>
      <c r="G243" s="1" t="n">
        <v>3</v>
      </c>
      <c r="H243" s="2" t="n">
        <v>45843</v>
      </c>
      <c r="I243" s="2" t="n">
        <f aca="false">H243+F243</f>
        <v>45874</v>
      </c>
      <c r="J243" s="14" t="str">
        <f aca="true">IF(I243&lt;=TODAY(),"СРОЧНО",IF(I243-TODAY()&lt;=G243,"Внимание","В норме"))</f>
        <v>СРОЧНО</v>
      </c>
    </row>
    <row r="244" customFormat="false" ht="15" hidden="false" customHeight="false" outlineLevel="0" collapsed="false">
      <c r="A244" s="1" t="n">
        <f aca="false">A243+1</f>
        <v>228</v>
      </c>
      <c r="B244" s="1" t="s">
        <v>87</v>
      </c>
      <c r="C244" s="1" t="s">
        <v>97</v>
      </c>
      <c r="D244" s="1" t="s">
        <v>397</v>
      </c>
      <c r="E244" s="1" t="s">
        <v>87</v>
      </c>
      <c r="F244" s="1" t="n">
        <v>31</v>
      </c>
      <c r="G244" s="1" t="n">
        <v>3</v>
      </c>
      <c r="H244" s="2" t="n">
        <v>45843</v>
      </c>
      <c r="I244" s="2" t="n">
        <f aca="false">H244+F244</f>
        <v>45874</v>
      </c>
      <c r="J244" s="14" t="str">
        <f aca="true">IF(I244&lt;=TODAY(),"СРОЧНО",IF(I244-TODAY()&lt;=G244,"Внимание","В норме"))</f>
        <v>СРОЧНО</v>
      </c>
    </row>
    <row r="245" customFormat="false" ht="15" hidden="false" customHeight="false" outlineLevel="0" collapsed="false">
      <c r="A245" s="1" t="n">
        <f aca="false">A244+1</f>
        <v>229</v>
      </c>
      <c r="B245" s="1" t="s">
        <v>87</v>
      </c>
      <c r="C245" s="1" t="s">
        <v>97</v>
      </c>
      <c r="D245" s="1" t="s">
        <v>398</v>
      </c>
      <c r="E245" s="1" t="s">
        <v>87</v>
      </c>
      <c r="F245" s="1" t="n">
        <v>31</v>
      </c>
      <c r="G245" s="1" t="n">
        <v>3</v>
      </c>
      <c r="H245" s="2" t="n">
        <v>45843</v>
      </c>
      <c r="I245" s="2" t="n">
        <f aca="false">H245+F245</f>
        <v>45874</v>
      </c>
      <c r="J245" s="14" t="str">
        <f aca="true">IF(I245&lt;=TODAY(),"СРОЧНО",IF(I245-TODAY()&lt;=G245,"Внимание","В норме"))</f>
        <v>СРОЧНО</v>
      </c>
    </row>
    <row r="246" customFormat="false" ht="15" hidden="false" customHeight="false" outlineLevel="0" collapsed="false">
      <c r="A246" s="1" t="n">
        <f aca="false">A245+1</f>
        <v>230</v>
      </c>
      <c r="B246" s="1" t="s">
        <v>87</v>
      </c>
      <c r="C246" s="1" t="s">
        <v>97</v>
      </c>
      <c r="D246" s="1" t="s">
        <v>399</v>
      </c>
      <c r="E246" s="1" t="s">
        <v>87</v>
      </c>
      <c r="F246" s="1" t="n">
        <v>31</v>
      </c>
      <c r="G246" s="1" t="n">
        <v>3</v>
      </c>
      <c r="H246" s="2" t="n">
        <v>45843</v>
      </c>
      <c r="I246" s="2" t="n">
        <f aca="false">H246+F246</f>
        <v>45874</v>
      </c>
      <c r="J246" s="14" t="str">
        <f aca="true">IF(I246&lt;=TODAY(),"СРОЧНО",IF(I246-TODAY()&lt;=G246,"Внимание","В норме"))</f>
        <v>СРОЧНО</v>
      </c>
    </row>
    <row r="247" customFormat="false" ht="15" hidden="false" customHeight="false" outlineLevel="0" collapsed="false">
      <c r="A247" s="1" t="n">
        <f aca="false">A246+1</f>
        <v>231</v>
      </c>
      <c r="B247" s="1" t="s">
        <v>87</v>
      </c>
      <c r="C247" s="1" t="s">
        <v>97</v>
      </c>
      <c r="D247" s="1" t="s">
        <v>400</v>
      </c>
      <c r="E247" s="1" t="s">
        <v>87</v>
      </c>
      <c r="F247" s="1" t="n">
        <v>31</v>
      </c>
      <c r="G247" s="1" t="n">
        <v>3</v>
      </c>
      <c r="H247" s="2" t="n">
        <v>45843</v>
      </c>
      <c r="I247" s="2" t="n">
        <f aca="false">H247+F247</f>
        <v>45874</v>
      </c>
      <c r="J247" s="14" t="str">
        <f aca="true">IF(I247&lt;=TODAY(),"СРОЧНО",IF(I247-TODAY()&lt;=G247,"Внимание","В норме"))</f>
        <v>СРОЧНО</v>
      </c>
    </row>
    <row r="248" customFormat="false" ht="15" hidden="false" customHeight="false" outlineLevel="0" collapsed="false">
      <c r="A248" s="1" t="n">
        <f aca="false">A247+1</f>
        <v>232</v>
      </c>
      <c r="B248" s="1" t="s">
        <v>87</v>
      </c>
      <c r="C248" s="1" t="s">
        <v>97</v>
      </c>
      <c r="D248" s="1" t="s">
        <v>401</v>
      </c>
      <c r="E248" s="1" t="s">
        <v>87</v>
      </c>
      <c r="F248" s="1" t="n">
        <v>31</v>
      </c>
      <c r="G248" s="1" t="n">
        <v>3</v>
      </c>
      <c r="H248" s="2" t="n">
        <v>45843</v>
      </c>
      <c r="I248" s="2" t="n">
        <f aca="false">H248+F248</f>
        <v>45874</v>
      </c>
      <c r="J248" s="14" t="str">
        <f aca="true">IF(I248&lt;=TODAY(),"СРОЧНО",IF(I248-TODAY()&lt;=G248,"Внимание","В норме"))</f>
        <v>СРОЧНО</v>
      </c>
    </row>
    <row r="249" customFormat="false" ht="15" hidden="false" customHeight="false" outlineLevel="0" collapsed="false">
      <c r="A249" s="1" t="n">
        <f aca="false">A248+1</f>
        <v>233</v>
      </c>
      <c r="B249" s="1" t="s">
        <v>402</v>
      </c>
      <c r="C249" s="1" t="s">
        <v>97</v>
      </c>
      <c r="D249" s="1" t="s">
        <v>403</v>
      </c>
      <c r="E249" s="1" t="s">
        <v>402</v>
      </c>
      <c r="F249" s="1" t="n">
        <v>31</v>
      </c>
      <c r="G249" s="1" t="n">
        <v>3</v>
      </c>
      <c r="H249" s="2" t="n">
        <v>45843</v>
      </c>
      <c r="I249" s="2" t="n">
        <f aca="false">H249+F249</f>
        <v>45874</v>
      </c>
      <c r="J249" s="14" t="str">
        <f aca="true">IF(I249&lt;=TODAY(),"СРОЧНО",IF(I249-TODAY()&lt;=G249,"Внимание","В норме"))</f>
        <v>СРОЧНО</v>
      </c>
    </row>
    <row r="250" customFormat="false" ht="15" hidden="false" customHeight="false" outlineLevel="0" collapsed="false">
      <c r="A250" s="1" t="n">
        <f aca="false">A249+1</f>
        <v>234</v>
      </c>
      <c r="B250" s="1" t="s">
        <v>402</v>
      </c>
      <c r="C250" s="1" t="s">
        <v>97</v>
      </c>
      <c r="D250" s="1" t="s">
        <v>404</v>
      </c>
      <c r="E250" s="1" t="s">
        <v>402</v>
      </c>
      <c r="F250" s="1" t="n">
        <v>31</v>
      </c>
      <c r="G250" s="1" t="n">
        <v>3</v>
      </c>
      <c r="H250" s="2" t="n">
        <v>45843</v>
      </c>
      <c r="I250" s="2" t="n">
        <f aca="false">H250+F250</f>
        <v>45874</v>
      </c>
      <c r="J250" s="14" t="str">
        <f aca="true">IF(I250&lt;=TODAY(),"СРОЧНО",IF(I250-TODAY()&lt;=G250,"Внимание","В норме"))</f>
        <v>СРОЧНО</v>
      </c>
    </row>
    <row r="251" customFormat="false" ht="15" hidden="false" customHeight="false" outlineLevel="0" collapsed="false">
      <c r="A251" s="1" t="n">
        <f aca="false">A250+1</f>
        <v>235</v>
      </c>
      <c r="B251" s="1" t="s">
        <v>402</v>
      </c>
      <c r="C251" s="1" t="s">
        <v>97</v>
      </c>
      <c r="D251" s="1" t="s">
        <v>405</v>
      </c>
      <c r="E251" s="1" t="s">
        <v>402</v>
      </c>
      <c r="F251" s="1" t="n">
        <v>31</v>
      </c>
      <c r="G251" s="1" t="n">
        <v>3</v>
      </c>
      <c r="H251" s="2" t="n">
        <v>45843</v>
      </c>
      <c r="I251" s="2" t="n">
        <f aca="false">H251+F251</f>
        <v>45874</v>
      </c>
      <c r="J251" s="14" t="str">
        <f aca="true">IF(I251&lt;=TODAY(),"СРОЧНО",IF(I251-TODAY()&lt;=G251,"Внимание","В норме"))</f>
        <v>СРОЧНО</v>
      </c>
    </row>
    <row r="252" customFormat="false" ht="15" hidden="false" customHeight="false" outlineLevel="0" collapsed="false">
      <c r="A252" s="1" t="n">
        <f aca="false">A251+1</f>
        <v>236</v>
      </c>
      <c r="B252" s="1" t="s">
        <v>406</v>
      </c>
      <c r="C252" s="1" t="s">
        <v>97</v>
      </c>
      <c r="D252" s="1" t="s">
        <v>407</v>
      </c>
      <c r="E252" s="1" t="s">
        <v>406</v>
      </c>
      <c r="F252" s="1" t="n">
        <v>31</v>
      </c>
      <c r="G252" s="1" t="n">
        <v>3</v>
      </c>
      <c r="H252" s="2" t="n">
        <v>45843</v>
      </c>
      <c r="I252" s="2" t="n">
        <f aca="false">H252+F252</f>
        <v>45874</v>
      </c>
      <c r="J252" s="14" t="str">
        <f aca="true">IF(I252&lt;=TODAY(),"СРОЧНО",IF(I252-TODAY()&lt;=G252,"Внимание","В норме"))</f>
        <v>СРОЧНО</v>
      </c>
    </row>
    <row r="253" customFormat="false" ht="15" hidden="false" customHeight="false" outlineLevel="0" collapsed="false">
      <c r="A253" s="1" t="n">
        <f aca="false">A252+1</f>
        <v>237</v>
      </c>
      <c r="B253" s="1" t="s">
        <v>406</v>
      </c>
      <c r="C253" s="1" t="s">
        <v>97</v>
      </c>
      <c r="D253" s="1" t="s">
        <v>408</v>
      </c>
      <c r="E253" s="1" t="s">
        <v>409</v>
      </c>
      <c r="F253" s="1" t="n">
        <v>31</v>
      </c>
      <c r="G253" s="1" t="n">
        <v>3</v>
      </c>
      <c r="H253" s="2" t="n">
        <v>45843</v>
      </c>
      <c r="I253" s="2" t="n">
        <f aca="false">H253+F253</f>
        <v>45874</v>
      </c>
      <c r="J253" s="14" t="str">
        <f aca="true">IF(I253&lt;=TODAY(),"СРОЧНО",IF(I253-TODAY()&lt;=G253,"Внимание","В норме"))</f>
        <v>СРОЧНО</v>
      </c>
    </row>
    <row r="254" customFormat="false" ht="15" hidden="false" customHeight="false" outlineLevel="0" collapsed="false">
      <c r="A254" s="1" t="n">
        <f aca="false">A253+1</f>
        <v>238</v>
      </c>
      <c r="B254" s="1" t="s">
        <v>410</v>
      </c>
      <c r="C254" s="1" t="s">
        <v>97</v>
      </c>
      <c r="D254" s="1" t="s">
        <v>411</v>
      </c>
      <c r="E254" s="1" t="s">
        <v>410</v>
      </c>
      <c r="F254" s="1" t="n">
        <v>31</v>
      </c>
      <c r="G254" s="1" t="n">
        <v>3</v>
      </c>
      <c r="H254" s="2" t="n">
        <v>45843</v>
      </c>
      <c r="I254" s="2" t="n">
        <f aca="false">H254+F254</f>
        <v>45874</v>
      </c>
      <c r="J254" s="14" t="str">
        <f aca="true">IF(I254&lt;=TODAY(),"СРОЧНО",IF(I254-TODAY()&lt;=G254,"Внимание","В норме"))</f>
        <v>СРОЧНО</v>
      </c>
    </row>
    <row r="255" customFormat="false" ht="15" hidden="false" customHeight="false" outlineLevel="0" collapsed="false">
      <c r="A255" s="1" t="n">
        <f aca="false">A254+1</f>
        <v>239</v>
      </c>
      <c r="B255" s="1" t="s">
        <v>412</v>
      </c>
      <c r="C255" s="1" t="s">
        <v>97</v>
      </c>
      <c r="D255" s="1" t="s">
        <v>413</v>
      </c>
      <c r="E255" s="1" t="s">
        <v>412</v>
      </c>
      <c r="F255" s="1" t="n">
        <v>31</v>
      </c>
      <c r="G255" s="1" t="n">
        <v>3</v>
      </c>
      <c r="H255" s="2" t="n">
        <v>45843</v>
      </c>
      <c r="I255" s="2" t="n">
        <f aca="false">H255+F255</f>
        <v>45874</v>
      </c>
      <c r="J255" s="14" t="str">
        <f aca="true">IF(I255&lt;=TODAY(),"СРОЧНО",IF(I255-TODAY()&lt;=G255,"Внимание","В норме"))</f>
        <v>СРОЧНО</v>
      </c>
    </row>
    <row r="256" customFormat="false" ht="15" hidden="false" customHeight="false" outlineLevel="0" collapsed="false">
      <c r="A256" s="1" t="n">
        <f aca="false">A255+1</f>
        <v>240</v>
      </c>
      <c r="B256" s="1" t="s">
        <v>414</v>
      </c>
      <c r="C256" s="1" t="s">
        <v>141</v>
      </c>
      <c r="D256" s="1" t="s">
        <v>415</v>
      </c>
      <c r="E256" s="1" t="s">
        <v>414</v>
      </c>
      <c r="F256" s="1" t="n">
        <v>31</v>
      </c>
      <c r="G256" s="1" t="n">
        <v>3</v>
      </c>
      <c r="H256" s="2" t="n">
        <v>45843</v>
      </c>
      <c r="I256" s="2" t="n">
        <f aca="false">H256+F256</f>
        <v>45874</v>
      </c>
      <c r="J256" s="14" t="str">
        <f aca="true">IF(I256&lt;=TODAY(),"СРОЧНО",IF(I256-TODAY()&lt;=G256,"Внимание","В норме"))</f>
        <v>СРОЧНО</v>
      </c>
    </row>
    <row r="257" customFormat="false" ht="15" hidden="false" customHeight="false" outlineLevel="0" collapsed="false">
      <c r="J257" s="17"/>
    </row>
    <row r="258" customFormat="false" ht="15" hidden="false" customHeight="false" outlineLevel="0" collapsed="false">
      <c r="J258" s="17"/>
    </row>
    <row r="259" customFormat="false" ht="15" hidden="false" customHeight="true" outlineLevel="0" collapsed="false">
      <c r="J259" s="14"/>
    </row>
    <row r="260" customFormat="false" ht="15" hidden="false" customHeight="true" outlineLevel="0" collapsed="false">
      <c r="J260" s="14"/>
    </row>
    <row r="261" customFormat="false" ht="15" hidden="false" customHeight="true" outlineLevel="0" collapsed="false">
      <c r="J261" s="14"/>
    </row>
    <row r="262" customFormat="false" ht="15" hidden="false" customHeight="true" outlineLevel="0" collapsed="false">
      <c r="J262" s="14"/>
    </row>
    <row r="263" customFormat="false" ht="15" hidden="false" customHeight="true" outlineLevel="0" collapsed="false">
      <c r="J263" s="14"/>
    </row>
    <row r="264" customFormat="false" ht="15" hidden="false" customHeight="true" outlineLevel="0" collapsed="false">
      <c r="J264" s="14"/>
    </row>
    <row r="265" customFormat="false" ht="15" hidden="false" customHeight="true" outlineLevel="0" collapsed="false">
      <c r="J265" s="14"/>
    </row>
    <row r="266" customFormat="false" ht="15" hidden="false" customHeight="true" outlineLevel="0" collapsed="false">
      <c r="J266" s="14"/>
    </row>
    <row r="267" customFormat="false" ht="15" hidden="false" customHeight="true" outlineLevel="0" collapsed="false">
      <c r="J267" s="14"/>
    </row>
    <row r="268" customFormat="false" ht="15" hidden="false" customHeight="true" outlineLevel="0" collapsed="false">
      <c r="E268" s="0"/>
      <c r="J268" s="14"/>
    </row>
    <row r="269" customFormat="false" ht="15" hidden="false" customHeight="true" outlineLevel="0" collapsed="false">
      <c r="J269" s="14"/>
    </row>
    <row r="270" customFormat="false" ht="15" hidden="false" customHeight="true" outlineLevel="0" collapsed="false">
      <c r="J270" s="14"/>
    </row>
    <row r="271" customFormat="false" ht="15" hidden="false" customHeight="true" outlineLevel="0" collapsed="false">
      <c r="J271" s="14"/>
    </row>
    <row r="272" customFormat="false" ht="15" hidden="false" customHeight="true" outlineLevel="0" collapsed="false">
      <c r="J272" s="14"/>
    </row>
  </sheetData>
  <autoFilter ref="A4:K266"/>
  <conditionalFormatting sqref="J259:J272 J6:J256">
    <cfRule type="cellIs" priority="2" operator="equal" aboveAverage="0" equalAverage="0" bottom="0" percent="0" rank="0" text="" dxfId="12">
      <formula>"СРОЧНО"</formula>
    </cfRule>
    <cfRule type="cellIs" priority="3" operator="equal" aboveAverage="0" equalAverage="0" bottom="0" percent="0" rank="0" text="" dxfId="13">
      <formula>"Внимание"</formula>
    </cfRule>
    <cfRule type="cellIs" priority="4" operator="equal" aboveAverage="0" equalAverage="0" bottom="0" percent="0" rank="0" text="" dxfId="14">
      <formula>"В норме"</formula>
    </cfRule>
  </conditionalFormatting>
  <conditionalFormatting sqref="J5">
    <cfRule type="cellIs" priority="5" operator="equal" aboveAverage="0" equalAverage="0" bottom="0" percent="0" rank="0" text="" dxfId="15">
      <formula>"СРОЧНО"</formula>
    </cfRule>
  </conditionalFormatting>
  <conditionalFormatting sqref="J5">
    <cfRule type="cellIs" priority="6" operator="equal" aboveAverage="0" equalAverage="0" bottom="0" percent="0" rank="0" text="" dxfId="16">
      <formula>"Внимание"</formula>
    </cfRule>
  </conditionalFormatting>
  <conditionalFormatting sqref="J5">
    <cfRule type="cellIs" priority="7" operator="equal" aboveAverage="0" equalAverage="0" bottom="0" percent="0" rank="0" text="" dxfId="17">
      <formula>"В норме"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5703125" defaultRowHeight="15" zeroHeight="false" outlineLevelRow="0" outlineLevelCol="0"/>
  <cols>
    <col collapsed="false" customWidth="true" hidden="false" outlineLevel="0" max="2" min="2" style="1" width="18.57"/>
  </cols>
  <sheetData>
    <row r="2" customFormat="false" ht="15" hidden="false" customHeight="false" outlineLevel="0" collapsed="false">
      <c r="A2" s="1" t="s">
        <v>416</v>
      </c>
    </row>
    <row r="3" customFormat="false" ht="15" hidden="false" customHeight="false" outlineLevel="0" collapsed="false">
      <c r="B3" s="20" t="s">
        <v>417</v>
      </c>
    </row>
    <row r="4" customFormat="false" ht="15" hidden="false" customHeight="false" outlineLevel="0" collapsed="false">
      <c r="B4" s="20" t="s">
        <v>418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Очкур Евгений Александрович</dc:creator>
  <dc:description/>
  <dc:language>ru-RU</dc:language>
  <cp:lastModifiedBy/>
  <dcterms:modified xsi:type="dcterms:W3CDTF">2025-08-11T09:25:08Z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