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Arrt\Desktop\Projects\maintenance_alert\"/>
    </mc:Choice>
  </mc:AlternateContent>
  <bookViews>
    <workbookView xWindow="0" yWindow="0" windowWidth="38400" windowHeight="17265" tabRatio="500"/>
  </bookViews>
  <sheets>
    <sheet name="ПК АСУ ТП" sheetId="1" r:id="rId1"/>
    <sheet name="Шкафы АСУ ТП" sheetId="2" r:id="rId2"/>
    <sheet name="вспомогательный" sheetId="3" r:id="rId3"/>
  </sheets>
  <definedNames>
    <definedName name="_xlnm._FilterDatabase" localSheetId="0" hidden="1">'ПК АСУ ТП'!$A$4:$J$63</definedName>
    <definedName name="_xlnm._FilterDatabase" localSheetId="1" hidden="1">'Шкафы АСУ ТП'!$A$4:$K$254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I244" i="2"/>
  <c r="J244" i="2" s="1"/>
  <c r="I243" i="2"/>
  <c r="J243" i="2" s="1"/>
  <c r="I242" i="2"/>
  <c r="J242" i="2" s="1"/>
  <c r="I241" i="2"/>
  <c r="J241" i="2" s="1"/>
  <c r="I240" i="2"/>
  <c r="J240" i="2" s="1"/>
  <c r="I239" i="2"/>
  <c r="J239" i="2" s="1"/>
  <c r="I238" i="2"/>
  <c r="J238" i="2" s="1"/>
  <c r="I237" i="2"/>
  <c r="J237" i="2" s="1"/>
  <c r="I236" i="2"/>
  <c r="J236" i="2" s="1"/>
  <c r="I235" i="2"/>
  <c r="J235" i="2" s="1"/>
  <c r="I234" i="2"/>
  <c r="J234" i="2" s="1"/>
  <c r="I233" i="2"/>
  <c r="J233" i="2" s="1"/>
  <c r="I232" i="2"/>
  <c r="J232" i="2" s="1"/>
  <c r="I231" i="2"/>
  <c r="J231" i="2" s="1"/>
  <c r="I230" i="2"/>
  <c r="J230" i="2" s="1"/>
  <c r="I229" i="2"/>
  <c r="J229" i="2" s="1"/>
  <c r="I228" i="2"/>
  <c r="J228" i="2" s="1"/>
  <c r="I227" i="2"/>
  <c r="J227" i="2" s="1"/>
  <c r="I226" i="2"/>
  <c r="J226" i="2" s="1"/>
  <c r="I225" i="2"/>
  <c r="J225" i="2" s="1"/>
  <c r="I224" i="2"/>
  <c r="J224" i="2" s="1"/>
  <c r="I223" i="2"/>
  <c r="J223" i="2" s="1"/>
  <c r="I222" i="2"/>
  <c r="J222" i="2" s="1"/>
  <c r="I221" i="2"/>
  <c r="J221" i="2" s="1"/>
  <c r="I220" i="2"/>
  <c r="J220" i="2" s="1"/>
  <c r="I219" i="2"/>
  <c r="J219" i="2" s="1"/>
  <c r="I218" i="2"/>
  <c r="J218" i="2" s="1"/>
  <c r="I217" i="2"/>
  <c r="J217" i="2" s="1"/>
  <c r="I216" i="2"/>
  <c r="J216" i="2" s="1"/>
  <c r="I215" i="2"/>
  <c r="J215" i="2" s="1"/>
  <c r="I214" i="2"/>
  <c r="J214" i="2" s="1"/>
  <c r="I213" i="2"/>
  <c r="J213" i="2" s="1"/>
  <c r="I212" i="2"/>
  <c r="J212" i="2" s="1"/>
  <c r="I211" i="2"/>
  <c r="J211" i="2" s="1"/>
  <c r="I210" i="2"/>
  <c r="J210" i="2" s="1"/>
  <c r="I209" i="2"/>
  <c r="J209" i="2" s="1"/>
  <c r="I208" i="2"/>
  <c r="J208" i="2" s="1"/>
  <c r="I207" i="2"/>
  <c r="J207" i="2" s="1"/>
  <c r="I206" i="2"/>
  <c r="J206" i="2" s="1"/>
  <c r="I205" i="2"/>
  <c r="J205" i="2" s="1"/>
  <c r="I204" i="2"/>
  <c r="J204" i="2" s="1"/>
  <c r="I203" i="2"/>
  <c r="J203" i="2" s="1"/>
  <c r="I202" i="2"/>
  <c r="J202" i="2" s="1"/>
  <c r="I201" i="2"/>
  <c r="J201" i="2" s="1"/>
  <c r="I200" i="2"/>
  <c r="J200" i="2" s="1"/>
  <c r="I199" i="2"/>
  <c r="J199" i="2" s="1"/>
  <c r="I198" i="2"/>
  <c r="J198" i="2" s="1"/>
  <c r="I197" i="2"/>
  <c r="J197" i="2" s="1"/>
  <c r="I196" i="2"/>
  <c r="J196" i="2" s="1"/>
  <c r="I195" i="2"/>
  <c r="J195" i="2" s="1"/>
  <c r="I194" i="2"/>
  <c r="J194" i="2" s="1"/>
  <c r="I193" i="2"/>
  <c r="J193" i="2" s="1"/>
  <c r="I192" i="2"/>
  <c r="J192" i="2" s="1"/>
  <c r="I191" i="2"/>
  <c r="J191" i="2" s="1"/>
  <c r="I190" i="2"/>
  <c r="J190" i="2" s="1"/>
  <c r="I189" i="2"/>
  <c r="J189" i="2" s="1"/>
  <c r="I188" i="2"/>
  <c r="J188" i="2" s="1"/>
  <c r="I187" i="2"/>
  <c r="J187" i="2" s="1"/>
  <c r="I186" i="2"/>
  <c r="J186" i="2" s="1"/>
  <c r="I185" i="2"/>
  <c r="J185" i="2" s="1"/>
  <c r="I184" i="2"/>
  <c r="J184" i="2" s="1"/>
  <c r="I183" i="2"/>
  <c r="J183" i="2" s="1"/>
  <c r="I182" i="2"/>
  <c r="J182" i="2" s="1"/>
  <c r="I181" i="2"/>
  <c r="J181" i="2" s="1"/>
  <c r="I180" i="2"/>
  <c r="J180" i="2" s="1"/>
  <c r="I179" i="2"/>
  <c r="J179" i="2" s="1"/>
  <c r="I178" i="2"/>
  <c r="J178" i="2" s="1"/>
  <c r="I177" i="2"/>
  <c r="J177" i="2" s="1"/>
  <c r="I176" i="2"/>
  <c r="J176" i="2" s="1"/>
  <c r="I175" i="2"/>
  <c r="J175" i="2" s="1"/>
  <c r="I174" i="2"/>
  <c r="J174" i="2" s="1"/>
  <c r="I173" i="2"/>
  <c r="J173" i="2" s="1"/>
  <c r="I172" i="2"/>
  <c r="J172" i="2" s="1"/>
  <c r="I171" i="2"/>
  <c r="J171" i="2" s="1"/>
  <c r="I170" i="2"/>
  <c r="J170" i="2" s="1"/>
  <c r="I169" i="2"/>
  <c r="J169" i="2" s="1"/>
  <c r="I168" i="2"/>
  <c r="J168" i="2" s="1"/>
  <c r="I167" i="2"/>
  <c r="J167" i="2" s="1"/>
  <c r="I166" i="2"/>
  <c r="J166" i="2" s="1"/>
  <c r="I165" i="2"/>
  <c r="J165" i="2" s="1"/>
  <c r="I164" i="2"/>
  <c r="J164" i="2" s="1"/>
  <c r="I163" i="2"/>
  <c r="J163" i="2" s="1"/>
  <c r="I162" i="2"/>
  <c r="J162" i="2" s="1"/>
  <c r="I161" i="2"/>
  <c r="J161" i="2" s="1"/>
  <c r="I160" i="2"/>
  <c r="J160" i="2" s="1"/>
  <c r="I159" i="2"/>
  <c r="J159" i="2" s="1"/>
  <c r="I158" i="2"/>
  <c r="J158" i="2" s="1"/>
  <c r="I157" i="2"/>
  <c r="J157" i="2" s="1"/>
  <c r="I156" i="2"/>
  <c r="J156" i="2" s="1"/>
  <c r="I155" i="2"/>
  <c r="J155" i="2" s="1"/>
  <c r="I154" i="2"/>
  <c r="J154" i="2" s="1"/>
  <c r="I153" i="2"/>
  <c r="J153" i="2" s="1"/>
  <c r="I152" i="2"/>
  <c r="J152" i="2" s="1"/>
  <c r="I151" i="2"/>
  <c r="J151" i="2" s="1"/>
  <c r="I150" i="2"/>
  <c r="J150" i="2" s="1"/>
  <c r="I149" i="2"/>
  <c r="J149" i="2" s="1"/>
  <c r="I148" i="2"/>
  <c r="J148" i="2" s="1"/>
  <c r="I147" i="2"/>
  <c r="J147" i="2" s="1"/>
  <c r="I146" i="2"/>
  <c r="J146" i="2" s="1"/>
  <c r="I145" i="2"/>
  <c r="J145" i="2" s="1"/>
  <c r="I144" i="2"/>
  <c r="J144" i="2" s="1"/>
  <c r="I143" i="2"/>
  <c r="J143" i="2" s="1"/>
  <c r="I142" i="2"/>
  <c r="J142" i="2" s="1"/>
  <c r="I141" i="2"/>
  <c r="J141" i="2" s="1"/>
  <c r="I140" i="2"/>
  <c r="J140" i="2" s="1"/>
  <c r="I139" i="2"/>
  <c r="J139" i="2" s="1"/>
  <c r="I138" i="2"/>
  <c r="J138" i="2" s="1"/>
  <c r="I137" i="2"/>
  <c r="J137" i="2" s="1"/>
  <c r="I136" i="2"/>
  <c r="J136" i="2" s="1"/>
  <c r="I135" i="2"/>
  <c r="J135" i="2" s="1"/>
  <c r="I134" i="2"/>
  <c r="J134" i="2" s="1"/>
  <c r="I133" i="2"/>
  <c r="J133" i="2" s="1"/>
  <c r="I132" i="2"/>
  <c r="J132" i="2" s="1"/>
  <c r="I131" i="2"/>
  <c r="J131" i="2" s="1"/>
  <c r="I130" i="2"/>
  <c r="J130" i="2" s="1"/>
  <c r="I129" i="2"/>
  <c r="J129" i="2" s="1"/>
  <c r="I128" i="2"/>
  <c r="J128" i="2" s="1"/>
  <c r="I127" i="2"/>
  <c r="J127" i="2" s="1"/>
  <c r="I126" i="2"/>
  <c r="J126" i="2" s="1"/>
  <c r="I125" i="2"/>
  <c r="J125" i="2" s="1"/>
  <c r="I124" i="2"/>
  <c r="J124" i="2" s="1"/>
  <c r="I123" i="2"/>
  <c r="J123" i="2" s="1"/>
  <c r="I122" i="2"/>
  <c r="J122" i="2" s="1"/>
  <c r="I121" i="2"/>
  <c r="J121" i="2" s="1"/>
  <c r="I120" i="2"/>
  <c r="J120" i="2" s="1"/>
  <c r="I119" i="2"/>
  <c r="J119" i="2" s="1"/>
  <c r="I118" i="2"/>
  <c r="J118" i="2" s="1"/>
  <c r="I117" i="2"/>
  <c r="J117" i="2" s="1"/>
  <c r="I116" i="2"/>
  <c r="J116" i="2" s="1"/>
  <c r="I115" i="2"/>
  <c r="J115" i="2" s="1"/>
  <c r="I114" i="2"/>
  <c r="J114" i="2" s="1"/>
  <c r="I113" i="2"/>
  <c r="J113" i="2" s="1"/>
  <c r="I112" i="2"/>
  <c r="J112" i="2" s="1"/>
  <c r="I111" i="2"/>
  <c r="J111" i="2" s="1"/>
  <c r="I110" i="2"/>
  <c r="J110" i="2" s="1"/>
  <c r="I109" i="2"/>
  <c r="J109" i="2" s="1"/>
  <c r="I108" i="2"/>
  <c r="J108" i="2" s="1"/>
  <c r="I107" i="2"/>
  <c r="J107" i="2" s="1"/>
  <c r="I106" i="2"/>
  <c r="J106" i="2" s="1"/>
  <c r="I105" i="2"/>
  <c r="J105" i="2" s="1"/>
  <c r="I104" i="2"/>
  <c r="J104" i="2" s="1"/>
  <c r="I103" i="2"/>
  <c r="J103" i="2" s="1"/>
  <c r="I102" i="2"/>
  <c r="J102" i="2" s="1"/>
  <c r="I101" i="2"/>
  <c r="J101" i="2" s="1"/>
  <c r="I100" i="2"/>
  <c r="J100" i="2" s="1"/>
  <c r="I99" i="2"/>
  <c r="J99" i="2" s="1"/>
  <c r="I98" i="2"/>
  <c r="J98" i="2" s="1"/>
  <c r="I97" i="2"/>
  <c r="J97" i="2" s="1"/>
  <c r="I96" i="2"/>
  <c r="J96" i="2" s="1"/>
  <c r="I95" i="2"/>
  <c r="J95" i="2" s="1"/>
  <c r="I94" i="2"/>
  <c r="J94" i="2" s="1"/>
  <c r="I93" i="2"/>
  <c r="J93" i="2" s="1"/>
  <c r="I92" i="2"/>
  <c r="J92" i="2" s="1"/>
  <c r="I91" i="2"/>
  <c r="J91" i="2" s="1"/>
  <c r="I90" i="2"/>
  <c r="J90" i="2" s="1"/>
  <c r="I89" i="2"/>
  <c r="J89" i="2" s="1"/>
  <c r="I88" i="2"/>
  <c r="J88" i="2" s="1"/>
  <c r="I87" i="2"/>
  <c r="J87" i="2" s="1"/>
  <c r="I86" i="2"/>
  <c r="J86" i="2" s="1"/>
  <c r="I85" i="2"/>
  <c r="J85" i="2" s="1"/>
  <c r="I84" i="2"/>
  <c r="J84" i="2" s="1"/>
  <c r="I83" i="2"/>
  <c r="J83" i="2" s="1"/>
  <c r="I82" i="2"/>
  <c r="J82" i="2" s="1"/>
  <c r="I81" i="2"/>
  <c r="J81" i="2" s="1"/>
  <c r="I80" i="2"/>
  <c r="J80" i="2" s="1"/>
  <c r="I79" i="2"/>
  <c r="J79" i="2" s="1"/>
  <c r="I78" i="2"/>
  <c r="J78" i="2" s="1"/>
  <c r="I77" i="2"/>
  <c r="J77" i="2" s="1"/>
  <c r="I76" i="2"/>
  <c r="J76" i="2" s="1"/>
  <c r="I75" i="2"/>
  <c r="J75" i="2" s="1"/>
  <c r="I74" i="2"/>
  <c r="J74" i="2" s="1"/>
  <c r="I73" i="2"/>
  <c r="J73" i="2" s="1"/>
  <c r="I72" i="2"/>
  <c r="J72" i="2" s="1"/>
  <c r="I71" i="2"/>
  <c r="J71" i="2" s="1"/>
  <c r="I70" i="2"/>
  <c r="J70" i="2" s="1"/>
  <c r="I69" i="2"/>
  <c r="J69" i="2" s="1"/>
  <c r="I68" i="2"/>
  <c r="J68" i="2" s="1"/>
  <c r="I67" i="2"/>
  <c r="J67" i="2" s="1"/>
  <c r="I66" i="2"/>
  <c r="J66" i="2" s="1"/>
  <c r="I65" i="2"/>
  <c r="J65" i="2" s="1"/>
  <c r="I64" i="2"/>
  <c r="J64" i="2" s="1"/>
  <c r="I63" i="2"/>
  <c r="J63" i="2" s="1"/>
  <c r="I62" i="2"/>
  <c r="J62" i="2" s="1"/>
  <c r="I61" i="2"/>
  <c r="J61" i="2" s="1"/>
  <c r="I60" i="2"/>
  <c r="J60" i="2" s="1"/>
  <c r="I59" i="2"/>
  <c r="J59" i="2" s="1"/>
  <c r="I58" i="2"/>
  <c r="J58" i="2" s="1"/>
  <c r="I57" i="2"/>
  <c r="J57" i="2" s="1"/>
  <c r="I56" i="2"/>
  <c r="J56" i="2" s="1"/>
  <c r="I55" i="2"/>
  <c r="J55" i="2" s="1"/>
  <c r="I54" i="2"/>
  <c r="J54" i="2" s="1"/>
  <c r="I53" i="2"/>
  <c r="J53" i="2" s="1"/>
  <c r="I52" i="2"/>
  <c r="J52" i="2" s="1"/>
  <c r="I51" i="2"/>
  <c r="J51" i="2" s="1"/>
  <c r="I50" i="2"/>
  <c r="J50" i="2" s="1"/>
  <c r="I49" i="2"/>
  <c r="J49" i="2" s="1"/>
  <c r="I48" i="2"/>
  <c r="J48" i="2" s="1"/>
  <c r="I47" i="2"/>
  <c r="J47" i="2" s="1"/>
  <c r="I46" i="2"/>
  <c r="J46" i="2" s="1"/>
  <c r="I45" i="2"/>
  <c r="J45" i="2" s="1"/>
  <c r="I44" i="2"/>
  <c r="J44" i="2" s="1"/>
  <c r="I43" i="2"/>
  <c r="J43" i="2" s="1"/>
  <c r="I42" i="2"/>
  <c r="J42" i="2" s="1"/>
  <c r="I41" i="2"/>
  <c r="J41" i="2" s="1"/>
  <c r="I40" i="2"/>
  <c r="J40" i="2" s="1"/>
  <c r="I39" i="2"/>
  <c r="J39" i="2" s="1"/>
  <c r="I38" i="2"/>
  <c r="J38" i="2" s="1"/>
  <c r="I37" i="2"/>
  <c r="J37" i="2" s="1"/>
  <c r="I36" i="2"/>
  <c r="J36" i="2" s="1"/>
  <c r="I35" i="2"/>
  <c r="J35" i="2" s="1"/>
  <c r="I34" i="2"/>
  <c r="J34" i="2" s="1"/>
  <c r="I33" i="2"/>
  <c r="J33" i="2" s="1"/>
  <c r="I32" i="2"/>
  <c r="J32" i="2" s="1"/>
  <c r="I31" i="2"/>
  <c r="J31" i="2" s="1"/>
  <c r="I30" i="2"/>
  <c r="J30" i="2" s="1"/>
  <c r="I29" i="2"/>
  <c r="J29" i="2" s="1"/>
  <c r="I28" i="2"/>
  <c r="J28" i="2" s="1"/>
  <c r="I27" i="2"/>
  <c r="J27" i="2" s="1"/>
  <c r="I26" i="2"/>
  <c r="J26" i="2" s="1"/>
  <c r="I25" i="2"/>
  <c r="J25" i="2" s="1"/>
  <c r="I24" i="2"/>
  <c r="J24" i="2" s="1"/>
  <c r="I23" i="2"/>
  <c r="J23" i="2" s="1"/>
  <c r="I22" i="2"/>
  <c r="J22" i="2" s="1"/>
  <c r="I21" i="2"/>
  <c r="J21" i="2" s="1"/>
  <c r="I20" i="2"/>
  <c r="J20" i="2" s="1"/>
  <c r="I19" i="2"/>
  <c r="J19" i="2" s="1"/>
  <c r="I18" i="2"/>
  <c r="J18" i="2" s="1"/>
  <c r="I17" i="2"/>
  <c r="J17" i="2" s="1"/>
  <c r="I16" i="2"/>
  <c r="J16" i="2" s="1"/>
  <c r="I15" i="2"/>
  <c r="J15" i="2" s="1"/>
  <c r="I14" i="2"/>
  <c r="J14" i="2" s="1"/>
  <c r="I13" i="2"/>
  <c r="J13" i="2" s="1"/>
  <c r="I12" i="2"/>
  <c r="J12" i="2" s="1"/>
  <c r="I11" i="2"/>
  <c r="J11" i="2" s="1"/>
  <c r="I10" i="2"/>
  <c r="J10" i="2" s="1"/>
  <c r="I9" i="2"/>
  <c r="J9" i="2" s="1"/>
  <c r="I8" i="2"/>
  <c r="J8" i="2" s="1"/>
  <c r="I7" i="2"/>
  <c r="J7" i="2" s="1"/>
  <c r="I6" i="2"/>
  <c r="J6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I5" i="2"/>
  <c r="J5" i="2" s="1"/>
  <c r="I48" i="1"/>
  <c r="J48" i="1" s="1"/>
  <c r="J47" i="1"/>
  <c r="I47" i="1"/>
  <c r="J46" i="1"/>
  <c r="I46" i="1"/>
  <c r="J45" i="1"/>
  <c r="I45" i="1"/>
  <c r="J44" i="1"/>
  <c r="I44" i="1"/>
  <c r="I43" i="1"/>
  <c r="J43" i="1" s="1"/>
  <c r="I42" i="1"/>
  <c r="J42" i="1" s="1"/>
  <c r="I41" i="1"/>
  <c r="J41" i="1" s="1"/>
  <c r="I40" i="1"/>
  <c r="J40" i="1" s="1"/>
  <c r="J39" i="1"/>
  <c r="I39" i="1"/>
  <c r="J38" i="1"/>
  <c r="I38" i="1"/>
  <c r="J37" i="1"/>
  <c r="I37" i="1"/>
  <c r="J36" i="1"/>
  <c r="I36" i="1"/>
  <c r="I35" i="1"/>
  <c r="J35" i="1" s="1"/>
  <c r="I34" i="1"/>
  <c r="J34" i="1" s="1"/>
  <c r="I33" i="1"/>
  <c r="J33" i="1" s="1"/>
  <c r="I32" i="1"/>
  <c r="J32" i="1" s="1"/>
  <c r="J31" i="1"/>
  <c r="I31" i="1"/>
  <c r="J30" i="1"/>
  <c r="I30" i="1"/>
  <c r="J29" i="1"/>
  <c r="I29" i="1"/>
  <c r="J28" i="1"/>
  <c r="I28" i="1"/>
  <c r="I27" i="1"/>
  <c r="J27" i="1" s="1"/>
  <c r="I26" i="1"/>
  <c r="J26" i="1" s="1"/>
  <c r="I25" i="1"/>
  <c r="J25" i="1" s="1"/>
  <c r="I24" i="1"/>
  <c r="J24" i="1" s="1"/>
  <c r="J23" i="1"/>
  <c r="I23" i="1"/>
  <c r="J22" i="1"/>
  <c r="I22" i="1"/>
  <c r="J21" i="1"/>
  <c r="I21" i="1"/>
  <c r="J20" i="1"/>
  <c r="I20" i="1"/>
  <c r="I19" i="1"/>
  <c r="J19" i="1" s="1"/>
  <c r="I18" i="1"/>
  <c r="J18" i="1" s="1"/>
  <c r="I17" i="1"/>
  <c r="J17" i="1" s="1"/>
  <c r="I16" i="1"/>
  <c r="J16" i="1" s="1"/>
  <c r="J15" i="1"/>
  <c r="I15" i="1"/>
  <c r="J14" i="1"/>
  <c r="I14" i="1"/>
  <c r="J13" i="1"/>
  <c r="I13" i="1"/>
  <c r="J12" i="1"/>
  <c r="I12" i="1"/>
  <c r="I11" i="1"/>
  <c r="J11" i="1" s="1"/>
  <c r="I10" i="1"/>
  <c r="J10" i="1" s="1"/>
  <c r="I9" i="1"/>
  <c r="J9" i="1" s="1"/>
  <c r="I8" i="1"/>
  <c r="J8" i="1" s="1"/>
  <c r="J7" i="1"/>
  <c r="I7" i="1"/>
  <c r="J6" i="1"/>
  <c r="I6" i="1"/>
  <c r="J5" i="1"/>
  <c r="I5" i="1"/>
  <c r="F2" i="1" l="1"/>
  <c r="D2" i="1"/>
  <c r="E2" i="1"/>
  <c r="C2" i="1" s="1"/>
  <c r="F2" i="2"/>
  <c r="E2" i="2"/>
  <c r="C2" i="2" s="1"/>
  <c r="D2" i="2"/>
  <c r="G2" i="1" l="1"/>
  <c r="H2" i="1" s="1"/>
  <c r="G2" i="2"/>
  <c r="H2" i="2" s="1"/>
</calcChain>
</file>

<file path=xl/sharedStrings.xml><?xml version="1.0" encoding="utf-8"?>
<sst xmlns="http://schemas.openxmlformats.org/spreadsheetml/2006/main" count="1171" uniqueCount="398">
  <si>
    <t>ПК АСУ ТП</t>
  </si>
  <si>
    <t>№</t>
  </si>
  <si>
    <t>Объект</t>
  </si>
  <si>
    <t>Наименование</t>
  </si>
  <si>
    <t>Обозначение ПК</t>
  </si>
  <si>
    <t>Место расположения</t>
  </si>
  <si>
    <t>Интервал ТО (дней)</t>
  </si>
  <si>
    <t>Напоминание (за дней)</t>
  </si>
  <si>
    <t xml:space="preserve">Дата последнего ТО </t>
  </si>
  <si>
    <t>Дата следующего ТО</t>
  </si>
  <si>
    <t xml:space="preserve">Статус </t>
  </si>
  <si>
    <t>ЗИФ-1</t>
  </si>
  <si>
    <t>Операторская станция</t>
  </si>
  <si>
    <t>ECS2261CLT01</t>
  </si>
  <si>
    <t>Операторская ЗИФ-1</t>
  </si>
  <si>
    <t>ECS2261CLT02</t>
  </si>
  <si>
    <t>Сервер</t>
  </si>
  <si>
    <t>ECS2261SVR01</t>
  </si>
  <si>
    <t>Серверная АСУТП флотация</t>
  </si>
  <si>
    <t>ECS2261SVR02</t>
  </si>
  <si>
    <t>Инженерная станция</t>
  </si>
  <si>
    <t>Рабочая станция</t>
  </si>
  <si>
    <t>ECS2261REM01</t>
  </si>
  <si>
    <t>Сервер виртуальных машин</t>
  </si>
  <si>
    <t>ESXi-1</t>
  </si>
  <si>
    <t>ESXi-2</t>
  </si>
  <si>
    <t>ESXi-3</t>
  </si>
  <si>
    <t>ESXi-4</t>
  </si>
  <si>
    <t>ESXi-5</t>
  </si>
  <si>
    <t>Сервер PlantGuide</t>
  </si>
  <si>
    <t>PLG2261SVR01</t>
  </si>
  <si>
    <t>ECS2261CLT03</t>
  </si>
  <si>
    <t>Операторская ККД</t>
  </si>
  <si>
    <t>ECS2261CLT04</t>
  </si>
  <si>
    <t>Операторская Флотация</t>
  </si>
  <si>
    <t>ECS2261CLT05</t>
  </si>
  <si>
    <t>Операторская ПНС2</t>
  </si>
  <si>
    <t>АРМ ACACIA</t>
  </si>
  <si>
    <t>Будка операторская АКАЦИИ</t>
  </si>
  <si>
    <t>PC AI OPC Server</t>
  </si>
  <si>
    <t>Ноутбук</t>
  </si>
  <si>
    <t>MSI Katana</t>
  </si>
  <si>
    <t xml:space="preserve">Сервер </t>
  </si>
  <si>
    <t>ZIF-1-Trassir-1</t>
  </si>
  <si>
    <t>ZIF-1-Trassir-2</t>
  </si>
  <si>
    <t>Видеорегистратор</t>
  </si>
  <si>
    <t>ST-HDVR-8 PRO</t>
  </si>
  <si>
    <t>Клиентская станция</t>
  </si>
  <si>
    <t>Trassir client</t>
  </si>
  <si>
    <t>ЗИФ-2</t>
  </si>
  <si>
    <t xml:space="preserve"> Сервер ECS</t>
  </si>
  <si>
    <t>842SVR01A01</t>
  </si>
  <si>
    <t>Серверная АСУТП</t>
  </si>
  <si>
    <t>842SVR02A01</t>
  </si>
  <si>
    <t>Сервер PDM</t>
  </si>
  <si>
    <t>846SVR01A01</t>
  </si>
  <si>
    <t>Сервер видеонаблюдение</t>
  </si>
  <si>
    <t>ZIF-2-Trassir-1</t>
  </si>
  <si>
    <t>842ENG03A01</t>
  </si>
  <si>
    <t xml:space="preserve">Клиентская станция </t>
  </si>
  <si>
    <t>PC Rem02</t>
  </si>
  <si>
    <t>842ENG04A01</t>
  </si>
  <si>
    <t>Кабинет АСУТП</t>
  </si>
  <si>
    <t>MSI Catana МГ-001587</t>
  </si>
  <si>
    <t>ECS5072CLT01</t>
  </si>
  <si>
    <t>Операторская ЗИФ-2</t>
  </si>
  <si>
    <t>ECS5072CLT02</t>
  </si>
  <si>
    <t>ECS5072IP6501</t>
  </si>
  <si>
    <t>Операторская флотации</t>
  </si>
  <si>
    <t>PDM5072CLT01</t>
  </si>
  <si>
    <t>Кабинет КИП/Серверная</t>
  </si>
  <si>
    <t>PDM5072CLT02</t>
  </si>
  <si>
    <t>ПНС2.1</t>
  </si>
  <si>
    <t>ECS5072CLT03</t>
  </si>
  <si>
    <t>Операторская ККД2</t>
  </si>
  <si>
    <t>PC VM АДР</t>
  </si>
  <si>
    <t xml:space="preserve">АДР </t>
  </si>
  <si>
    <t>АRM-ACACIA</t>
  </si>
  <si>
    <t>Акация</t>
  </si>
  <si>
    <t>Trassir Client</t>
  </si>
  <si>
    <t>ESXi02 ЗИФ-2</t>
  </si>
  <si>
    <t>Котельная ЗИФ</t>
  </si>
  <si>
    <t>MasterSCADA_CLT</t>
  </si>
  <si>
    <t>Операторская котельной ЗИФ</t>
  </si>
  <si>
    <t>Шкафы АСУТП</t>
  </si>
  <si>
    <t>Обозначение шкафа</t>
  </si>
  <si>
    <t>Серверный шкаф</t>
  </si>
  <si>
    <t>841CSC01A01</t>
  </si>
  <si>
    <t>841CSC01A02</t>
  </si>
  <si>
    <t>Шкаф ПЛК</t>
  </si>
  <si>
    <t>991CS100A01</t>
  </si>
  <si>
    <t>ПЛК АСУТП флотация</t>
  </si>
  <si>
    <t>Шкаф ввода-вывода</t>
  </si>
  <si>
    <t>991CS100A02</t>
  </si>
  <si>
    <t>991CS100A03</t>
  </si>
  <si>
    <t>991CS100A04</t>
  </si>
  <si>
    <t>991CS100A05</t>
  </si>
  <si>
    <t>991CS110A01</t>
  </si>
  <si>
    <t>ККД</t>
  </si>
  <si>
    <t>991CS111A01</t>
  </si>
  <si>
    <t>Сгуститель 340 ПСУ-9</t>
  </si>
  <si>
    <t>991CS112A01</t>
  </si>
  <si>
    <t>ПНС2</t>
  </si>
  <si>
    <t>060TN340 LCP01A01</t>
  </si>
  <si>
    <t>Сгуститель хвостовой 340</t>
  </si>
  <si>
    <t>992CS100A01</t>
  </si>
  <si>
    <t>992CS100A02</t>
  </si>
  <si>
    <t>992CS100A03</t>
  </si>
  <si>
    <t>992CS100A04</t>
  </si>
  <si>
    <t>992CS110A01</t>
  </si>
  <si>
    <t>992CS111A01</t>
  </si>
  <si>
    <t>АДР</t>
  </si>
  <si>
    <t>080TN450 LCP01A01</t>
  </si>
  <si>
    <t>Флотация</t>
  </si>
  <si>
    <t>080TN590 LCP01A01</t>
  </si>
  <si>
    <t>Сорбция</t>
  </si>
  <si>
    <t>МПСИ SM01-LCP-01</t>
  </si>
  <si>
    <t>Измельчение ЗИФ</t>
  </si>
  <si>
    <t>МШЦ-1 BM01-LCP-01</t>
  </si>
  <si>
    <t>МШЦ-2 BM02-LCP-01</t>
  </si>
  <si>
    <t>SM01-PLC-SER-A1</t>
  </si>
  <si>
    <t>ПСУ-1</t>
  </si>
  <si>
    <t>ШУ ЖПР МПСИ</t>
  </si>
  <si>
    <t>ШУ ЖПР МШЦ-1</t>
  </si>
  <si>
    <t>ШУ ЖПР МШЦ-2</t>
  </si>
  <si>
    <t>СБР-26</t>
  </si>
  <si>
    <t xml:space="preserve">Шкаф ввода-вывода </t>
  </si>
  <si>
    <t>ШУН3-ПлНС1</t>
  </si>
  <si>
    <t>Хвостохранилище</t>
  </si>
  <si>
    <t>ШУН3-ПлНС2</t>
  </si>
  <si>
    <t>ШУ 020-ВС-031</t>
  </si>
  <si>
    <t xml:space="preserve">Шкаф управления </t>
  </si>
  <si>
    <t>ПУ 020-BC-031</t>
  </si>
  <si>
    <t xml:space="preserve">Шкаф ПЛК </t>
  </si>
  <si>
    <t>LCP-01</t>
  </si>
  <si>
    <t>Акация 1</t>
  </si>
  <si>
    <t>LCP-04</t>
  </si>
  <si>
    <t>LCP-101</t>
  </si>
  <si>
    <t>Акация 2</t>
  </si>
  <si>
    <t>LCP-104</t>
  </si>
  <si>
    <t>МСP-01</t>
  </si>
  <si>
    <t>Площадка концентраторов.</t>
  </si>
  <si>
    <t>NCP-01</t>
  </si>
  <si>
    <t>Площадка концентраторов</t>
  </si>
  <si>
    <t>NCP-02</t>
  </si>
  <si>
    <t>NCP-03</t>
  </si>
  <si>
    <t>NCP-04</t>
  </si>
  <si>
    <t>NCP-09</t>
  </si>
  <si>
    <t>МСP-02</t>
  </si>
  <si>
    <t>NCP-05</t>
  </si>
  <si>
    <t>NCP-06</t>
  </si>
  <si>
    <t>NCP-07</t>
  </si>
  <si>
    <t>NCP-08</t>
  </si>
  <si>
    <t>Панель управления</t>
  </si>
  <si>
    <t>NCP-10</t>
  </si>
  <si>
    <t>MCP-03</t>
  </si>
  <si>
    <t>Шкаф HMI</t>
  </si>
  <si>
    <t>HMI Sorbtion</t>
  </si>
  <si>
    <t>HMI Flotation1</t>
  </si>
  <si>
    <t>HMI Flotation2</t>
  </si>
  <si>
    <t>ША ШД</t>
  </si>
  <si>
    <t>Измельчение МШЦ-1</t>
  </si>
  <si>
    <t>Измельчение МШЦ-2</t>
  </si>
  <si>
    <t>Измельчение МПСИ</t>
  </si>
  <si>
    <t>ШУН3</t>
  </si>
  <si>
    <t>Зумпф1</t>
  </si>
  <si>
    <t>Зумпф3</t>
  </si>
  <si>
    <t>900-LCP01A01</t>
  </si>
  <si>
    <t>Реагенты</t>
  </si>
  <si>
    <t>900-LCP02A01</t>
  </si>
  <si>
    <t>Электроцех</t>
  </si>
  <si>
    <t>975-LCP01A03</t>
  </si>
  <si>
    <t>905-LCP01A04</t>
  </si>
  <si>
    <t>905-LCP02A04</t>
  </si>
  <si>
    <t>910-LCP01A05</t>
  </si>
  <si>
    <t>910-LCP02A05</t>
  </si>
  <si>
    <t>915-LCP01A06</t>
  </si>
  <si>
    <t>915-LCP02A06</t>
  </si>
  <si>
    <t>920-LCP01A07</t>
  </si>
  <si>
    <t>920-LCP02A07</t>
  </si>
  <si>
    <t>925-LCP01A08</t>
  </si>
  <si>
    <t>925-LCP02A08</t>
  </si>
  <si>
    <t>940-LCP01A09</t>
  </si>
  <si>
    <t>940-LCP02A09</t>
  </si>
  <si>
    <t>930-RP100Q02</t>
  </si>
  <si>
    <t>930-RP100Q01</t>
  </si>
  <si>
    <t>TN341 РШ АЕ 1076</t>
  </si>
  <si>
    <t xml:space="preserve">Сгуститель 340 </t>
  </si>
  <si>
    <t>TN451 РШ АЕ 1076</t>
  </si>
  <si>
    <t xml:space="preserve"> Флотация</t>
  </si>
  <si>
    <t>TN591 РШ АЕ 1076</t>
  </si>
  <si>
    <t>HP300 Е2</t>
  </si>
  <si>
    <t>Измельчение</t>
  </si>
  <si>
    <t>BL265</t>
  </si>
  <si>
    <t>ЭЩ</t>
  </si>
  <si>
    <t>BL266</t>
  </si>
  <si>
    <t>Тайра 23</t>
  </si>
  <si>
    <t>АБК</t>
  </si>
  <si>
    <t>Тайра 81</t>
  </si>
  <si>
    <t>Медный купорос</t>
  </si>
  <si>
    <t>Тайра 101</t>
  </si>
  <si>
    <t>Тайра 58</t>
  </si>
  <si>
    <t>Венткамера 8</t>
  </si>
  <si>
    <t>ШУ UPE1200 HT524</t>
  </si>
  <si>
    <t>Парогенераторы.Cорбция</t>
  </si>
  <si>
    <t xml:space="preserve"> ШУ UPE1200 HT526</t>
  </si>
  <si>
    <t>Парогенераторы.Сорбция</t>
  </si>
  <si>
    <t>ТИТАН-1000 НТ528</t>
  </si>
  <si>
    <t>ТИТАН-1000 НТ534</t>
  </si>
  <si>
    <t>ТИТАН-1000 НТ 536</t>
  </si>
  <si>
    <t>OSMOS</t>
  </si>
  <si>
    <t>Шкаф коммуникационный</t>
  </si>
  <si>
    <t>ODF-1</t>
  </si>
  <si>
    <t>ODF-11</t>
  </si>
  <si>
    <t>ПСУ-2</t>
  </si>
  <si>
    <t>ODF-10</t>
  </si>
  <si>
    <t>ODF-9</t>
  </si>
  <si>
    <t>ODF-8</t>
  </si>
  <si>
    <t>Офис</t>
  </si>
  <si>
    <t>ODF-7</t>
  </si>
  <si>
    <t>ПСУ-5</t>
  </si>
  <si>
    <t>ODF-6</t>
  </si>
  <si>
    <t>ODF-5</t>
  </si>
  <si>
    <t>Отделение цианида</t>
  </si>
  <si>
    <t>ODF-4</t>
  </si>
  <si>
    <t>ODF-3</t>
  </si>
  <si>
    <t>ODF-2.5</t>
  </si>
  <si>
    <t>ПСУ-3</t>
  </si>
  <si>
    <t>ПСУ-9</t>
  </si>
  <si>
    <t>842CSC01A01</t>
  </si>
  <si>
    <t>Серверная АСУТП измельчение</t>
  </si>
  <si>
    <t>842CSC01A02</t>
  </si>
  <si>
    <t>993CS100A01</t>
  </si>
  <si>
    <t>ПЛК АСУТП измельчение</t>
  </si>
  <si>
    <t>993CS100A02</t>
  </si>
  <si>
    <t>993CS100A03</t>
  </si>
  <si>
    <t>993CS100A04</t>
  </si>
  <si>
    <t>993CS100A05</t>
  </si>
  <si>
    <t>993CS110A01</t>
  </si>
  <si>
    <t>ПСУ ККД-2</t>
  </si>
  <si>
    <t>994CS100A01</t>
  </si>
  <si>
    <t>994CS100A02</t>
  </si>
  <si>
    <t>994CS110A01</t>
  </si>
  <si>
    <t>995CS100A01</t>
  </si>
  <si>
    <t>995CS100A02</t>
  </si>
  <si>
    <t>995CS100A03</t>
  </si>
  <si>
    <t>995CS110A01</t>
  </si>
  <si>
    <t>996CS100A01</t>
  </si>
  <si>
    <t>996CS100A02</t>
  </si>
  <si>
    <t>996CS110A01</t>
  </si>
  <si>
    <t>Metso</t>
  </si>
  <si>
    <t>ККД-2</t>
  </si>
  <si>
    <t xml:space="preserve"> 0301.03ША1</t>
  </si>
  <si>
    <t>Аспирация. Галерея К15</t>
  </si>
  <si>
    <t xml:space="preserve"> 0301.03ША2</t>
  </si>
  <si>
    <t xml:space="preserve"> 0301.03ША3</t>
  </si>
  <si>
    <t xml:space="preserve"> 0301.03ША4</t>
  </si>
  <si>
    <t>МПСИ SM01-PLC-01</t>
  </si>
  <si>
    <t>МШЦ-1 BM01-PLC-01</t>
  </si>
  <si>
    <t>МШЦ-2 BM02-PLC-01</t>
  </si>
  <si>
    <t>LCP Autocharge 301S</t>
  </si>
  <si>
    <t>Измельчение МШЦ1</t>
  </si>
  <si>
    <t>Измельчение МШЦ2</t>
  </si>
  <si>
    <t>Панель HMI</t>
  </si>
  <si>
    <t>HMI_Grinding</t>
  </si>
  <si>
    <t>Будка, Измельчение ЗИФ</t>
  </si>
  <si>
    <t>РУПМ</t>
  </si>
  <si>
    <t>Optibox SW 993CS160A01</t>
  </si>
  <si>
    <t>Optibox SW 993CS159A01</t>
  </si>
  <si>
    <t>ПСУ-7</t>
  </si>
  <si>
    <t>Optibox SW994CS152A01</t>
  </si>
  <si>
    <t>Optibox SW 995CS150A01</t>
  </si>
  <si>
    <t>Optibox SW 994CS155A01</t>
  </si>
  <si>
    <t>Optibox SW 994CS150A01</t>
  </si>
  <si>
    <t>ПСУ-8</t>
  </si>
  <si>
    <t>Optibox SW 996CS151A01</t>
  </si>
  <si>
    <t>Optibox SW 993CS158A01</t>
  </si>
  <si>
    <t>ПСУ-4</t>
  </si>
  <si>
    <t>Optibox SW 993CS156A01</t>
  </si>
  <si>
    <t>Optibox SW 993CS157A01</t>
  </si>
  <si>
    <t>ПСУ-6</t>
  </si>
  <si>
    <t>Площадка концентраторов п.37</t>
  </si>
  <si>
    <t xml:space="preserve">Шкаф  силовой LV,  Scalance </t>
  </si>
  <si>
    <t>psu-1.2020-2060lv100</t>
  </si>
  <si>
    <t>psu-4.2050lv100</t>
  </si>
  <si>
    <t>psu-4.2050lv200</t>
  </si>
  <si>
    <t>psu-4.2050lv300</t>
  </si>
  <si>
    <t>psu-5.2991lv100</t>
  </si>
  <si>
    <t>psu-6.2030lv100</t>
  </si>
  <si>
    <t>psu-7.2065lv100</t>
  </si>
  <si>
    <t>psu-8.2350lv100</t>
  </si>
  <si>
    <t>psu-9.2090lv100</t>
  </si>
  <si>
    <t>MCP001</t>
  </si>
  <si>
    <t>NCP-001</t>
  </si>
  <si>
    <t>NCP-002</t>
  </si>
  <si>
    <t>NCP-003</t>
  </si>
  <si>
    <t>NCP-004</t>
  </si>
  <si>
    <t>NCP-101</t>
  </si>
  <si>
    <t>NCP-102</t>
  </si>
  <si>
    <t>NCP-103</t>
  </si>
  <si>
    <t>NCP-104</t>
  </si>
  <si>
    <t>MCP201</t>
  </si>
  <si>
    <t>Площадка пульподелителей</t>
  </si>
  <si>
    <t>NCP-201</t>
  </si>
  <si>
    <t>NCP-202</t>
  </si>
  <si>
    <t>NCP-203</t>
  </si>
  <si>
    <t>NCP-204</t>
  </si>
  <si>
    <t>NCP-301</t>
  </si>
  <si>
    <t>NCP-302</t>
  </si>
  <si>
    <t>NCP-303</t>
  </si>
  <si>
    <t>NCP-304</t>
  </si>
  <si>
    <t>HMI_Flotation</t>
  </si>
  <si>
    <t>HMI_Sorbtion</t>
  </si>
  <si>
    <t>ТИТАН-1800 538</t>
  </si>
  <si>
    <t>ТИТАН-1800 534</t>
  </si>
  <si>
    <t>ТИТАН-1800 528</t>
  </si>
  <si>
    <t>ТИТАН-1800 524</t>
  </si>
  <si>
    <t>АКВАФЛОУ</t>
  </si>
  <si>
    <t>2-060-TN340 LCP01A01</t>
  </si>
  <si>
    <t>Сгуститель TN340</t>
  </si>
  <si>
    <t>2-060-TN341</t>
  </si>
  <si>
    <t>Флокулянт. Сгуститель TN340</t>
  </si>
  <si>
    <t>2-080-TN450 LCP01A01</t>
  </si>
  <si>
    <t>2-080-TN451</t>
  </si>
  <si>
    <t>Флокулянт. Флотация</t>
  </si>
  <si>
    <t>ЭЩ №99</t>
  </si>
  <si>
    <t>ША1</t>
  </si>
  <si>
    <t>ШУН-403</t>
  </si>
  <si>
    <t>ШУН-404</t>
  </si>
  <si>
    <t>ШУН-409</t>
  </si>
  <si>
    <t>ШУН-415</t>
  </si>
  <si>
    <t>ШУН-431</t>
  </si>
  <si>
    <t>ШУН-433</t>
  </si>
  <si>
    <t>ШУН-435</t>
  </si>
  <si>
    <t>ШУН-443</t>
  </si>
  <si>
    <t>ШУН-451</t>
  </si>
  <si>
    <t>ШУН-457</t>
  </si>
  <si>
    <t>ШУН-463</t>
  </si>
  <si>
    <t>ШУН-466.1</t>
  </si>
  <si>
    <t>ШУН-466.2</t>
  </si>
  <si>
    <t>ШУН-468</t>
  </si>
  <si>
    <t>ШУН-471</t>
  </si>
  <si>
    <t>LCPx02</t>
  </si>
  <si>
    <t>Акация1</t>
  </si>
  <si>
    <t>LCPx04</t>
  </si>
  <si>
    <t>Акация2</t>
  </si>
  <si>
    <t>Акация3</t>
  </si>
  <si>
    <t>ШУН ПлНС1</t>
  </si>
  <si>
    <t>ШУН ПлНС2</t>
  </si>
  <si>
    <t>ШУН ПлНС3</t>
  </si>
  <si>
    <t>ШУН ДНС</t>
  </si>
  <si>
    <t>ШУН ЗУМПФ4</t>
  </si>
  <si>
    <t>ША ВГЖУ В8</t>
  </si>
  <si>
    <t>Вентиляция ЗИФ-2</t>
  </si>
  <si>
    <t>ША ВГЖУ В9</t>
  </si>
  <si>
    <t>ША ВГЖУ В10</t>
  </si>
  <si>
    <t>ША ВГЖУ В31</t>
  </si>
  <si>
    <t xml:space="preserve">ША ВГЖУ В33 </t>
  </si>
  <si>
    <t>ША ВГЖУ В34</t>
  </si>
  <si>
    <t>ША ВГЖУ В44</t>
  </si>
  <si>
    <t>ЩУК-1 КВм-3.5 КБ</t>
  </si>
  <si>
    <t>ЩУК-2 КВм-3.5 КБ</t>
  </si>
  <si>
    <t>ЩУК-3 КВм-3.5 КБ</t>
  </si>
  <si>
    <t>ЩУК-4 КВм-3.5 КБ</t>
  </si>
  <si>
    <t>ЩУК-5 КВм-3.5 КБ</t>
  </si>
  <si>
    <t>ЩУК-6 КВм-3.5 КБ</t>
  </si>
  <si>
    <t>ЩУК-7 КВм-3.5 КБ</t>
  </si>
  <si>
    <t>ЩУК-8 А9.06.01.04</t>
  </si>
  <si>
    <t>ЩУК-9 А9.06.01.04</t>
  </si>
  <si>
    <t>ЩУК-10 А9.06.01.04</t>
  </si>
  <si>
    <t>ЩУК-11 А9.06.01.04</t>
  </si>
  <si>
    <t>ЩВО 1кВт</t>
  </si>
  <si>
    <t>СЩУ 301-02-АТХ.100</t>
  </si>
  <si>
    <t>Котельная вахтового поселка</t>
  </si>
  <si>
    <t>ША SBR-300</t>
  </si>
  <si>
    <t>ШУ1-120А-SBR125</t>
  </si>
  <si>
    <t>ШУ RN40</t>
  </si>
  <si>
    <t>НС2П пожаротушение Кот-ая ВП</t>
  </si>
  <si>
    <t>ША-01-45/12-220-6-54-УХЛ4</t>
  </si>
  <si>
    <t>ША-02 CHZMEK-CB/F-PSFW</t>
  </si>
  <si>
    <t>НС2П водоснабжение Кот-ая ВП</t>
  </si>
  <si>
    <t>ИТП №5,6,7 Вахт.поселок</t>
  </si>
  <si>
    <t>ША</t>
  </si>
  <si>
    <t>Промплощадка. Резервуары</t>
  </si>
  <si>
    <t>Шкаф БУУ</t>
  </si>
  <si>
    <t>Промплощадка. НХПВ</t>
  </si>
  <si>
    <t>ШУ</t>
  </si>
  <si>
    <t>Перечень</t>
  </si>
  <si>
    <t>1 раз в неделю</t>
  </si>
  <si>
    <t>1 раз в месяц в ППР</t>
  </si>
  <si>
    <t>Внимание</t>
  </si>
  <si>
    <t>Срочно</t>
  </si>
  <si>
    <t>Всего</t>
  </si>
  <si>
    <t>В норме</t>
  </si>
  <si>
    <t>Требует обработки</t>
  </si>
  <si>
    <t>Процент</t>
  </si>
  <si>
    <t>% не обслуженных</t>
  </si>
  <si>
    <t>Требует обслужевания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</si>
</sst>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р.&quot;;[Red]\-#,##0.00&quot;р.&quot;"/>
    <numFmt numFmtId="165" formatCode="#,##0&quot;р.&quot;;[Red]\-#,##0&quot;р.&quot;"/>
    <numFmt numFmtId="166" formatCode="dd/mm/yy"/>
  </numFmts>
  <fonts count="12" x14ac:knownFonts="1">
    <font>
      <sz val="11"/>
      <color theme="1"/>
      <name val="Calibri"/>
      <family val="2"/>
      <charset val="204"/>
    </font>
    <font>
      <b/>
      <sz val="18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i/>
      <u/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  <font>
      <b/>
      <sz val="11"/>
      <color theme="3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C000"/>
      <name val="Calibri"/>
      <family val="2"/>
      <charset val="204"/>
    </font>
    <font>
      <b/>
      <sz val="12"/>
      <color theme="9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4A4A"/>
        <bgColor rgb="FF003300"/>
      </patternFill>
    </fill>
    <fill>
      <patternFill patternType="solid">
        <fgColor rgb="FFFF0000"/>
        <bgColor rgb="FFCC0000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6" fillId="0" borderId="11" applyNumberFormat="0" applyFill="0" applyAlignment="0" applyProtection="0"/>
    <xf numFmtId="0" fontId="5" fillId="2" borderId="0" applyBorder="0" applyProtection="0"/>
    <xf numFmtId="0" fontId="5" fillId="0" borderId="0" applyBorder="0" applyProtection="0">
      <alignment horizontal="right"/>
    </xf>
    <xf numFmtId="0" fontId="5" fillId="0" borderId="1" applyProtection="0">
      <alignment horizontal="right"/>
    </xf>
    <xf numFmtId="0" fontId="5" fillId="0" borderId="2" applyProtection="0">
      <alignment horizontal="right"/>
    </xf>
    <xf numFmtId="0" fontId="5" fillId="0" borderId="3" applyProtection="0">
      <alignment horizontal="right"/>
    </xf>
    <xf numFmtId="0" fontId="5" fillId="0" borderId="4" applyProtection="0">
      <alignment horizontal="right"/>
    </xf>
    <xf numFmtId="0" fontId="5" fillId="0" borderId="5" applyProtection="0">
      <alignment horizontal="right"/>
    </xf>
    <xf numFmtId="0" fontId="5" fillId="0" borderId="6" applyProtection="0">
      <alignment horizontal="right"/>
    </xf>
    <xf numFmtId="0" fontId="5" fillId="0" borderId="7" applyProtection="0">
      <alignment horizontal="right"/>
    </xf>
    <xf numFmtId="0" fontId="5" fillId="0" borderId="8" applyProtection="0">
      <alignment horizontal="right"/>
    </xf>
    <xf numFmtId="0" fontId="5" fillId="0" borderId="0" applyBorder="0" applyProtection="0">
      <alignment horizontal="right"/>
    </xf>
    <xf numFmtId="0" fontId="1" fillId="0" borderId="0" applyBorder="0" applyProtection="0"/>
    <xf numFmtId="0" fontId="2" fillId="0" borderId="0" applyBorder="0" applyProtection="0"/>
    <xf numFmtId="164" fontId="5" fillId="0" borderId="9">
      <protection locked="0"/>
    </xf>
    <xf numFmtId="0" fontId="5" fillId="3" borderId="0" applyBorder="0" applyProtection="0"/>
    <xf numFmtId="0" fontId="5" fillId="0" borderId="0"/>
    <xf numFmtId="0" fontId="5" fillId="0" borderId="0"/>
    <xf numFmtId="165" fontId="3" fillId="0" borderId="0" applyBorder="0" applyProtection="0"/>
  </cellStyleXfs>
  <cellXfs count="22">
    <xf numFmtId="0" fontId="0" fillId="0" borderId="0" xfId="0"/>
    <xf numFmtId="0" fontId="0" fillId="0" borderId="0" xfId="0" applyAlignment="1" applyProtection="1"/>
    <xf numFmtId="166" fontId="0" fillId="0" borderId="0" xfId="0" applyNumberFormat="1" applyAlignment="1" applyProtection="1"/>
    <xf numFmtId="0" fontId="1" fillId="0" borderId="0" xfId="14" applyFont="1" applyBorder="1" applyAlignment="1" applyProtection="1"/>
    <xf numFmtId="0" fontId="2" fillId="0" borderId="0" xfId="15" applyBorder="1" applyAlignment="1" applyProtection="1"/>
    <xf numFmtId="0" fontId="0" fillId="0" borderId="0" xfId="0" applyFont="1" applyAlignment="1" applyProtection="1"/>
    <xf numFmtId="0" fontId="0" fillId="0" borderId="0" xfId="19" applyFont="1" applyAlignment="1" applyProtection="1"/>
    <xf numFmtId="0" fontId="0" fillId="0" borderId="0" xfId="0" applyBorder="1" applyAlignment="1" applyProtection="1">
      <alignment horizontal="center" vertical="center"/>
    </xf>
    <xf numFmtId="166" fontId="4" fillId="0" borderId="0" xfId="0" applyNumberFormat="1" applyFont="1" applyAlignment="1" applyProtection="1"/>
    <xf numFmtId="0" fontId="0" fillId="0" borderId="10" xfId="0" applyFont="1" applyBorder="1" applyAlignment="1" applyProtection="1">
      <alignment horizontal="center" vertical="center"/>
    </xf>
    <xf numFmtId="0" fontId="7" fillId="0" borderId="0" xfId="15" applyFont="1" applyBorder="1" applyAlignment="1" applyProtection="1"/>
    <xf numFmtId="0" fontId="2" fillId="0" borderId="0" xfId="15" applyNumberFormat="1" applyFont="1" applyBorder="1" applyAlignment="1" applyProtection="1"/>
    <xf numFmtId="0" fontId="8" fillId="0" borderId="0" xfId="15" applyFont="1" applyBorder="1" applyAlignment="1" applyProtection="1"/>
    <xf numFmtId="0" fontId="9" fillId="0" borderId="0" xfId="15" applyFont="1" applyBorder="1" applyAlignment="1" applyProtection="1"/>
    <xf numFmtId="0" fontId="10" fillId="0" borderId="0" xfId="15" applyFont="1" applyBorder="1" applyAlignment="1" applyProtection="1"/>
    <xf numFmtId="0" fontId="6" fillId="0" borderId="11" xfId="2" applyAlignment="1" applyProtection="1"/>
    <xf numFmtId="166" fontId="6" fillId="0" borderId="11" xfId="2" applyNumberFormat="1" applyAlignment="1" applyProtection="1"/>
    <xf numFmtId="0" fontId="6" fillId="0" borderId="0" xfId="1" applyBorder="1" applyAlignment="1" applyProtection="1"/>
    <xf numFmtId="0" fontId="6" fillId="0" borderId="0" xfId="1" applyProtection="1"/>
    <xf numFmtId="166" fontId="6" fillId="0" borderId="0" xfId="1" applyNumberFormat="1" applyBorder="1" applyAlignment="1" applyProtection="1"/>
    <xf numFmtId="0" fontId="11" fillId="0" borderId="0" xfId="0" applyFont="1" applyAlignment="1" applyProtection="1"/>
    <xf numFmtId="0" fontId="2" fillId="0" borderId="0" xfId="15" applyNumberFormat="1" applyFont="1" applyBorder="1" applyAlignment="1" applyProtection="1">
      <alignment horizontal="right"/>
    </xf>
  </cellXfs>
  <cellStyles count="21">
    <cellStyle name="Background" xfId="3"/>
    <cellStyle name="Card" xfId="4"/>
    <cellStyle name="Card B" xfId="5"/>
    <cellStyle name="Card BL" xfId="6"/>
    <cellStyle name="Card BR" xfId="7"/>
    <cellStyle name="Card L" xfId="8"/>
    <cellStyle name="Card R" xfId="9"/>
    <cellStyle name="Card T" xfId="10"/>
    <cellStyle name="Card TL" xfId="11"/>
    <cellStyle name="Card TR" xfId="12"/>
    <cellStyle name="Column Header" xfId="13"/>
    <cellStyle name="Heading 1 1" xfId="14"/>
    <cellStyle name="Heading 2 2" xfId="15"/>
    <cellStyle name="Input" xfId="16"/>
    <cellStyle name="Red BG" xfId="17"/>
    <cellStyle name="Заголовок 3" xfId="2" builtinId="18"/>
    <cellStyle name="Заголовок 4" xfId="1" builtinId="19"/>
    <cellStyle name="Обычный" xfId="0" builtinId="0"/>
    <cellStyle name="Обычный 2" xfId="18"/>
    <cellStyle name="Обычный 3" xfId="19"/>
    <cellStyle name="Результат2" xfId="20"/>
  </cellStyles>
  <dxfs count="9">
    <dxf>
      <font>
        <sz val="11"/>
        <color rgb="FF006600"/>
        <name val="Calibri"/>
      </font>
      <fill>
        <patternFill>
          <bgColor rgb="FFCCFFCC"/>
        </patternFill>
      </fill>
    </dxf>
    <dxf>
      <font>
        <sz val="11"/>
        <color rgb="FF996600"/>
        <name val="Calibri"/>
      </font>
      <fill>
        <patternFill>
          <bgColor rgb="FFFFFFCC"/>
        </patternFill>
      </fill>
    </dxf>
    <dxf>
      <font>
        <sz val="11"/>
        <color rgb="FFCC0000"/>
        <name val="Calibri"/>
      </font>
      <fill>
        <patternFill>
          <bgColor rgb="FFFFCCCC"/>
        </patternFill>
      </fill>
    </dxf>
    <dxf>
      <font>
        <sz val="11"/>
        <color rgb="FF006600"/>
        <name val="Calibri"/>
      </font>
      <fill>
        <patternFill>
          <bgColor rgb="FFCCFFCC"/>
        </patternFill>
      </fill>
    </dxf>
    <dxf>
      <font>
        <sz val="11"/>
        <color rgb="FF996600"/>
        <name val="Calibri"/>
      </font>
      <fill>
        <patternFill>
          <bgColor rgb="FFFFFFCC"/>
        </patternFill>
      </fill>
    </dxf>
    <dxf>
      <font>
        <sz val="11"/>
        <color rgb="FFCC0000"/>
        <name val="Calibri"/>
      </font>
      <fill>
        <patternFill>
          <bgColor rgb="FFFFCCCC"/>
        </patternFill>
      </fill>
    </dxf>
    <dxf>
      <font>
        <sz val="11"/>
        <color rgb="FF006600"/>
        <name val="Calibri"/>
      </font>
      <fill>
        <patternFill>
          <bgColor rgb="FFCCFFCC"/>
        </patternFill>
      </fill>
    </dxf>
    <dxf>
      <font>
        <sz val="11"/>
        <color rgb="FF996600"/>
        <name val="Calibri"/>
      </font>
      <fill>
        <patternFill>
          <bgColor rgb="FFFFFFCC"/>
        </patternFill>
      </fill>
    </dxf>
    <dxf>
      <font>
        <sz val="11"/>
        <color rgb="FFCC0000"/>
        <name val="Calibri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4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abSelected="1" zoomScale="120" zoomScaleNormal="120" workbookViewId="0">
      <pane ySplit="4" topLeftCell="A5" activePane="bottomLeft" state="frozen"/>
      <selection pane="bottomLeft" activeCell="D25" sqref="D25"/>
    </sheetView>
  </sheetViews>
  <sheetFormatPr defaultColWidth="8.7109375" defaultRowHeight="15" x14ac:dyDescent="0.25"/>
  <cols>
    <col min="1" max="1" width="5.140625" style="1" customWidth="1"/>
    <col min="2" max="2" width="16.140625" style="1" customWidth="1"/>
    <col min="3" max="3" width="27.28515625" style="1" customWidth="1"/>
    <col min="4" max="4" width="21.7109375" style="1" bestFit="1" customWidth="1"/>
    <col min="5" max="5" width="29.140625" style="1" bestFit="1" customWidth="1"/>
    <col min="6" max="6" width="21.85546875" style="1" bestFit="1" customWidth="1"/>
    <col min="7" max="7" width="25.5703125" style="1" bestFit="1" customWidth="1"/>
    <col min="8" max="8" width="22.42578125" style="2" bestFit="1" customWidth="1"/>
    <col min="9" max="9" width="22.85546875" style="2" bestFit="1" customWidth="1"/>
    <col min="10" max="10" width="11.5703125" style="1" customWidth="1"/>
  </cols>
  <sheetData>
    <row r="1" spans="1:14" ht="23.25" x14ac:dyDescent="0.35">
      <c r="A1" s="3" t="s">
        <v>0</v>
      </c>
      <c r="C1" s="17" t="s">
        <v>392</v>
      </c>
      <c r="D1" s="18" t="s">
        <v>391</v>
      </c>
      <c r="E1" s="17" t="s">
        <v>390</v>
      </c>
      <c r="F1" s="17" t="s">
        <v>393</v>
      </c>
      <c r="G1" s="18" t="s">
        <v>394</v>
      </c>
      <c r="H1" s="19" t="s">
        <v>395</v>
      </c>
    </row>
    <row r="2" spans="1:14" ht="23.25" x14ac:dyDescent="0.35">
      <c r="A2" s="3"/>
      <c r="C2" s="10">
        <f ca="1">COUNTA(E:E)-3</f>
        <v>44</v>
      </c>
      <c r="D2" s="12">
        <f ca="1">COUNTIF(J:J,"СРОЧНО")</f>
        <v>19</v>
      </c>
      <c r="E2" s="13">
        <f ca="1">COUNTIF(J:J,"Внимание")</f>
        <v>0</v>
      </c>
      <c r="F2" s="14">
        <f ca="1">COUNTIF(J:J,"В норме")</f>
        <v>25</v>
      </c>
      <c r="G2" s="1">
        <f ca="1">D2+E2</f>
        <v>19</v>
      </c>
      <c r="H2" s="20" t="str">
        <f ca="1">IF(C2&gt;0,ROUND(G2/ C2 * 100,1)&amp;"%","0%")</f>
        <v>43,2%</v>
      </c>
    </row>
    <row r="3" spans="1:14" ht="23.25" x14ac:dyDescent="0.35">
      <c r="A3" s="3"/>
      <c r="C3" s="10"/>
      <c r="D3" s="12"/>
      <c r="E3" s="13"/>
      <c r="F3" s="14"/>
      <c r="H3" s="20"/>
    </row>
    <row r="4" spans="1:14" ht="16.5" thickBot="1" x14ac:dyDescent="0.3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6" t="s">
        <v>8</v>
      </c>
      <c r="I4" s="16" t="s">
        <v>9</v>
      </c>
      <c r="J4" s="15" t="s">
        <v>10</v>
      </c>
      <c r="K4" s="4"/>
      <c r="L4" s="4"/>
      <c r="M4" s="4"/>
      <c r="N4" s="4"/>
    </row>
    <row r="5" spans="1:14" x14ac:dyDescent="0.25">
      <c r="A5" s="1">
        <v>1</v>
      </c>
      <c r="B5" s="1" t="s">
        <v>11</v>
      </c>
      <c r="C5" s="1" t="s">
        <v>12</v>
      </c>
      <c r="D5" s="1" t="s">
        <v>13</v>
      </c>
      <c r="E5" s="1" t="s">
        <v>14</v>
      </c>
      <c r="F5" s="1">
        <v>31</v>
      </c>
      <c r="G5" s="1">
        <v>3</v>
      </c>
      <c r="H5" s="2">
        <v>45846</v>
      </c>
      <c r="I5" s="2">
        <f t="shared" ref="I5:I48" si="0">H5+F5</f>
        <v>45877</v>
      </c>
      <c r="J5" s="5" t="str">
        <f t="shared" ref="J5:J48" ca="1" si="1">IF(I5&lt;=TODAY(),"СРОЧНО",IF(I5-TODAY()&lt;=G5,"Внимание","В норме"))</f>
        <v>СРОЧНО</v>
      </c>
    </row>
    <row r="6" spans="1:14" x14ac:dyDescent="0.25">
      <c r="A6" s="1">
        <f t="shared" ref="A6:A48" si="2">A5+1</f>
        <v>2</v>
      </c>
      <c r="B6" s="1" t="s">
        <v>11</v>
      </c>
      <c r="C6" s="1" t="s">
        <v>12</v>
      </c>
      <c r="D6" s="1" t="s">
        <v>15</v>
      </c>
      <c r="E6" s="1" t="s">
        <v>14</v>
      </c>
      <c r="F6" s="1">
        <v>31</v>
      </c>
      <c r="G6" s="1">
        <v>3</v>
      </c>
      <c r="H6" s="2">
        <v>45843</v>
      </c>
      <c r="I6" s="2">
        <f t="shared" si="0"/>
        <v>45874</v>
      </c>
      <c r="J6" s="5" t="str">
        <f t="shared" ca="1" si="1"/>
        <v>СРОЧНО</v>
      </c>
    </row>
    <row r="7" spans="1:14" x14ac:dyDescent="0.25">
      <c r="A7" s="1">
        <f t="shared" si="2"/>
        <v>3</v>
      </c>
      <c r="B7" s="1" t="s">
        <v>11</v>
      </c>
      <c r="C7" s="1" t="s">
        <v>16</v>
      </c>
      <c r="D7" s="1" t="s">
        <v>17</v>
      </c>
      <c r="E7" s="1" t="s">
        <v>18</v>
      </c>
      <c r="F7" s="1">
        <v>31</v>
      </c>
      <c r="G7" s="1">
        <v>3</v>
      </c>
      <c r="H7" s="2">
        <v>45874</v>
      </c>
      <c r="I7" s="2">
        <f t="shared" si="0"/>
        <v>45905</v>
      </c>
      <c r="J7" s="5" t="str">
        <f t="shared" ca="1" si="1"/>
        <v>В норме</v>
      </c>
    </row>
    <row r="8" spans="1:14" x14ac:dyDescent="0.25">
      <c r="A8" s="1">
        <f t="shared" si="2"/>
        <v>4</v>
      </c>
      <c r="B8" s="1" t="s">
        <v>11</v>
      </c>
      <c r="C8" s="1" t="s">
        <v>16</v>
      </c>
      <c r="D8" s="1" t="s">
        <v>19</v>
      </c>
      <c r="E8" s="1" t="s">
        <v>18</v>
      </c>
      <c r="F8" s="1">
        <v>31</v>
      </c>
      <c r="G8" s="1">
        <v>3</v>
      </c>
      <c r="H8" s="2">
        <v>45874</v>
      </c>
      <c r="I8" s="2">
        <f t="shared" si="0"/>
        <v>45905</v>
      </c>
      <c r="J8" s="5" t="str">
        <f t="shared" ca="1" si="1"/>
        <v>В норме</v>
      </c>
    </row>
    <row r="9" spans="1:14" x14ac:dyDescent="0.25">
      <c r="A9" s="1">
        <f t="shared" si="2"/>
        <v>5</v>
      </c>
      <c r="B9" s="1" t="s">
        <v>11</v>
      </c>
      <c r="C9" s="1" t="s">
        <v>20</v>
      </c>
      <c r="E9" s="1" t="s">
        <v>18</v>
      </c>
      <c r="F9" s="1">
        <v>31</v>
      </c>
      <c r="G9" s="1">
        <v>3</v>
      </c>
      <c r="H9" s="2">
        <v>45874</v>
      </c>
      <c r="I9" s="2">
        <f t="shared" si="0"/>
        <v>45905</v>
      </c>
      <c r="J9" s="5" t="str">
        <f t="shared" ca="1" si="1"/>
        <v>В норме</v>
      </c>
    </row>
    <row r="10" spans="1:14" x14ac:dyDescent="0.25">
      <c r="A10" s="1">
        <f t="shared" si="2"/>
        <v>6</v>
      </c>
      <c r="B10" s="1" t="s">
        <v>11</v>
      </c>
      <c r="C10" s="1" t="s">
        <v>21</v>
      </c>
      <c r="D10" s="1" t="s">
        <v>22</v>
      </c>
      <c r="E10" s="1" t="s">
        <v>18</v>
      </c>
      <c r="F10" s="1">
        <v>31</v>
      </c>
      <c r="G10" s="1">
        <v>3</v>
      </c>
      <c r="H10" s="2">
        <v>45874</v>
      </c>
      <c r="I10" s="2">
        <f t="shared" si="0"/>
        <v>45905</v>
      </c>
      <c r="J10" s="5" t="str">
        <f t="shared" ca="1" si="1"/>
        <v>В норме</v>
      </c>
    </row>
    <row r="11" spans="1:14" x14ac:dyDescent="0.25">
      <c r="A11" s="1">
        <f t="shared" si="2"/>
        <v>7</v>
      </c>
      <c r="B11" s="1" t="s">
        <v>11</v>
      </c>
      <c r="C11" s="1" t="s">
        <v>23</v>
      </c>
      <c r="D11" s="1" t="s">
        <v>24</v>
      </c>
      <c r="E11" s="1" t="s">
        <v>18</v>
      </c>
      <c r="F11" s="1">
        <v>31</v>
      </c>
      <c r="G11" s="1">
        <v>3</v>
      </c>
      <c r="H11" s="2">
        <v>45874</v>
      </c>
      <c r="I11" s="2">
        <f t="shared" si="0"/>
        <v>45905</v>
      </c>
      <c r="J11" s="5" t="str">
        <f t="shared" ca="1" si="1"/>
        <v>В норме</v>
      </c>
    </row>
    <row r="12" spans="1:14" x14ac:dyDescent="0.25">
      <c r="A12" s="1">
        <f t="shared" si="2"/>
        <v>8</v>
      </c>
      <c r="B12" s="1" t="s">
        <v>11</v>
      </c>
      <c r="C12" s="1" t="s">
        <v>23</v>
      </c>
      <c r="D12" s="1" t="s">
        <v>25</v>
      </c>
      <c r="E12" s="1" t="s">
        <v>18</v>
      </c>
      <c r="F12" s="1">
        <v>31</v>
      </c>
      <c r="G12" s="1">
        <v>3</v>
      </c>
      <c r="H12" s="2">
        <v>45874</v>
      </c>
      <c r="I12" s="2">
        <f t="shared" si="0"/>
        <v>45905</v>
      </c>
      <c r="J12" s="5" t="str">
        <f t="shared" ca="1" si="1"/>
        <v>В норме</v>
      </c>
    </row>
    <row r="13" spans="1:14" x14ac:dyDescent="0.25">
      <c r="A13" s="1">
        <f t="shared" si="2"/>
        <v>9</v>
      </c>
      <c r="B13" s="1" t="s">
        <v>11</v>
      </c>
      <c r="C13" s="1" t="s">
        <v>23</v>
      </c>
      <c r="D13" s="1" t="s">
        <v>26</v>
      </c>
      <c r="E13" s="1" t="s">
        <v>18</v>
      </c>
      <c r="F13" s="1">
        <v>31</v>
      </c>
      <c r="G13" s="1">
        <v>3</v>
      </c>
      <c r="H13" s="2">
        <v>45874</v>
      </c>
      <c r="I13" s="2">
        <f t="shared" si="0"/>
        <v>45905</v>
      </c>
      <c r="J13" s="5" t="str">
        <f t="shared" ca="1" si="1"/>
        <v>В норме</v>
      </c>
    </row>
    <row r="14" spans="1:14" x14ac:dyDescent="0.25">
      <c r="A14" s="1">
        <f t="shared" si="2"/>
        <v>10</v>
      </c>
      <c r="B14" s="1" t="s">
        <v>11</v>
      </c>
      <c r="C14" s="1" t="s">
        <v>23</v>
      </c>
      <c r="D14" s="1" t="s">
        <v>27</v>
      </c>
      <c r="E14" s="1" t="s">
        <v>18</v>
      </c>
      <c r="F14" s="1">
        <v>31</v>
      </c>
      <c r="G14" s="1">
        <v>3</v>
      </c>
      <c r="H14" s="2">
        <v>45874</v>
      </c>
      <c r="I14" s="2">
        <f t="shared" si="0"/>
        <v>45905</v>
      </c>
      <c r="J14" s="5" t="str">
        <f t="shared" ca="1" si="1"/>
        <v>В норме</v>
      </c>
    </row>
    <row r="15" spans="1:14" x14ac:dyDescent="0.25">
      <c r="A15" s="1">
        <f t="shared" si="2"/>
        <v>11</v>
      </c>
      <c r="B15" s="1" t="s">
        <v>11</v>
      </c>
      <c r="C15" s="1" t="s">
        <v>23</v>
      </c>
      <c r="D15" s="1" t="s">
        <v>28</v>
      </c>
      <c r="E15" s="1" t="s">
        <v>18</v>
      </c>
      <c r="F15" s="1">
        <v>31</v>
      </c>
      <c r="G15" s="1">
        <v>3</v>
      </c>
      <c r="H15" s="2">
        <v>45874</v>
      </c>
      <c r="I15" s="2">
        <f t="shared" si="0"/>
        <v>45905</v>
      </c>
      <c r="J15" s="5" t="str">
        <f t="shared" ca="1" si="1"/>
        <v>В норме</v>
      </c>
    </row>
    <row r="16" spans="1:14" x14ac:dyDescent="0.25">
      <c r="A16" s="1">
        <f t="shared" si="2"/>
        <v>12</v>
      </c>
      <c r="B16" s="1" t="s">
        <v>11</v>
      </c>
      <c r="C16" s="1" t="s">
        <v>29</v>
      </c>
      <c r="D16" s="6" t="s">
        <v>30</v>
      </c>
      <c r="E16" s="1" t="s">
        <v>18</v>
      </c>
      <c r="F16" s="1">
        <v>31</v>
      </c>
      <c r="G16" s="1">
        <v>3</v>
      </c>
      <c r="H16" s="2">
        <v>45874</v>
      </c>
      <c r="I16" s="2">
        <f t="shared" si="0"/>
        <v>45905</v>
      </c>
      <c r="J16" s="5" t="str">
        <f t="shared" ca="1" si="1"/>
        <v>В норме</v>
      </c>
    </row>
    <row r="17" spans="1:10" x14ac:dyDescent="0.25">
      <c r="A17" s="1">
        <f t="shared" si="2"/>
        <v>13</v>
      </c>
      <c r="B17" s="1" t="s">
        <v>11</v>
      </c>
      <c r="C17" s="1" t="s">
        <v>12</v>
      </c>
      <c r="D17" s="6" t="s">
        <v>31</v>
      </c>
      <c r="E17" s="1" t="s">
        <v>32</v>
      </c>
      <c r="F17" s="1">
        <v>31</v>
      </c>
      <c r="G17" s="1">
        <v>3</v>
      </c>
      <c r="H17" s="2">
        <v>45752</v>
      </c>
      <c r="I17" s="2">
        <f t="shared" si="0"/>
        <v>45783</v>
      </c>
      <c r="J17" s="5" t="str">
        <f t="shared" ca="1" si="1"/>
        <v>СРОЧНО</v>
      </c>
    </row>
    <row r="18" spans="1:10" x14ac:dyDescent="0.25">
      <c r="A18" s="1">
        <f t="shared" si="2"/>
        <v>14</v>
      </c>
      <c r="B18" s="1" t="s">
        <v>11</v>
      </c>
      <c r="C18" s="1" t="s">
        <v>12</v>
      </c>
      <c r="D18" s="6" t="s">
        <v>33</v>
      </c>
      <c r="E18" s="1" t="s">
        <v>34</v>
      </c>
      <c r="F18" s="1">
        <v>31</v>
      </c>
      <c r="G18" s="1">
        <v>3</v>
      </c>
      <c r="H18" s="2">
        <v>45874</v>
      </c>
      <c r="I18" s="2">
        <f t="shared" si="0"/>
        <v>45905</v>
      </c>
      <c r="J18" s="5" t="str">
        <f t="shared" ca="1" si="1"/>
        <v>В норме</v>
      </c>
    </row>
    <row r="19" spans="1:10" x14ac:dyDescent="0.25">
      <c r="A19" s="1">
        <f t="shared" si="2"/>
        <v>15</v>
      </c>
      <c r="B19" s="1" t="s">
        <v>11</v>
      </c>
      <c r="C19" s="1" t="s">
        <v>12</v>
      </c>
      <c r="D19" s="6" t="s">
        <v>35</v>
      </c>
      <c r="E19" s="1" t="s">
        <v>36</v>
      </c>
      <c r="F19" s="1">
        <v>31</v>
      </c>
      <c r="G19" s="1">
        <v>3</v>
      </c>
      <c r="H19" s="2">
        <v>45874</v>
      </c>
      <c r="I19" s="2">
        <f t="shared" si="0"/>
        <v>45905</v>
      </c>
      <c r="J19" s="5" t="str">
        <f t="shared" ca="1" si="1"/>
        <v>В норме</v>
      </c>
    </row>
    <row r="20" spans="1:10" x14ac:dyDescent="0.25">
      <c r="A20" s="1">
        <f t="shared" si="2"/>
        <v>16</v>
      </c>
      <c r="B20" s="1" t="s">
        <v>11</v>
      </c>
      <c r="C20" s="1" t="s">
        <v>21</v>
      </c>
      <c r="E20" s="1" t="s">
        <v>18</v>
      </c>
      <c r="F20" s="1">
        <v>31</v>
      </c>
      <c r="G20" s="1">
        <v>3</v>
      </c>
      <c r="H20" s="2">
        <v>45874</v>
      </c>
      <c r="I20" s="2">
        <f t="shared" si="0"/>
        <v>45905</v>
      </c>
      <c r="J20" s="5" t="str">
        <f t="shared" ca="1" si="1"/>
        <v>В норме</v>
      </c>
    </row>
    <row r="21" spans="1:10" x14ac:dyDescent="0.25">
      <c r="A21" s="1">
        <f t="shared" si="2"/>
        <v>17</v>
      </c>
      <c r="B21" s="1" t="s">
        <v>11</v>
      </c>
      <c r="C21" s="1" t="s">
        <v>12</v>
      </c>
      <c r="D21" s="1" t="s">
        <v>37</v>
      </c>
      <c r="E21" s="1" t="s">
        <v>38</v>
      </c>
      <c r="F21" s="1">
        <v>31</v>
      </c>
      <c r="G21" s="1">
        <v>3</v>
      </c>
      <c r="H21" s="2">
        <v>45846</v>
      </c>
      <c r="I21" s="2">
        <f t="shared" si="0"/>
        <v>45877</v>
      </c>
      <c r="J21" s="5" t="str">
        <f t="shared" ca="1" si="1"/>
        <v>СРОЧНО</v>
      </c>
    </row>
    <row r="22" spans="1:10" x14ac:dyDescent="0.25">
      <c r="A22" s="1">
        <f t="shared" si="2"/>
        <v>18</v>
      </c>
      <c r="B22" s="1" t="s">
        <v>11</v>
      </c>
      <c r="C22" s="1" t="s">
        <v>16</v>
      </c>
      <c r="D22" s="6" t="s">
        <v>39</v>
      </c>
      <c r="E22" s="1" t="s">
        <v>18</v>
      </c>
      <c r="F22" s="1">
        <v>31</v>
      </c>
      <c r="G22" s="1">
        <v>3</v>
      </c>
      <c r="H22" s="2">
        <v>45874</v>
      </c>
      <c r="I22" s="2">
        <f t="shared" si="0"/>
        <v>45905</v>
      </c>
      <c r="J22" s="5" t="str">
        <f t="shared" ca="1" si="1"/>
        <v>В норме</v>
      </c>
    </row>
    <row r="23" spans="1:10" x14ac:dyDescent="0.25">
      <c r="A23" s="1">
        <f t="shared" si="2"/>
        <v>19</v>
      </c>
      <c r="B23" s="1" t="s">
        <v>11</v>
      </c>
      <c r="C23" s="1" t="s">
        <v>40</v>
      </c>
      <c r="D23" s="1" t="s">
        <v>41</v>
      </c>
      <c r="E23" s="1" t="s">
        <v>18</v>
      </c>
      <c r="F23" s="1">
        <v>31</v>
      </c>
      <c r="G23" s="1">
        <v>3</v>
      </c>
      <c r="H23" s="2">
        <v>45874</v>
      </c>
      <c r="I23" s="2">
        <f t="shared" si="0"/>
        <v>45905</v>
      </c>
      <c r="J23" s="5" t="str">
        <f t="shared" ca="1" si="1"/>
        <v>В норме</v>
      </c>
    </row>
    <row r="24" spans="1:10" x14ac:dyDescent="0.25">
      <c r="A24" s="1">
        <f t="shared" si="2"/>
        <v>20</v>
      </c>
      <c r="B24" s="1" t="s">
        <v>11</v>
      </c>
      <c r="C24" s="1" t="s">
        <v>42</v>
      </c>
      <c r="D24" s="1" t="s">
        <v>43</v>
      </c>
      <c r="E24" s="1" t="s">
        <v>14</v>
      </c>
      <c r="F24" s="1">
        <v>31</v>
      </c>
      <c r="G24" s="1">
        <v>3</v>
      </c>
      <c r="H24" s="2">
        <v>45874</v>
      </c>
      <c r="I24" s="2">
        <f t="shared" si="0"/>
        <v>45905</v>
      </c>
      <c r="J24" s="5" t="str">
        <f t="shared" ca="1" si="1"/>
        <v>В норме</v>
      </c>
    </row>
    <row r="25" spans="1:10" x14ac:dyDescent="0.25">
      <c r="A25" s="1">
        <f t="shared" si="2"/>
        <v>21</v>
      </c>
      <c r="B25" s="1" t="s">
        <v>11</v>
      </c>
      <c r="C25" s="1" t="s">
        <v>42</v>
      </c>
      <c r="D25" s="1" t="s">
        <v>44</v>
      </c>
      <c r="E25" s="1" t="s">
        <v>14</v>
      </c>
      <c r="F25" s="1">
        <v>31</v>
      </c>
      <c r="G25" s="1">
        <v>3</v>
      </c>
      <c r="H25" s="2">
        <v>45874</v>
      </c>
      <c r="I25" s="2">
        <f t="shared" si="0"/>
        <v>45905</v>
      </c>
      <c r="J25" s="5" t="str">
        <f t="shared" ca="1" si="1"/>
        <v>В норме</v>
      </c>
    </row>
    <row r="26" spans="1:10" x14ac:dyDescent="0.25">
      <c r="A26" s="1">
        <f t="shared" si="2"/>
        <v>22</v>
      </c>
      <c r="B26" s="1" t="s">
        <v>11</v>
      </c>
      <c r="C26" s="1" t="s">
        <v>45</v>
      </c>
      <c r="D26" s="1" t="s">
        <v>46</v>
      </c>
      <c r="E26" s="1" t="s">
        <v>32</v>
      </c>
      <c r="F26" s="1">
        <v>31</v>
      </c>
      <c r="G26" s="1">
        <v>3</v>
      </c>
      <c r="H26" s="2">
        <v>45874</v>
      </c>
      <c r="I26" s="2">
        <f t="shared" si="0"/>
        <v>45905</v>
      </c>
      <c r="J26" s="5" t="str">
        <f t="shared" ca="1" si="1"/>
        <v>В норме</v>
      </c>
    </row>
    <row r="27" spans="1:10" x14ac:dyDescent="0.25">
      <c r="A27" s="1">
        <f t="shared" si="2"/>
        <v>23</v>
      </c>
      <c r="B27" s="1" t="s">
        <v>11</v>
      </c>
      <c r="C27" s="1" t="s">
        <v>47</v>
      </c>
      <c r="D27" s="1" t="s">
        <v>48</v>
      </c>
      <c r="E27" s="1" t="s">
        <v>14</v>
      </c>
      <c r="F27" s="1">
        <v>31</v>
      </c>
      <c r="G27" s="1">
        <v>3</v>
      </c>
      <c r="H27" s="2">
        <v>45874</v>
      </c>
      <c r="I27" s="2">
        <f t="shared" si="0"/>
        <v>45905</v>
      </c>
      <c r="J27" s="5" t="str">
        <f t="shared" ca="1" si="1"/>
        <v>В норме</v>
      </c>
    </row>
    <row r="28" spans="1:10" x14ac:dyDescent="0.25">
      <c r="A28" s="1">
        <f t="shared" si="2"/>
        <v>24</v>
      </c>
      <c r="B28" s="1" t="s">
        <v>49</v>
      </c>
      <c r="C28" s="1" t="s">
        <v>50</v>
      </c>
      <c r="D28" s="1" t="s">
        <v>51</v>
      </c>
      <c r="E28" s="1" t="s">
        <v>52</v>
      </c>
      <c r="F28" s="1">
        <v>31</v>
      </c>
      <c r="G28" s="1">
        <v>3</v>
      </c>
      <c r="H28" s="2">
        <v>45878</v>
      </c>
      <c r="I28" s="2">
        <f t="shared" si="0"/>
        <v>45909</v>
      </c>
      <c r="J28" s="5" t="str">
        <f t="shared" ca="1" si="1"/>
        <v>В норме</v>
      </c>
    </row>
    <row r="29" spans="1:10" x14ac:dyDescent="0.25">
      <c r="A29" s="1">
        <f t="shared" si="2"/>
        <v>25</v>
      </c>
      <c r="B29" s="1" t="s">
        <v>49</v>
      </c>
      <c r="C29" s="1" t="s">
        <v>50</v>
      </c>
      <c r="D29" s="1" t="s">
        <v>53</v>
      </c>
      <c r="E29" s="1" t="s">
        <v>52</v>
      </c>
      <c r="F29" s="1">
        <v>31</v>
      </c>
      <c r="G29" s="1">
        <v>3</v>
      </c>
      <c r="H29" s="2">
        <v>45878</v>
      </c>
      <c r="I29" s="2">
        <f t="shared" si="0"/>
        <v>45909</v>
      </c>
      <c r="J29" s="5" t="str">
        <f t="shared" ca="1" si="1"/>
        <v>В норме</v>
      </c>
    </row>
    <row r="30" spans="1:10" x14ac:dyDescent="0.25">
      <c r="A30" s="1">
        <f t="shared" si="2"/>
        <v>26</v>
      </c>
      <c r="B30" s="1" t="s">
        <v>49</v>
      </c>
      <c r="C30" s="1" t="s">
        <v>54</v>
      </c>
      <c r="D30" s="1" t="s">
        <v>55</v>
      </c>
      <c r="E30" s="1" t="s">
        <v>52</v>
      </c>
      <c r="F30" s="1">
        <v>31</v>
      </c>
      <c r="G30" s="1">
        <v>3</v>
      </c>
      <c r="H30" s="2">
        <v>45878</v>
      </c>
      <c r="I30" s="2">
        <f t="shared" si="0"/>
        <v>45909</v>
      </c>
      <c r="J30" s="5" t="str">
        <f t="shared" ca="1" si="1"/>
        <v>В норме</v>
      </c>
    </row>
    <row r="31" spans="1:10" x14ac:dyDescent="0.25">
      <c r="A31" s="1">
        <f t="shared" si="2"/>
        <v>27</v>
      </c>
      <c r="B31" s="1" t="s">
        <v>49</v>
      </c>
      <c r="C31" s="1" t="s">
        <v>56</v>
      </c>
      <c r="D31" s="1" t="s">
        <v>57</v>
      </c>
      <c r="E31" s="1" t="s">
        <v>52</v>
      </c>
      <c r="F31" s="1">
        <v>31</v>
      </c>
      <c r="G31" s="1">
        <v>3</v>
      </c>
      <c r="H31" s="2">
        <v>45843</v>
      </c>
      <c r="I31" s="2">
        <f t="shared" si="0"/>
        <v>45874</v>
      </c>
      <c r="J31" s="5" t="str">
        <f t="shared" ca="1" si="1"/>
        <v>СРОЧНО</v>
      </c>
    </row>
    <row r="32" spans="1:10" x14ac:dyDescent="0.25">
      <c r="A32" s="1">
        <f t="shared" si="2"/>
        <v>28</v>
      </c>
      <c r="B32" s="1" t="s">
        <v>49</v>
      </c>
      <c r="C32" s="1" t="s">
        <v>20</v>
      </c>
      <c r="D32" s="1" t="s">
        <v>58</v>
      </c>
      <c r="E32" s="1" t="s">
        <v>52</v>
      </c>
      <c r="F32" s="1">
        <v>31</v>
      </c>
      <c r="G32" s="1">
        <v>3</v>
      </c>
      <c r="H32" s="2">
        <v>45843</v>
      </c>
      <c r="I32" s="2">
        <f t="shared" si="0"/>
        <v>45874</v>
      </c>
      <c r="J32" s="5" t="str">
        <f t="shared" ca="1" si="1"/>
        <v>СРОЧНО</v>
      </c>
    </row>
    <row r="33" spans="1:10 16384:16384" x14ac:dyDescent="0.25">
      <c r="A33" s="1">
        <f t="shared" si="2"/>
        <v>29</v>
      </c>
      <c r="B33" s="1" t="s">
        <v>49</v>
      </c>
      <c r="C33" s="1" t="s">
        <v>59</v>
      </c>
      <c r="D33" s="1" t="s">
        <v>60</v>
      </c>
      <c r="E33" s="1" t="s">
        <v>52</v>
      </c>
      <c r="F33" s="1">
        <v>31</v>
      </c>
      <c r="G33" s="1">
        <v>3</v>
      </c>
      <c r="H33" s="2">
        <v>45843</v>
      </c>
      <c r="I33" s="2">
        <f t="shared" si="0"/>
        <v>45874</v>
      </c>
      <c r="J33" s="5" t="str">
        <f t="shared" ca="1" si="1"/>
        <v>СРОЧНО</v>
      </c>
    </row>
    <row r="34" spans="1:10 16384:16384" x14ac:dyDescent="0.25">
      <c r="A34" s="1">
        <f t="shared" si="2"/>
        <v>30</v>
      </c>
      <c r="B34" s="1" t="s">
        <v>49</v>
      </c>
      <c r="C34" s="1" t="s">
        <v>40</v>
      </c>
      <c r="D34" s="1" t="s">
        <v>61</v>
      </c>
      <c r="E34" s="1" t="s">
        <v>62</v>
      </c>
      <c r="F34" s="1">
        <v>31</v>
      </c>
      <c r="G34" s="1">
        <v>3</v>
      </c>
      <c r="H34" s="2">
        <v>45843</v>
      </c>
      <c r="I34" s="2">
        <f t="shared" si="0"/>
        <v>45874</v>
      </c>
      <c r="J34" s="5" t="str">
        <f t="shared" ca="1" si="1"/>
        <v>СРОЧНО</v>
      </c>
    </row>
    <row r="35" spans="1:10 16384:16384" x14ac:dyDescent="0.25">
      <c r="A35" s="1">
        <f t="shared" si="2"/>
        <v>31</v>
      </c>
      <c r="B35" s="1" t="s">
        <v>49</v>
      </c>
      <c r="C35" s="1" t="s">
        <v>40</v>
      </c>
      <c r="D35" s="1" t="s">
        <v>63</v>
      </c>
      <c r="E35" s="1" t="s">
        <v>62</v>
      </c>
      <c r="F35" s="1">
        <v>31</v>
      </c>
      <c r="G35" s="1">
        <v>3</v>
      </c>
      <c r="H35" s="2">
        <v>45843</v>
      </c>
      <c r="I35" s="2">
        <f t="shared" si="0"/>
        <v>45874</v>
      </c>
      <c r="J35" s="5" t="str">
        <f t="shared" ca="1" si="1"/>
        <v>СРОЧНО</v>
      </c>
    </row>
    <row r="36" spans="1:10 16384:16384" x14ac:dyDescent="0.25">
      <c r="A36" s="1">
        <f t="shared" si="2"/>
        <v>32</v>
      </c>
      <c r="B36" s="1" t="s">
        <v>49</v>
      </c>
      <c r="C36" s="1" t="s">
        <v>12</v>
      </c>
      <c r="D36" s="1" t="s">
        <v>64</v>
      </c>
      <c r="E36" s="1" t="s">
        <v>65</v>
      </c>
      <c r="F36" s="1">
        <v>31</v>
      </c>
      <c r="G36" s="1">
        <v>3</v>
      </c>
      <c r="H36" s="2">
        <v>45843</v>
      </c>
      <c r="I36" s="2">
        <f t="shared" si="0"/>
        <v>45874</v>
      </c>
      <c r="J36" s="5" t="str">
        <f t="shared" ca="1" si="1"/>
        <v>СРОЧНО</v>
      </c>
    </row>
    <row r="37" spans="1:10 16384:16384" x14ac:dyDescent="0.25">
      <c r="A37" s="1">
        <f t="shared" si="2"/>
        <v>33</v>
      </c>
      <c r="B37" s="1" t="s">
        <v>49</v>
      </c>
      <c r="C37" s="1" t="s">
        <v>12</v>
      </c>
      <c r="D37" s="1" t="s">
        <v>66</v>
      </c>
      <c r="E37" s="1" t="s">
        <v>65</v>
      </c>
      <c r="F37" s="1">
        <v>31</v>
      </c>
      <c r="G37" s="1">
        <v>3</v>
      </c>
      <c r="H37" s="2">
        <v>45843</v>
      </c>
      <c r="I37" s="2">
        <f t="shared" si="0"/>
        <v>45874</v>
      </c>
      <c r="J37" s="5" t="str">
        <f t="shared" ca="1" si="1"/>
        <v>СРОЧНО</v>
      </c>
    </row>
    <row r="38" spans="1:10 16384:16384" x14ac:dyDescent="0.25">
      <c r="A38" s="1">
        <f t="shared" si="2"/>
        <v>34</v>
      </c>
      <c r="B38" s="1" t="s">
        <v>49</v>
      </c>
      <c r="C38" s="1" t="s">
        <v>12</v>
      </c>
      <c r="D38" s="1" t="s">
        <v>67</v>
      </c>
      <c r="E38" s="1" t="s">
        <v>68</v>
      </c>
      <c r="F38" s="1">
        <v>31</v>
      </c>
      <c r="G38" s="1">
        <v>3</v>
      </c>
      <c r="H38" s="2">
        <v>45843</v>
      </c>
      <c r="I38" s="2">
        <f t="shared" si="0"/>
        <v>45874</v>
      </c>
      <c r="J38" s="5" t="str">
        <f t="shared" ca="1" si="1"/>
        <v>СРОЧНО</v>
      </c>
    </row>
    <row r="39" spans="1:10 16384:16384" x14ac:dyDescent="0.25">
      <c r="A39" s="1">
        <f t="shared" si="2"/>
        <v>35</v>
      </c>
      <c r="B39" s="1" t="s">
        <v>49</v>
      </c>
      <c r="C39" s="1" t="s">
        <v>12</v>
      </c>
      <c r="D39" s="1" t="s">
        <v>69</v>
      </c>
      <c r="E39" s="1" t="s">
        <v>70</v>
      </c>
      <c r="F39" s="1">
        <v>31</v>
      </c>
      <c r="G39" s="1">
        <v>3</v>
      </c>
      <c r="H39" s="2">
        <v>45843</v>
      </c>
      <c r="I39" s="2">
        <f t="shared" si="0"/>
        <v>45874</v>
      </c>
      <c r="J39" s="5" t="str">
        <f t="shared" ca="1" si="1"/>
        <v>СРОЧНО</v>
      </c>
    </row>
    <row r="40" spans="1:10 16384:16384" x14ac:dyDescent="0.25">
      <c r="A40" s="1">
        <f t="shared" si="2"/>
        <v>36</v>
      </c>
      <c r="B40" s="1" t="s">
        <v>49</v>
      </c>
      <c r="C40" s="1" t="s">
        <v>12</v>
      </c>
      <c r="D40" s="1" t="s">
        <v>71</v>
      </c>
      <c r="E40" s="1" t="s">
        <v>72</v>
      </c>
      <c r="F40" s="1">
        <v>31</v>
      </c>
      <c r="G40" s="1">
        <v>3</v>
      </c>
      <c r="H40" s="2">
        <v>45878</v>
      </c>
      <c r="I40" s="2">
        <f t="shared" si="0"/>
        <v>45909</v>
      </c>
      <c r="J40" s="5" t="str">
        <f t="shared" ca="1" si="1"/>
        <v>В норме</v>
      </c>
    </row>
    <row r="41" spans="1:10 16384:16384" x14ac:dyDescent="0.25">
      <c r="A41" s="1">
        <f t="shared" si="2"/>
        <v>37</v>
      </c>
      <c r="B41" s="1" t="s">
        <v>49</v>
      </c>
      <c r="C41" s="1" t="s">
        <v>12</v>
      </c>
      <c r="D41" s="1" t="s">
        <v>73</v>
      </c>
      <c r="E41" s="1" t="s">
        <v>74</v>
      </c>
      <c r="F41" s="1">
        <v>31</v>
      </c>
      <c r="G41" s="1">
        <v>3</v>
      </c>
      <c r="H41" s="2">
        <v>45843</v>
      </c>
      <c r="I41" s="2">
        <f t="shared" si="0"/>
        <v>45874</v>
      </c>
      <c r="J41" s="5" t="str">
        <f t="shared" ca="1" si="1"/>
        <v>СРОЧНО</v>
      </c>
    </row>
    <row r="42" spans="1:10 16384:16384" x14ac:dyDescent="0.25">
      <c r="A42" s="1">
        <f t="shared" si="2"/>
        <v>38</v>
      </c>
      <c r="B42" s="1" t="s">
        <v>49</v>
      </c>
      <c r="C42" s="1" t="s">
        <v>12</v>
      </c>
      <c r="D42" s="1" t="s">
        <v>75</v>
      </c>
      <c r="E42" s="1" t="s">
        <v>76</v>
      </c>
      <c r="F42" s="1">
        <v>31</v>
      </c>
      <c r="G42" s="1">
        <v>3</v>
      </c>
      <c r="H42" s="2">
        <v>45843</v>
      </c>
      <c r="I42" s="2">
        <f t="shared" si="0"/>
        <v>45874</v>
      </c>
      <c r="J42" s="5" t="str">
        <f t="shared" ca="1" si="1"/>
        <v>СРОЧНО</v>
      </c>
    </row>
    <row r="43" spans="1:10 16384:16384" x14ac:dyDescent="0.25">
      <c r="A43" s="1">
        <f t="shared" si="2"/>
        <v>39</v>
      </c>
      <c r="B43" s="1" t="s">
        <v>49</v>
      </c>
      <c r="C43" s="1" t="s">
        <v>12</v>
      </c>
      <c r="D43" s="1" t="s">
        <v>77</v>
      </c>
      <c r="E43" s="1" t="s">
        <v>78</v>
      </c>
      <c r="F43" s="1">
        <v>31</v>
      </c>
      <c r="G43" s="1">
        <v>3</v>
      </c>
      <c r="H43" s="2">
        <v>45843</v>
      </c>
      <c r="I43" s="2">
        <f t="shared" si="0"/>
        <v>45874</v>
      </c>
      <c r="J43" s="5" t="str">
        <f t="shared" ca="1" si="1"/>
        <v>СРОЧНО</v>
      </c>
    </row>
    <row r="44" spans="1:10 16384:16384" x14ac:dyDescent="0.25">
      <c r="A44" s="1">
        <f t="shared" si="2"/>
        <v>40</v>
      </c>
      <c r="B44" s="1" t="s">
        <v>49</v>
      </c>
      <c r="C44" s="1" t="s">
        <v>47</v>
      </c>
      <c r="D44" s="1" t="s">
        <v>79</v>
      </c>
      <c r="E44" s="1" t="s">
        <v>74</v>
      </c>
      <c r="F44" s="1">
        <v>31</v>
      </c>
      <c r="G44" s="1">
        <v>3</v>
      </c>
      <c r="H44" s="2">
        <v>45843</v>
      </c>
      <c r="I44" s="2">
        <f t="shared" si="0"/>
        <v>45874</v>
      </c>
      <c r="J44" s="5" t="str">
        <f t="shared" ca="1" si="1"/>
        <v>СРОЧНО</v>
      </c>
    </row>
    <row r="45" spans="1:10 16384:16384" x14ac:dyDescent="0.25">
      <c r="A45" s="1">
        <f t="shared" si="2"/>
        <v>41</v>
      </c>
      <c r="B45" s="1" t="s">
        <v>49</v>
      </c>
      <c r="C45" s="1" t="s">
        <v>40</v>
      </c>
      <c r="D45" s="1" t="s">
        <v>79</v>
      </c>
      <c r="E45" s="1" t="s">
        <v>72</v>
      </c>
      <c r="F45" s="1">
        <v>31</v>
      </c>
      <c r="G45" s="1">
        <v>3</v>
      </c>
      <c r="H45" s="2">
        <v>45878</v>
      </c>
      <c r="I45" s="2">
        <f t="shared" si="0"/>
        <v>45909</v>
      </c>
      <c r="J45" s="5" t="str">
        <f t="shared" ca="1" si="1"/>
        <v>В норме</v>
      </c>
    </row>
    <row r="46" spans="1:10 16384:16384" x14ac:dyDescent="0.25">
      <c r="A46" s="1">
        <f t="shared" si="2"/>
        <v>42</v>
      </c>
      <c r="B46" s="1" t="s">
        <v>49</v>
      </c>
      <c r="C46" s="1" t="s">
        <v>23</v>
      </c>
      <c r="D46" s="1" t="s">
        <v>80</v>
      </c>
      <c r="E46" s="1" t="s">
        <v>52</v>
      </c>
      <c r="F46" s="1">
        <v>31</v>
      </c>
      <c r="G46" s="1">
        <v>3</v>
      </c>
      <c r="H46" s="2">
        <v>45843</v>
      </c>
      <c r="I46" s="2">
        <f t="shared" si="0"/>
        <v>45874</v>
      </c>
      <c r="J46" s="5" t="str">
        <f t="shared" ca="1" si="1"/>
        <v>СРОЧНО</v>
      </c>
    </row>
    <row r="47" spans="1:10 16384:16384" x14ac:dyDescent="0.25">
      <c r="A47" s="1">
        <f t="shared" si="2"/>
        <v>43</v>
      </c>
      <c r="B47" s="1" t="s">
        <v>49</v>
      </c>
      <c r="C47" s="1" t="s">
        <v>47</v>
      </c>
      <c r="D47" s="1" t="s">
        <v>79</v>
      </c>
      <c r="E47" s="1" t="s">
        <v>65</v>
      </c>
      <c r="F47" s="1">
        <v>31</v>
      </c>
      <c r="G47" s="1">
        <v>3</v>
      </c>
      <c r="H47" s="2">
        <v>45843</v>
      </c>
      <c r="I47" s="2">
        <f t="shared" si="0"/>
        <v>45874</v>
      </c>
      <c r="J47" s="5" t="str">
        <f t="shared" ca="1" si="1"/>
        <v>СРОЧНО</v>
      </c>
    </row>
    <row r="48" spans="1:10 16384:16384" x14ac:dyDescent="0.25">
      <c r="A48" s="1">
        <f t="shared" si="2"/>
        <v>44</v>
      </c>
      <c r="B48" s="1" t="s">
        <v>81</v>
      </c>
      <c r="C48" s="1" t="s">
        <v>12</v>
      </c>
      <c r="D48" s="1" t="s">
        <v>82</v>
      </c>
      <c r="E48" s="1" t="s">
        <v>83</v>
      </c>
      <c r="F48" s="1">
        <v>31</v>
      </c>
      <c r="G48" s="1">
        <v>3</v>
      </c>
      <c r="H48" s="2">
        <v>45874</v>
      </c>
      <c r="I48" s="2">
        <f t="shared" si="0"/>
        <v>45905</v>
      </c>
      <c r="J48" s="5" t="str">
        <f t="shared" ca="1" si="1"/>
        <v>В норме</v>
      </c>
      <c r="XFD48" s="7"/>
    </row>
  </sheetData>
  <autoFilter ref="A4:J63"/>
  <conditionalFormatting sqref="J5:J48">
    <cfRule type="cellIs" dxfId="8" priority="2" operator="equal">
      <formula>"СРОЧНО"</formula>
    </cfRule>
    <cfRule type="cellIs" dxfId="7" priority="3" operator="equal">
      <formula>"Внимание"</formula>
    </cfRule>
    <cfRule type="cellIs" dxfId="6" priority="4" operator="equal">
      <formula>"В норме"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zoomScale="120" zoomScaleNormal="120" workbookViewId="0">
      <pane ySplit="4" topLeftCell="A97" activePane="bottomLeft" state="frozen"/>
      <selection pane="bottomLeft" activeCell="C2" sqref="C2"/>
    </sheetView>
  </sheetViews>
  <sheetFormatPr defaultColWidth="8.7109375" defaultRowHeight="15" x14ac:dyDescent="0.25"/>
  <cols>
    <col min="1" max="1" width="6.85546875" style="1" customWidth="1"/>
    <col min="2" max="2" width="30.140625" style="1" customWidth="1"/>
    <col min="3" max="3" width="27.7109375" style="1" bestFit="1" customWidth="1"/>
    <col min="4" max="4" width="27.28515625" style="1" bestFit="1" customWidth="1"/>
    <col min="5" max="5" width="31.42578125" style="1" bestFit="1" customWidth="1"/>
    <col min="6" max="6" width="21.85546875" style="1" bestFit="1" customWidth="1"/>
    <col min="7" max="7" width="25.5703125" style="1" bestFit="1" customWidth="1"/>
    <col min="8" max="8" width="22.42578125" style="2" bestFit="1" customWidth="1"/>
    <col min="9" max="9" width="22.85546875" style="2" bestFit="1" customWidth="1"/>
    <col min="10" max="10" width="12" style="1" customWidth="1"/>
    <col min="11" max="11" width="19.7109375" style="1" customWidth="1"/>
  </cols>
  <sheetData>
    <row r="1" spans="1:10" ht="23.25" x14ac:dyDescent="0.35">
      <c r="A1" s="3" t="s">
        <v>84</v>
      </c>
      <c r="B1" s="4"/>
      <c r="C1" s="17" t="s">
        <v>392</v>
      </c>
      <c r="D1" s="18" t="s">
        <v>391</v>
      </c>
      <c r="E1" s="17" t="s">
        <v>390</v>
      </c>
      <c r="F1" s="17" t="s">
        <v>393</v>
      </c>
      <c r="G1" s="18" t="s">
        <v>397</v>
      </c>
      <c r="H1" s="19" t="s">
        <v>396</v>
      </c>
    </row>
    <row r="2" spans="1:10" ht="15.75" x14ac:dyDescent="0.25">
      <c r="A2" s="4"/>
      <c r="B2" s="4"/>
      <c r="C2" s="10">
        <f ca="1">COUNTA(E:E)-3</f>
        <v>240</v>
      </c>
      <c r="D2" s="12">
        <f ca="1">COUNTIF(J:J,"СРОЧНО")</f>
        <v>215</v>
      </c>
      <c r="E2" s="13">
        <f ca="1">COUNTIF(J:J,"Внимание")</f>
        <v>0</v>
      </c>
      <c r="F2" s="14">
        <f ca="1">COUNTIF(J:J,"В норме")</f>
        <v>25</v>
      </c>
      <c r="G2" s="5">
        <f ca="1">D2+E2</f>
        <v>215</v>
      </c>
      <c r="H2" s="21" t="str">
        <f ca="1">IF(C2&gt;0,ROUND(G2/ C2 * 100,1)&amp;"%","0%")</f>
        <v>89,6%</v>
      </c>
    </row>
    <row r="3" spans="1:10" ht="15.75" x14ac:dyDescent="0.25">
      <c r="A3" s="4"/>
      <c r="B3" s="4"/>
      <c r="C3" s="10"/>
      <c r="D3" s="12"/>
      <c r="E3" s="13"/>
      <c r="F3" s="14"/>
      <c r="H3" s="11"/>
    </row>
    <row r="4" spans="1:10" ht="15.75" thickBot="1" x14ac:dyDescent="0.3">
      <c r="A4" s="15" t="s">
        <v>1</v>
      </c>
      <c r="B4" s="15" t="s">
        <v>2</v>
      </c>
      <c r="C4" s="15" t="s">
        <v>3</v>
      </c>
      <c r="D4" s="15" t="s">
        <v>85</v>
      </c>
      <c r="E4" s="15" t="s">
        <v>5</v>
      </c>
      <c r="F4" s="15" t="s">
        <v>6</v>
      </c>
      <c r="G4" s="15" t="s">
        <v>7</v>
      </c>
      <c r="H4" s="16" t="s">
        <v>8</v>
      </c>
      <c r="I4" s="16" t="s">
        <v>9</v>
      </c>
      <c r="J4" s="15" t="s">
        <v>10</v>
      </c>
    </row>
    <row r="5" spans="1:10" x14ac:dyDescent="0.25">
      <c r="A5" s="1">
        <v>1</v>
      </c>
      <c r="B5" s="1" t="s">
        <v>11</v>
      </c>
      <c r="C5" s="1" t="s">
        <v>86</v>
      </c>
      <c r="D5" s="1" t="s">
        <v>87</v>
      </c>
      <c r="E5" s="1" t="s">
        <v>18</v>
      </c>
      <c r="F5" s="1">
        <v>7</v>
      </c>
      <c r="G5" s="1">
        <v>1</v>
      </c>
      <c r="H5" s="2">
        <v>45813</v>
      </c>
      <c r="I5" s="2">
        <f t="shared" ref="I5:I68" si="0">H5+F5</f>
        <v>45820</v>
      </c>
      <c r="J5" s="5" t="str">
        <f t="shared" ref="J5:J68" ca="1" si="1">IF(I5&lt;=TODAY(),"СРОЧНО",IF(I5-TODAY()&lt;=G5,"Внимание","В норме"))</f>
        <v>СРОЧНО</v>
      </c>
    </row>
    <row r="6" spans="1:10" x14ac:dyDescent="0.25">
      <c r="A6" s="1">
        <f t="shared" ref="A6:A69" si="2">A5+1</f>
        <v>2</v>
      </c>
      <c r="B6" s="1" t="s">
        <v>11</v>
      </c>
      <c r="C6" s="1" t="s">
        <v>86</v>
      </c>
      <c r="D6" s="1" t="s">
        <v>88</v>
      </c>
      <c r="E6" s="1" t="s">
        <v>18</v>
      </c>
      <c r="F6" s="1">
        <v>7</v>
      </c>
      <c r="G6" s="1">
        <v>1</v>
      </c>
      <c r="H6" s="2">
        <v>45843</v>
      </c>
      <c r="I6" s="2">
        <f t="shared" si="0"/>
        <v>45850</v>
      </c>
      <c r="J6" s="5" t="str">
        <f t="shared" ca="1" si="1"/>
        <v>СРОЧНО</v>
      </c>
    </row>
    <row r="7" spans="1:10" x14ac:dyDescent="0.25">
      <c r="A7" s="1">
        <f t="shared" si="2"/>
        <v>3</v>
      </c>
      <c r="B7" s="1" t="s">
        <v>11</v>
      </c>
      <c r="C7" s="1" t="s">
        <v>89</v>
      </c>
      <c r="D7" s="1" t="s">
        <v>90</v>
      </c>
      <c r="E7" s="1" t="s">
        <v>91</v>
      </c>
      <c r="F7" s="1">
        <v>31</v>
      </c>
      <c r="G7" s="1">
        <v>3</v>
      </c>
      <c r="H7" s="2">
        <v>45843</v>
      </c>
      <c r="I7" s="2">
        <f t="shared" si="0"/>
        <v>45874</v>
      </c>
      <c r="J7" s="5" t="str">
        <f t="shared" ca="1" si="1"/>
        <v>СРОЧНО</v>
      </c>
    </row>
    <row r="8" spans="1:10" x14ac:dyDescent="0.25">
      <c r="A8" s="1">
        <f t="shared" si="2"/>
        <v>4</v>
      </c>
      <c r="B8" s="1" t="s">
        <v>11</v>
      </c>
      <c r="C8" s="1" t="s">
        <v>92</v>
      </c>
      <c r="D8" s="1" t="s">
        <v>93</v>
      </c>
      <c r="E8" s="1" t="s">
        <v>91</v>
      </c>
      <c r="F8" s="1">
        <v>31</v>
      </c>
      <c r="G8" s="1">
        <v>3</v>
      </c>
      <c r="H8" s="2">
        <v>45843</v>
      </c>
      <c r="I8" s="2">
        <f t="shared" si="0"/>
        <v>45874</v>
      </c>
      <c r="J8" s="5" t="str">
        <f t="shared" ca="1" si="1"/>
        <v>СРОЧНО</v>
      </c>
    </row>
    <row r="9" spans="1:10" x14ac:dyDescent="0.25">
      <c r="A9" s="1">
        <f t="shared" si="2"/>
        <v>5</v>
      </c>
      <c r="B9" s="1" t="s">
        <v>11</v>
      </c>
      <c r="C9" s="1" t="s">
        <v>92</v>
      </c>
      <c r="D9" s="1" t="s">
        <v>94</v>
      </c>
      <c r="E9" s="1" t="s">
        <v>91</v>
      </c>
      <c r="F9" s="1">
        <v>31</v>
      </c>
      <c r="G9" s="1">
        <v>3</v>
      </c>
      <c r="H9" s="2">
        <v>45843</v>
      </c>
      <c r="I9" s="2">
        <f t="shared" si="0"/>
        <v>45874</v>
      </c>
      <c r="J9" s="5" t="str">
        <f t="shared" ca="1" si="1"/>
        <v>СРОЧНО</v>
      </c>
    </row>
    <row r="10" spans="1:10" x14ac:dyDescent="0.25">
      <c r="A10" s="1">
        <f t="shared" si="2"/>
        <v>6</v>
      </c>
      <c r="B10" s="1" t="s">
        <v>11</v>
      </c>
      <c r="C10" s="1" t="s">
        <v>92</v>
      </c>
      <c r="D10" s="1" t="s">
        <v>95</v>
      </c>
      <c r="E10" s="1" t="s">
        <v>91</v>
      </c>
      <c r="F10" s="1">
        <v>31</v>
      </c>
      <c r="G10" s="1">
        <v>3</v>
      </c>
      <c r="H10" s="2">
        <v>45843</v>
      </c>
      <c r="I10" s="2">
        <f t="shared" si="0"/>
        <v>45874</v>
      </c>
      <c r="J10" s="5" t="str">
        <f t="shared" ca="1" si="1"/>
        <v>СРОЧНО</v>
      </c>
    </row>
    <row r="11" spans="1:10" x14ac:dyDescent="0.25">
      <c r="A11" s="1">
        <f t="shared" si="2"/>
        <v>7</v>
      </c>
      <c r="B11" s="1" t="s">
        <v>11</v>
      </c>
      <c r="C11" s="1" t="s">
        <v>92</v>
      </c>
      <c r="D11" s="1" t="s">
        <v>96</v>
      </c>
      <c r="E11" s="1" t="s">
        <v>91</v>
      </c>
      <c r="F11" s="1">
        <v>31</v>
      </c>
      <c r="G11" s="1">
        <v>3</v>
      </c>
      <c r="H11" s="2">
        <v>45843</v>
      </c>
      <c r="I11" s="2">
        <f t="shared" si="0"/>
        <v>45874</v>
      </c>
      <c r="J11" s="5" t="str">
        <f t="shared" ca="1" si="1"/>
        <v>СРОЧНО</v>
      </c>
    </row>
    <row r="12" spans="1:10" x14ac:dyDescent="0.25">
      <c r="A12" s="1">
        <f t="shared" si="2"/>
        <v>8</v>
      </c>
      <c r="B12" s="1" t="s">
        <v>11</v>
      </c>
      <c r="C12" s="1" t="s">
        <v>89</v>
      </c>
      <c r="D12" s="1" t="s">
        <v>97</v>
      </c>
      <c r="E12" s="1" t="s">
        <v>98</v>
      </c>
      <c r="F12" s="1">
        <v>31</v>
      </c>
      <c r="G12" s="1">
        <v>3</v>
      </c>
      <c r="H12" s="2">
        <v>45843</v>
      </c>
      <c r="I12" s="2">
        <f t="shared" si="0"/>
        <v>45874</v>
      </c>
      <c r="J12" s="5" t="str">
        <f t="shared" ca="1" si="1"/>
        <v>СРОЧНО</v>
      </c>
    </row>
    <row r="13" spans="1:10" x14ac:dyDescent="0.25">
      <c r="A13" s="1">
        <f t="shared" si="2"/>
        <v>9</v>
      </c>
      <c r="B13" s="1" t="s">
        <v>11</v>
      </c>
      <c r="C13" s="1" t="s">
        <v>92</v>
      </c>
      <c r="D13" s="1" t="s">
        <v>99</v>
      </c>
      <c r="E13" s="1" t="s">
        <v>100</v>
      </c>
      <c r="F13" s="1">
        <v>31</v>
      </c>
      <c r="G13" s="1">
        <v>3</v>
      </c>
      <c r="H13" s="2">
        <v>45879</v>
      </c>
      <c r="I13" s="2">
        <f t="shared" si="0"/>
        <v>45910</v>
      </c>
      <c r="J13" s="5" t="str">
        <f t="shared" ca="1" si="1"/>
        <v>В норме</v>
      </c>
    </row>
    <row r="14" spans="1:10" x14ac:dyDescent="0.25">
      <c r="A14" s="1">
        <f t="shared" si="2"/>
        <v>10</v>
      </c>
      <c r="B14" s="1" t="s">
        <v>11</v>
      </c>
      <c r="C14" s="1" t="s">
        <v>92</v>
      </c>
      <c r="D14" s="1" t="s">
        <v>101</v>
      </c>
      <c r="E14" s="1" t="s">
        <v>102</v>
      </c>
      <c r="F14" s="1">
        <v>31</v>
      </c>
      <c r="G14" s="1">
        <v>3</v>
      </c>
      <c r="H14" s="2">
        <v>45843</v>
      </c>
      <c r="I14" s="2">
        <f t="shared" si="0"/>
        <v>45874</v>
      </c>
      <c r="J14" s="5" t="str">
        <f t="shared" ca="1" si="1"/>
        <v>СРОЧНО</v>
      </c>
    </row>
    <row r="15" spans="1:10" x14ac:dyDescent="0.25">
      <c r="A15" s="1">
        <f t="shared" si="2"/>
        <v>11</v>
      </c>
      <c r="B15" s="1" t="s">
        <v>11</v>
      </c>
      <c r="C15" s="1" t="s">
        <v>92</v>
      </c>
      <c r="D15" s="1" t="s">
        <v>103</v>
      </c>
      <c r="E15" s="1" t="s">
        <v>104</v>
      </c>
      <c r="F15" s="1">
        <v>31</v>
      </c>
      <c r="G15" s="1">
        <v>3</v>
      </c>
      <c r="H15" s="2">
        <v>45879</v>
      </c>
      <c r="I15" s="2">
        <f t="shared" si="0"/>
        <v>45910</v>
      </c>
      <c r="J15" s="5" t="str">
        <f t="shared" ca="1" si="1"/>
        <v>В норме</v>
      </c>
    </row>
    <row r="16" spans="1:10" x14ac:dyDescent="0.25">
      <c r="A16" s="1">
        <f t="shared" si="2"/>
        <v>12</v>
      </c>
      <c r="B16" s="1" t="s">
        <v>11</v>
      </c>
      <c r="C16" s="1" t="s">
        <v>89</v>
      </c>
      <c r="D16" s="1" t="s">
        <v>105</v>
      </c>
      <c r="E16" s="1" t="s">
        <v>91</v>
      </c>
      <c r="F16" s="1">
        <v>31</v>
      </c>
      <c r="G16" s="1">
        <v>3</v>
      </c>
      <c r="H16" s="2">
        <v>45843</v>
      </c>
      <c r="I16" s="2">
        <f t="shared" si="0"/>
        <v>45874</v>
      </c>
      <c r="J16" s="5" t="str">
        <f t="shared" ca="1" si="1"/>
        <v>СРОЧНО</v>
      </c>
    </row>
    <row r="17" spans="1:10" x14ac:dyDescent="0.25">
      <c r="A17" s="1">
        <f t="shared" si="2"/>
        <v>13</v>
      </c>
      <c r="B17" s="1" t="s">
        <v>11</v>
      </c>
      <c r="C17" s="1" t="s">
        <v>92</v>
      </c>
      <c r="D17" s="1" t="s">
        <v>106</v>
      </c>
      <c r="E17" s="1" t="s">
        <v>91</v>
      </c>
      <c r="F17" s="1">
        <v>31</v>
      </c>
      <c r="G17" s="1">
        <v>3</v>
      </c>
      <c r="H17" s="2">
        <v>45843</v>
      </c>
      <c r="I17" s="2">
        <f t="shared" si="0"/>
        <v>45874</v>
      </c>
      <c r="J17" s="5" t="str">
        <f t="shared" ca="1" si="1"/>
        <v>СРОЧНО</v>
      </c>
    </row>
    <row r="18" spans="1:10" x14ac:dyDescent="0.25">
      <c r="A18" s="1">
        <f t="shared" si="2"/>
        <v>14</v>
      </c>
      <c r="B18" s="1" t="s">
        <v>11</v>
      </c>
      <c r="C18" s="1" t="s">
        <v>92</v>
      </c>
      <c r="D18" s="1" t="s">
        <v>107</v>
      </c>
      <c r="E18" s="1" t="s">
        <v>91</v>
      </c>
      <c r="F18" s="1">
        <v>31</v>
      </c>
      <c r="G18" s="1">
        <v>3</v>
      </c>
      <c r="H18" s="2">
        <v>45843</v>
      </c>
      <c r="I18" s="2">
        <f t="shared" si="0"/>
        <v>45874</v>
      </c>
      <c r="J18" s="5" t="str">
        <f t="shared" ca="1" si="1"/>
        <v>СРОЧНО</v>
      </c>
    </row>
    <row r="19" spans="1:10" x14ac:dyDescent="0.25">
      <c r="A19" s="1">
        <f t="shared" si="2"/>
        <v>15</v>
      </c>
      <c r="B19" s="1" t="s">
        <v>11</v>
      </c>
      <c r="C19" s="1" t="s">
        <v>92</v>
      </c>
      <c r="D19" s="1" t="s">
        <v>108</v>
      </c>
      <c r="E19" s="1" t="s">
        <v>91</v>
      </c>
      <c r="F19" s="1">
        <v>31</v>
      </c>
      <c r="G19" s="1">
        <v>3</v>
      </c>
      <c r="H19" s="2">
        <v>45843</v>
      </c>
      <c r="I19" s="2">
        <f t="shared" si="0"/>
        <v>45874</v>
      </c>
      <c r="J19" s="5" t="str">
        <f t="shared" ca="1" si="1"/>
        <v>СРОЧНО</v>
      </c>
    </row>
    <row r="20" spans="1:10" x14ac:dyDescent="0.25">
      <c r="A20" s="1">
        <f t="shared" si="2"/>
        <v>16</v>
      </c>
      <c r="B20" s="1" t="s">
        <v>11</v>
      </c>
      <c r="C20" s="1" t="s">
        <v>92</v>
      </c>
      <c r="D20" s="1" t="s">
        <v>109</v>
      </c>
      <c r="E20" s="1" t="s">
        <v>102</v>
      </c>
      <c r="F20" s="1">
        <v>31</v>
      </c>
      <c r="G20" s="1">
        <v>3</v>
      </c>
      <c r="H20" s="2">
        <v>45843</v>
      </c>
      <c r="I20" s="2">
        <f t="shared" si="0"/>
        <v>45874</v>
      </c>
      <c r="J20" s="5" t="str">
        <f t="shared" ca="1" si="1"/>
        <v>СРОЧНО</v>
      </c>
    </row>
    <row r="21" spans="1:10" x14ac:dyDescent="0.25">
      <c r="A21" s="1">
        <f t="shared" si="2"/>
        <v>17</v>
      </c>
      <c r="B21" s="1" t="s">
        <v>11</v>
      </c>
      <c r="C21" s="1" t="s">
        <v>92</v>
      </c>
      <c r="D21" s="1" t="s">
        <v>110</v>
      </c>
      <c r="E21" s="1" t="s">
        <v>111</v>
      </c>
      <c r="F21" s="1">
        <v>31</v>
      </c>
      <c r="G21" s="1">
        <v>3</v>
      </c>
      <c r="H21" s="2">
        <v>45843</v>
      </c>
      <c r="I21" s="2">
        <f t="shared" si="0"/>
        <v>45874</v>
      </c>
      <c r="J21" s="5" t="str">
        <f t="shared" ca="1" si="1"/>
        <v>СРОЧНО</v>
      </c>
    </row>
    <row r="22" spans="1:10" x14ac:dyDescent="0.25">
      <c r="A22" s="1">
        <f t="shared" si="2"/>
        <v>18</v>
      </c>
      <c r="B22" s="1" t="s">
        <v>11</v>
      </c>
      <c r="C22" s="1" t="s">
        <v>92</v>
      </c>
      <c r="D22" s="1" t="s">
        <v>112</v>
      </c>
      <c r="E22" s="1" t="s">
        <v>113</v>
      </c>
      <c r="F22" s="1">
        <v>31</v>
      </c>
      <c r="G22" s="1">
        <v>3</v>
      </c>
      <c r="H22" s="2">
        <v>45843</v>
      </c>
      <c r="I22" s="2">
        <f t="shared" si="0"/>
        <v>45874</v>
      </c>
      <c r="J22" s="5" t="str">
        <f t="shared" ca="1" si="1"/>
        <v>СРОЧНО</v>
      </c>
    </row>
    <row r="23" spans="1:10" x14ac:dyDescent="0.25">
      <c r="A23" s="1">
        <f t="shared" si="2"/>
        <v>19</v>
      </c>
      <c r="B23" s="1" t="s">
        <v>11</v>
      </c>
      <c r="C23" s="1" t="s">
        <v>92</v>
      </c>
      <c r="D23" s="1" t="s">
        <v>114</v>
      </c>
      <c r="E23" s="1" t="s">
        <v>115</v>
      </c>
      <c r="F23" s="1">
        <v>31</v>
      </c>
      <c r="G23" s="1">
        <v>3</v>
      </c>
      <c r="H23" s="2">
        <v>45843</v>
      </c>
      <c r="I23" s="2">
        <f t="shared" si="0"/>
        <v>45874</v>
      </c>
      <c r="J23" s="5" t="str">
        <f t="shared" ca="1" si="1"/>
        <v>СРОЧНО</v>
      </c>
    </row>
    <row r="24" spans="1:10" x14ac:dyDescent="0.25">
      <c r="A24" s="1">
        <f t="shared" si="2"/>
        <v>20</v>
      </c>
      <c r="B24" s="1" t="s">
        <v>11</v>
      </c>
      <c r="C24" s="1" t="s">
        <v>89</v>
      </c>
      <c r="D24" s="1" t="s">
        <v>116</v>
      </c>
      <c r="E24" s="1" t="s">
        <v>117</v>
      </c>
      <c r="F24" s="1">
        <v>31</v>
      </c>
      <c r="G24" s="1">
        <v>3</v>
      </c>
      <c r="H24" s="2">
        <v>45843</v>
      </c>
      <c r="I24" s="2">
        <f t="shared" si="0"/>
        <v>45874</v>
      </c>
      <c r="J24" s="5" t="str">
        <f t="shared" ca="1" si="1"/>
        <v>СРОЧНО</v>
      </c>
    </row>
    <row r="25" spans="1:10" x14ac:dyDescent="0.25">
      <c r="A25" s="1">
        <f t="shared" si="2"/>
        <v>21</v>
      </c>
      <c r="B25" s="1" t="s">
        <v>11</v>
      </c>
      <c r="C25" s="1" t="s">
        <v>89</v>
      </c>
      <c r="D25" s="1" t="s">
        <v>118</v>
      </c>
      <c r="E25" s="1" t="s">
        <v>117</v>
      </c>
      <c r="F25" s="1">
        <v>31</v>
      </c>
      <c r="G25" s="1">
        <v>3</v>
      </c>
      <c r="H25" s="2">
        <v>45843</v>
      </c>
      <c r="I25" s="2">
        <f t="shared" si="0"/>
        <v>45874</v>
      </c>
      <c r="J25" s="5" t="str">
        <f t="shared" ca="1" si="1"/>
        <v>СРОЧНО</v>
      </c>
    </row>
    <row r="26" spans="1:10" x14ac:dyDescent="0.25">
      <c r="A26" s="1">
        <f t="shared" si="2"/>
        <v>22</v>
      </c>
      <c r="B26" s="1" t="s">
        <v>11</v>
      </c>
      <c r="C26" s="1" t="s">
        <v>89</v>
      </c>
      <c r="D26" s="1" t="s">
        <v>119</v>
      </c>
      <c r="E26" s="1" t="s">
        <v>117</v>
      </c>
      <c r="F26" s="1">
        <v>31</v>
      </c>
      <c r="G26" s="1">
        <v>3</v>
      </c>
      <c r="H26" s="2">
        <v>45843</v>
      </c>
      <c r="I26" s="2">
        <f t="shared" si="0"/>
        <v>45874</v>
      </c>
      <c r="J26" s="5" t="str">
        <f t="shared" ca="1" si="1"/>
        <v>СРОЧНО</v>
      </c>
    </row>
    <row r="27" spans="1:10" x14ac:dyDescent="0.25">
      <c r="A27" s="1">
        <f t="shared" si="2"/>
        <v>23</v>
      </c>
      <c r="B27" s="1" t="s">
        <v>11</v>
      </c>
      <c r="C27" s="1" t="s">
        <v>89</v>
      </c>
      <c r="D27" s="1" t="s">
        <v>120</v>
      </c>
      <c r="E27" s="1" t="s">
        <v>121</v>
      </c>
      <c r="F27" s="1">
        <v>31</v>
      </c>
      <c r="G27" s="1">
        <v>3</v>
      </c>
      <c r="H27" s="2">
        <v>45843</v>
      </c>
      <c r="I27" s="2">
        <f t="shared" si="0"/>
        <v>45874</v>
      </c>
      <c r="J27" s="5" t="str">
        <f t="shared" ca="1" si="1"/>
        <v>СРОЧНО</v>
      </c>
    </row>
    <row r="28" spans="1:10" x14ac:dyDescent="0.25">
      <c r="A28" s="1">
        <f t="shared" si="2"/>
        <v>24</v>
      </c>
      <c r="B28" s="1" t="s">
        <v>11</v>
      </c>
      <c r="C28" s="1" t="s">
        <v>89</v>
      </c>
      <c r="D28" s="1" t="s">
        <v>122</v>
      </c>
      <c r="E28" s="1" t="s">
        <v>121</v>
      </c>
      <c r="F28" s="1">
        <v>31</v>
      </c>
      <c r="G28" s="1">
        <v>3</v>
      </c>
      <c r="H28" s="2">
        <v>45843</v>
      </c>
      <c r="I28" s="2">
        <f t="shared" si="0"/>
        <v>45874</v>
      </c>
      <c r="J28" s="5" t="str">
        <f t="shared" ca="1" si="1"/>
        <v>СРОЧНО</v>
      </c>
    </row>
    <row r="29" spans="1:10" x14ac:dyDescent="0.25">
      <c r="A29" s="1">
        <f t="shared" si="2"/>
        <v>25</v>
      </c>
      <c r="B29" s="1" t="s">
        <v>11</v>
      </c>
      <c r="C29" s="1" t="s">
        <v>89</v>
      </c>
      <c r="D29" s="1" t="s">
        <v>123</v>
      </c>
      <c r="E29" s="1" t="s">
        <v>121</v>
      </c>
      <c r="F29" s="1">
        <v>31</v>
      </c>
      <c r="G29" s="1">
        <v>3</v>
      </c>
      <c r="H29" s="2">
        <v>45843</v>
      </c>
      <c r="I29" s="2">
        <f t="shared" si="0"/>
        <v>45874</v>
      </c>
      <c r="J29" s="5" t="str">
        <f t="shared" ca="1" si="1"/>
        <v>СРОЧНО</v>
      </c>
    </row>
    <row r="30" spans="1:10" x14ac:dyDescent="0.25">
      <c r="A30" s="1">
        <f t="shared" si="2"/>
        <v>26</v>
      </c>
      <c r="B30" s="1" t="s">
        <v>11</v>
      </c>
      <c r="C30" s="1" t="s">
        <v>89</v>
      </c>
      <c r="D30" s="1" t="s">
        <v>124</v>
      </c>
      <c r="E30" s="1" t="s">
        <v>121</v>
      </c>
      <c r="F30" s="1">
        <v>31</v>
      </c>
      <c r="G30" s="1">
        <v>3</v>
      </c>
      <c r="H30" s="2">
        <v>45843</v>
      </c>
      <c r="I30" s="2">
        <f t="shared" si="0"/>
        <v>45874</v>
      </c>
      <c r="J30" s="5" t="str">
        <f t="shared" ca="1" si="1"/>
        <v>СРОЧНО</v>
      </c>
    </row>
    <row r="31" spans="1:10" x14ac:dyDescent="0.25">
      <c r="A31" s="1">
        <f t="shared" si="2"/>
        <v>27</v>
      </c>
      <c r="B31" s="1" t="s">
        <v>11</v>
      </c>
      <c r="C31" s="1" t="s">
        <v>89</v>
      </c>
      <c r="D31" s="1" t="s">
        <v>125</v>
      </c>
      <c r="E31" s="1" t="s">
        <v>11</v>
      </c>
      <c r="F31" s="1">
        <v>31</v>
      </c>
      <c r="G31" s="1">
        <v>3</v>
      </c>
      <c r="H31" s="2">
        <v>45843</v>
      </c>
      <c r="I31" s="2">
        <f t="shared" si="0"/>
        <v>45874</v>
      </c>
      <c r="J31" s="5" t="str">
        <f t="shared" ca="1" si="1"/>
        <v>СРОЧНО</v>
      </c>
    </row>
    <row r="32" spans="1:10" x14ac:dyDescent="0.25">
      <c r="A32" s="1">
        <f t="shared" si="2"/>
        <v>28</v>
      </c>
      <c r="B32" s="1" t="s">
        <v>11</v>
      </c>
      <c r="C32" s="1" t="s">
        <v>126</v>
      </c>
      <c r="D32" s="1" t="s">
        <v>127</v>
      </c>
      <c r="E32" s="1" t="s">
        <v>128</v>
      </c>
      <c r="F32" s="1">
        <v>31</v>
      </c>
      <c r="G32" s="1">
        <v>3</v>
      </c>
      <c r="H32" s="2">
        <v>45843</v>
      </c>
      <c r="I32" s="2">
        <f t="shared" si="0"/>
        <v>45874</v>
      </c>
      <c r="J32" s="5" t="str">
        <f t="shared" ca="1" si="1"/>
        <v>СРОЧНО</v>
      </c>
    </row>
    <row r="33" spans="1:10" x14ac:dyDescent="0.25">
      <c r="A33" s="1">
        <f t="shared" si="2"/>
        <v>29</v>
      </c>
      <c r="B33" s="1" t="s">
        <v>11</v>
      </c>
      <c r="C33" s="1" t="s">
        <v>126</v>
      </c>
      <c r="D33" s="1" t="s">
        <v>129</v>
      </c>
      <c r="E33" s="1" t="s">
        <v>128</v>
      </c>
      <c r="F33" s="1">
        <v>31</v>
      </c>
      <c r="G33" s="1">
        <v>3</v>
      </c>
      <c r="H33" s="2">
        <v>45843</v>
      </c>
      <c r="I33" s="2">
        <f t="shared" si="0"/>
        <v>45874</v>
      </c>
      <c r="J33" s="5" t="str">
        <f t="shared" ca="1" si="1"/>
        <v>СРОЧНО</v>
      </c>
    </row>
    <row r="34" spans="1:10" x14ac:dyDescent="0.25">
      <c r="A34" s="1">
        <f t="shared" si="2"/>
        <v>30</v>
      </c>
      <c r="B34" s="1" t="s">
        <v>11</v>
      </c>
      <c r="C34" s="1" t="s">
        <v>89</v>
      </c>
      <c r="D34" s="1" t="s">
        <v>130</v>
      </c>
      <c r="E34" s="1" t="s">
        <v>117</v>
      </c>
      <c r="F34" s="1">
        <v>31</v>
      </c>
      <c r="G34" s="1">
        <v>3</v>
      </c>
      <c r="H34" s="2">
        <v>45843</v>
      </c>
      <c r="I34" s="2">
        <f t="shared" si="0"/>
        <v>45874</v>
      </c>
      <c r="J34" s="5" t="str">
        <f t="shared" ca="1" si="1"/>
        <v>СРОЧНО</v>
      </c>
    </row>
    <row r="35" spans="1:10" x14ac:dyDescent="0.25">
      <c r="A35" s="1">
        <f t="shared" si="2"/>
        <v>31</v>
      </c>
      <c r="B35" s="1" t="s">
        <v>11</v>
      </c>
      <c r="C35" s="1" t="s">
        <v>131</v>
      </c>
      <c r="D35" s="1" t="s">
        <v>132</v>
      </c>
      <c r="E35" s="1" t="s">
        <v>117</v>
      </c>
      <c r="F35" s="1">
        <v>31</v>
      </c>
      <c r="G35" s="1">
        <v>3</v>
      </c>
      <c r="H35" s="2">
        <v>45843</v>
      </c>
      <c r="I35" s="2">
        <f t="shared" si="0"/>
        <v>45874</v>
      </c>
      <c r="J35" s="5" t="str">
        <f t="shared" ca="1" si="1"/>
        <v>СРОЧНО</v>
      </c>
    </row>
    <row r="36" spans="1:10" x14ac:dyDescent="0.25">
      <c r="A36" s="1">
        <f t="shared" si="2"/>
        <v>32</v>
      </c>
      <c r="B36" s="1" t="s">
        <v>11</v>
      </c>
      <c r="C36" s="1" t="s">
        <v>133</v>
      </c>
      <c r="D36" s="1" t="s">
        <v>134</v>
      </c>
      <c r="E36" s="1" t="s">
        <v>135</v>
      </c>
      <c r="F36" s="1">
        <v>31</v>
      </c>
      <c r="G36" s="1">
        <v>3</v>
      </c>
      <c r="H36" s="2">
        <v>45843</v>
      </c>
      <c r="I36" s="2">
        <f t="shared" si="0"/>
        <v>45874</v>
      </c>
      <c r="J36" s="5" t="str">
        <f t="shared" ca="1" si="1"/>
        <v>СРОЧНО</v>
      </c>
    </row>
    <row r="37" spans="1:10" x14ac:dyDescent="0.25">
      <c r="A37" s="1">
        <f t="shared" si="2"/>
        <v>33</v>
      </c>
      <c r="B37" s="1" t="s">
        <v>11</v>
      </c>
      <c r="C37" s="1" t="s">
        <v>126</v>
      </c>
      <c r="D37" s="1" t="s">
        <v>136</v>
      </c>
      <c r="E37" s="1" t="s">
        <v>135</v>
      </c>
      <c r="F37" s="1">
        <v>31</v>
      </c>
      <c r="G37" s="1">
        <v>3</v>
      </c>
      <c r="H37" s="2">
        <v>45843</v>
      </c>
      <c r="I37" s="2">
        <f t="shared" si="0"/>
        <v>45874</v>
      </c>
      <c r="J37" s="5" t="str">
        <f t="shared" ca="1" si="1"/>
        <v>СРОЧНО</v>
      </c>
    </row>
    <row r="38" spans="1:10" x14ac:dyDescent="0.25">
      <c r="A38" s="1">
        <f t="shared" si="2"/>
        <v>34</v>
      </c>
      <c r="B38" s="1" t="s">
        <v>11</v>
      </c>
      <c r="C38" s="1" t="s">
        <v>133</v>
      </c>
      <c r="D38" s="1" t="s">
        <v>137</v>
      </c>
      <c r="E38" s="1" t="s">
        <v>138</v>
      </c>
      <c r="F38" s="1">
        <v>31</v>
      </c>
      <c r="G38" s="1">
        <v>3</v>
      </c>
      <c r="H38" s="2">
        <v>45843</v>
      </c>
      <c r="I38" s="2">
        <f t="shared" si="0"/>
        <v>45874</v>
      </c>
      <c r="J38" s="5" t="str">
        <f t="shared" ca="1" si="1"/>
        <v>СРОЧНО</v>
      </c>
    </row>
    <row r="39" spans="1:10" x14ac:dyDescent="0.25">
      <c r="A39" s="1">
        <f t="shared" si="2"/>
        <v>35</v>
      </c>
      <c r="B39" s="1" t="s">
        <v>11</v>
      </c>
      <c r="C39" s="1" t="s">
        <v>126</v>
      </c>
      <c r="D39" s="1" t="s">
        <v>139</v>
      </c>
      <c r="E39" s="1" t="s">
        <v>138</v>
      </c>
      <c r="F39" s="1">
        <v>31</v>
      </c>
      <c r="G39" s="1">
        <v>3</v>
      </c>
      <c r="H39" s="2">
        <v>45843</v>
      </c>
      <c r="I39" s="2">
        <f t="shared" si="0"/>
        <v>45874</v>
      </c>
      <c r="J39" s="5" t="str">
        <f t="shared" ca="1" si="1"/>
        <v>СРОЧНО</v>
      </c>
    </row>
    <row r="40" spans="1:10" x14ac:dyDescent="0.25">
      <c r="A40" s="1">
        <f t="shared" si="2"/>
        <v>36</v>
      </c>
      <c r="B40" s="1" t="s">
        <v>11</v>
      </c>
      <c r="C40" s="1" t="s">
        <v>89</v>
      </c>
      <c r="D40" s="1" t="s">
        <v>140</v>
      </c>
      <c r="E40" s="1" t="s">
        <v>141</v>
      </c>
      <c r="F40" s="1">
        <v>31</v>
      </c>
      <c r="G40" s="1">
        <v>3</v>
      </c>
      <c r="H40" s="2">
        <v>45843</v>
      </c>
      <c r="I40" s="2">
        <f t="shared" si="0"/>
        <v>45874</v>
      </c>
      <c r="J40" s="5" t="str">
        <f t="shared" ca="1" si="1"/>
        <v>СРОЧНО</v>
      </c>
    </row>
    <row r="41" spans="1:10" x14ac:dyDescent="0.25">
      <c r="A41" s="1">
        <f t="shared" si="2"/>
        <v>37</v>
      </c>
      <c r="B41" s="1" t="s">
        <v>11</v>
      </c>
      <c r="C41" s="1" t="s">
        <v>126</v>
      </c>
      <c r="D41" s="1" t="s">
        <v>142</v>
      </c>
      <c r="E41" s="1" t="s">
        <v>143</v>
      </c>
      <c r="F41" s="1">
        <v>31</v>
      </c>
      <c r="G41" s="1">
        <v>3</v>
      </c>
      <c r="H41" s="2">
        <v>45843</v>
      </c>
      <c r="I41" s="2">
        <f t="shared" si="0"/>
        <v>45874</v>
      </c>
      <c r="J41" s="5" t="str">
        <f t="shared" ca="1" si="1"/>
        <v>СРОЧНО</v>
      </c>
    </row>
    <row r="42" spans="1:10" x14ac:dyDescent="0.25">
      <c r="A42" s="1">
        <f t="shared" si="2"/>
        <v>38</v>
      </c>
      <c r="B42" s="1" t="s">
        <v>11</v>
      </c>
      <c r="C42" s="1" t="s">
        <v>126</v>
      </c>
      <c r="D42" s="1" t="s">
        <v>144</v>
      </c>
      <c r="E42" s="1" t="s">
        <v>143</v>
      </c>
      <c r="F42" s="1">
        <v>31</v>
      </c>
      <c r="G42" s="1">
        <v>3</v>
      </c>
      <c r="H42" s="2">
        <v>45843</v>
      </c>
      <c r="I42" s="2">
        <f t="shared" si="0"/>
        <v>45874</v>
      </c>
      <c r="J42" s="5" t="str">
        <f t="shared" ca="1" si="1"/>
        <v>СРОЧНО</v>
      </c>
    </row>
    <row r="43" spans="1:10" x14ac:dyDescent="0.25">
      <c r="A43" s="1">
        <f t="shared" si="2"/>
        <v>39</v>
      </c>
      <c r="B43" s="1" t="s">
        <v>11</v>
      </c>
      <c r="C43" s="1" t="s">
        <v>126</v>
      </c>
      <c r="D43" s="1" t="s">
        <v>145</v>
      </c>
      <c r="E43" s="1" t="s">
        <v>143</v>
      </c>
      <c r="F43" s="1">
        <v>31</v>
      </c>
      <c r="G43" s="1">
        <v>3</v>
      </c>
      <c r="H43" s="2">
        <v>45843</v>
      </c>
      <c r="I43" s="2">
        <f t="shared" si="0"/>
        <v>45874</v>
      </c>
      <c r="J43" s="5" t="str">
        <f t="shared" ca="1" si="1"/>
        <v>СРОЧНО</v>
      </c>
    </row>
    <row r="44" spans="1:10" x14ac:dyDescent="0.25">
      <c r="A44" s="1">
        <f t="shared" si="2"/>
        <v>40</v>
      </c>
      <c r="B44" s="1" t="s">
        <v>11</v>
      </c>
      <c r="C44" s="1" t="s">
        <v>126</v>
      </c>
      <c r="D44" s="1" t="s">
        <v>146</v>
      </c>
      <c r="E44" s="1" t="s">
        <v>143</v>
      </c>
      <c r="F44" s="1">
        <v>31</v>
      </c>
      <c r="G44" s="1">
        <v>3</v>
      </c>
      <c r="H44" s="2">
        <v>45843</v>
      </c>
      <c r="I44" s="2">
        <f t="shared" si="0"/>
        <v>45874</v>
      </c>
      <c r="J44" s="5" t="str">
        <f t="shared" ca="1" si="1"/>
        <v>СРОЧНО</v>
      </c>
    </row>
    <row r="45" spans="1:10" x14ac:dyDescent="0.25">
      <c r="A45" s="1">
        <f t="shared" si="2"/>
        <v>41</v>
      </c>
      <c r="B45" s="1" t="s">
        <v>11</v>
      </c>
      <c r="C45" s="1" t="s">
        <v>126</v>
      </c>
      <c r="D45" s="1" t="s">
        <v>147</v>
      </c>
      <c r="E45" s="1" t="s">
        <v>143</v>
      </c>
      <c r="F45" s="1">
        <v>31</v>
      </c>
      <c r="G45" s="1">
        <v>3</v>
      </c>
      <c r="H45" s="2">
        <v>45843</v>
      </c>
      <c r="I45" s="2">
        <f t="shared" si="0"/>
        <v>45874</v>
      </c>
      <c r="J45" s="5" t="str">
        <f t="shared" ca="1" si="1"/>
        <v>СРОЧНО</v>
      </c>
    </row>
    <row r="46" spans="1:10" x14ac:dyDescent="0.25">
      <c r="A46" s="1">
        <f t="shared" si="2"/>
        <v>42</v>
      </c>
      <c r="B46" s="1" t="s">
        <v>11</v>
      </c>
      <c r="C46" s="1" t="s">
        <v>89</v>
      </c>
      <c r="D46" s="1" t="s">
        <v>148</v>
      </c>
      <c r="E46" s="1" t="s">
        <v>141</v>
      </c>
      <c r="F46" s="1">
        <v>31</v>
      </c>
      <c r="G46" s="1">
        <v>3</v>
      </c>
      <c r="H46" s="2">
        <v>45843</v>
      </c>
      <c r="I46" s="2">
        <f t="shared" si="0"/>
        <v>45874</v>
      </c>
      <c r="J46" s="5" t="str">
        <f t="shared" ca="1" si="1"/>
        <v>СРОЧНО</v>
      </c>
    </row>
    <row r="47" spans="1:10" x14ac:dyDescent="0.25">
      <c r="A47" s="1">
        <f t="shared" si="2"/>
        <v>43</v>
      </c>
      <c r="B47" s="1" t="s">
        <v>11</v>
      </c>
      <c r="C47" s="1" t="s">
        <v>126</v>
      </c>
      <c r="D47" s="1" t="s">
        <v>149</v>
      </c>
      <c r="E47" s="1" t="s">
        <v>143</v>
      </c>
      <c r="F47" s="1">
        <v>31</v>
      </c>
      <c r="G47" s="1">
        <v>3</v>
      </c>
      <c r="H47" s="2">
        <v>45843</v>
      </c>
      <c r="I47" s="2">
        <f t="shared" si="0"/>
        <v>45874</v>
      </c>
      <c r="J47" s="5" t="str">
        <f t="shared" ca="1" si="1"/>
        <v>СРОЧНО</v>
      </c>
    </row>
    <row r="48" spans="1:10" x14ac:dyDescent="0.25">
      <c r="A48" s="1">
        <f t="shared" si="2"/>
        <v>44</v>
      </c>
      <c r="B48" s="1" t="s">
        <v>11</v>
      </c>
      <c r="C48" s="1" t="s">
        <v>126</v>
      </c>
      <c r="D48" s="1" t="s">
        <v>150</v>
      </c>
      <c r="E48" s="1" t="s">
        <v>143</v>
      </c>
      <c r="F48" s="1">
        <v>31</v>
      </c>
      <c r="G48" s="1">
        <v>3</v>
      </c>
      <c r="H48" s="2">
        <v>45843</v>
      </c>
      <c r="I48" s="2">
        <f t="shared" si="0"/>
        <v>45874</v>
      </c>
      <c r="J48" s="5" t="str">
        <f t="shared" ca="1" si="1"/>
        <v>СРОЧНО</v>
      </c>
    </row>
    <row r="49" spans="1:10" x14ac:dyDescent="0.25">
      <c r="A49" s="1">
        <f t="shared" si="2"/>
        <v>45</v>
      </c>
      <c r="B49" s="1" t="s">
        <v>11</v>
      </c>
      <c r="C49" s="1" t="s">
        <v>126</v>
      </c>
      <c r="D49" s="1" t="s">
        <v>151</v>
      </c>
      <c r="E49" s="1" t="s">
        <v>143</v>
      </c>
      <c r="F49" s="1">
        <v>31</v>
      </c>
      <c r="G49" s="1">
        <v>3</v>
      </c>
      <c r="H49" s="2">
        <v>45843</v>
      </c>
      <c r="I49" s="2">
        <f t="shared" si="0"/>
        <v>45874</v>
      </c>
      <c r="J49" s="5" t="str">
        <f t="shared" ca="1" si="1"/>
        <v>СРОЧНО</v>
      </c>
    </row>
    <row r="50" spans="1:10" x14ac:dyDescent="0.25">
      <c r="A50" s="1">
        <f t="shared" si="2"/>
        <v>46</v>
      </c>
      <c r="B50" s="1" t="s">
        <v>11</v>
      </c>
      <c r="C50" s="1" t="s">
        <v>126</v>
      </c>
      <c r="D50" s="1" t="s">
        <v>152</v>
      </c>
      <c r="E50" s="1" t="s">
        <v>143</v>
      </c>
      <c r="F50" s="1">
        <v>31</v>
      </c>
      <c r="G50" s="1">
        <v>3</v>
      </c>
      <c r="H50" s="2">
        <v>45843</v>
      </c>
      <c r="I50" s="2">
        <f t="shared" si="0"/>
        <v>45874</v>
      </c>
      <c r="J50" s="5" t="str">
        <f t="shared" ca="1" si="1"/>
        <v>СРОЧНО</v>
      </c>
    </row>
    <row r="51" spans="1:10" x14ac:dyDescent="0.25">
      <c r="A51" s="1">
        <f t="shared" si="2"/>
        <v>47</v>
      </c>
      <c r="B51" s="1" t="s">
        <v>11</v>
      </c>
      <c r="C51" s="1" t="s">
        <v>153</v>
      </c>
      <c r="D51" s="1" t="s">
        <v>154</v>
      </c>
      <c r="E51" s="1" t="s">
        <v>143</v>
      </c>
      <c r="F51" s="1">
        <v>31</v>
      </c>
      <c r="G51" s="1">
        <v>3</v>
      </c>
      <c r="H51" s="2">
        <v>45843</v>
      </c>
      <c r="I51" s="2">
        <f t="shared" si="0"/>
        <v>45874</v>
      </c>
      <c r="J51" s="5" t="str">
        <f t="shared" ca="1" si="1"/>
        <v>СРОЧНО</v>
      </c>
    </row>
    <row r="52" spans="1:10" x14ac:dyDescent="0.25">
      <c r="A52" s="1">
        <f t="shared" si="2"/>
        <v>48</v>
      </c>
      <c r="B52" s="1" t="s">
        <v>11</v>
      </c>
      <c r="C52" s="1" t="s">
        <v>89</v>
      </c>
      <c r="D52" s="1" t="s">
        <v>155</v>
      </c>
      <c r="E52" s="1" t="s">
        <v>115</v>
      </c>
      <c r="F52" s="1">
        <v>31</v>
      </c>
      <c r="G52" s="1">
        <v>3</v>
      </c>
      <c r="H52" s="2">
        <v>45843</v>
      </c>
      <c r="I52" s="2">
        <f t="shared" si="0"/>
        <v>45874</v>
      </c>
      <c r="J52" s="5" t="str">
        <f t="shared" ca="1" si="1"/>
        <v>СРОЧНО</v>
      </c>
    </row>
    <row r="53" spans="1:10" x14ac:dyDescent="0.25">
      <c r="A53" s="1">
        <f t="shared" si="2"/>
        <v>49</v>
      </c>
      <c r="B53" s="1" t="s">
        <v>11</v>
      </c>
      <c r="C53" s="1" t="s">
        <v>156</v>
      </c>
      <c r="D53" s="1" t="s">
        <v>157</v>
      </c>
      <c r="E53" s="1" t="s">
        <v>115</v>
      </c>
      <c r="F53" s="1">
        <v>31</v>
      </c>
      <c r="G53" s="1">
        <v>3</v>
      </c>
      <c r="H53" s="2">
        <v>45843</v>
      </c>
      <c r="I53" s="2">
        <f t="shared" si="0"/>
        <v>45874</v>
      </c>
      <c r="J53" s="5" t="str">
        <f t="shared" ca="1" si="1"/>
        <v>СРОЧНО</v>
      </c>
    </row>
    <row r="54" spans="1:10" x14ac:dyDescent="0.25">
      <c r="A54" s="1">
        <f t="shared" si="2"/>
        <v>50</v>
      </c>
      <c r="B54" s="1" t="s">
        <v>11</v>
      </c>
      <c r="C54" s="1" t="s">
        <v>156</v>
      </c>
      <c r="D54" s="1" t="s">
        <v>158</v>
      </c>
      <c r="E54" s="1" t="s">
        <v>113</v>
      </c>
      <c r="F54" s="1">
        <v>31</v>
      </c>
      <c r="G54" s="1">
        <v>3</v>
      </c>
      <c r="H54" s="2">
        <v>45843</v>
      </c>
      <c r="I54" s="2">
        <f t="shared" si="0"/>
        <v>45874</v>
      </c>
      <c r="J54" s="5" t="str">
        <f t="shared" ca="1" si="1"/>
        <v>СРОЧНО</v>
      </c>
    </row>
    <row r="55" spans="1:10" x14ac:dyDescent="0.25">
      <c r="A55" s="1">
        <f t="shared" si="2"/>
        <v>51</v>
      </c>
      <c r="B55" s="1" t="s">
        <v>11</v>
      </c>
      <c r="C55" s="1" t="s">
        <v>156</v>
      </c>
      <c r="D55" s="1" t="s">
        <v>159</v>
      </c>
      <c r="E55" s="1" t="s">
        <v>113</v>
      </c>
      <c r="F55" s="1">
        <v>31</v>
      </c>
      <c r="G55" s="1">
        <v>3</v>
      </c>
      <c r="H55" s="2">
        <v>45843</v>
      </c>
      <c r="I55" s="2">
        <f t="shared" si="0"/>
        <v>45874</v>
      </c>
      <c r="J55" s="5" t="str">
        <f t="shared" ca="1" si="1"/>
        <v>СРОЧНО</v>
      </c>
    </row>
    <row r="56" spans="1:10" x14ac:dyDescent="0.25">
      <c r="A56" s="1">
        <f t="shared" si="2"/>
        <v>52</v>
      </c>
      <c r="B56" s="1" t="s">
        <v>11</v>
      </c>
      <c r="C56" s="1" t="s">
        <v>89</v>
      </c>
      <c r="D56" s="1" t="s">
        <v>160</v>
      </c>
      <c r="E56" s="1" t="s">
        <v>161</v>
      </c>
      <c r="F56" s="1">
        <v>31</v>
      </c>
      <c r="G56" s="1">
        <v>3</v>
      </c>
      <c r="H56" s="2">
        <v>45843</v>
      </c>
      <c r="I56" s="2">
        <f t="shared" si="0"/>
        <v>45874</v>
      </c>
      <c r="J56" s="5" t="str">
        <f t="shared" ca="1" si="1"/>
        <v>СРОЧНО</v>
      </c>
    </row>
    <row r="57" spans="1:10" x14ac:dyDescent="0.25">
      <c r="A57" s="1">
        <f t="shared" si="2"/>
        <v>53</v>
      </c>
      <c r="B57" s="1" t="s">
        <v>11</v>
      </c>
      <c r="C57" s="1" t="s">
        <v>89</v>
      </c>
      <c r="D57" s="1" t="s">
        <v>160</v>
      </c>
      <c r="E57" s="1" t="s">
        <v>162</v>
      </c>
      <c r="F57" s="1">
        <v>31</v>
      </c>
      <c r="G57" s="1">
        <v>3</v>
      </c>
      <c r="H57" s="2">
        <v>45843</v>
      </c>
      <c r="I57" s="2">
        <f t="shared" si="0"/>
        <v>45874</v>
      </c>
      <c r="J57" s="5" t="str">
        <f t="shared" ca="1" si="1"/>
        <v>СРОЧНО</v>
      </c>
    </row>
    <row r="58" spans="1:10" x14ac:dyDescent="0.25">
      <c r="A58" s="1">
        <f t="shared" si="2"/>
        <v>54</v>
      </c>
      <c r="B58" s="1" t="s">
        <v>11</v>
      </c>
      <c r="C58" s="1" t="s">
        <v>89</v>
      </c>
      <c r="D58" s="1" t="s">
        <v>160</v>
      </c>
      <c r="E58" s="1" t="s">
        <v>163</v>
      </c>
      <c r="F58" s="1">
        <v>31</v>
      </c>
      <c r="G58" s="1">
        <v>3</v>
      </c>
      <c r="H58" s="2">
        <v>45843</v>
      </c>
      <c r="I58" s="2">
        <f t="shared" si="0"/>
        <v>45874</v>
      </c>
      <c r="J58" s="5" t="str">
        <f t="shared" ca="1" si="1"/>
        <v>СРОЧНО</v>
      </c>
    </row>
    <row r="59" spans="1:10" x14ac:dyDescent="0.25">
      <c r="A59" s="1">
        <f t="shared" si="2"/>
        <v>55</v>
      </c>
      <c r="B59" s="1" t="s">
        <v>11</v>
      </c>
      <c r="C59" s="1" t="s">
        <v>89</v>
      </c>
      <c r="D59" s="1" t="s">
        <v>164</v>
      </c>
      <c r="E59" s="1" t="s">
        <v>165</v>
      </c>
      <c r="F59" s="1">
        <v>31</v>
      </c>
      <c r="G59" s="1">
        <v>3</v>
      </c>
      <c r="H59" s="2">
        <v>45843</v>
      </c>
      <c r="I59" s="2">
        <f t="shared" si="0"/>
        <v>45874</v>
      </c>
      <c r="J59" s="5" t="str">
        <f t="shared" ca="1" si="1"/>
        <v>СРОЧНО</v>
      </c>
    </row>
    <row r="60" spans="1:10" x14ac:dyDescent="0.25">
      <c r="A60" s="1">
        <f t="shared" si="2"/>
        <v>56</v>
      </c>
      <c r="B60" s="1" t="s">
        <v>11</v>
      </c>
      <c r="C60" s="1" t="s">
        <v>89</v>
      </c>
      <c r="D60" s="1" t="s">
        <v>164</v>
      </c>
      <c r="E60" s="1" t="s">
        <v>166</v>
      </c>
      <c r="F60" s="1">
        <v>31</v>
      </c>
      <c r="G60" s="1">
        <v>3</v>
      </c>
      <c r="H60" s="2">
        <v>45843</v>
      </c>
      <c r="I60" s="2">
        <f t="shared" si="0"/>
        <v>45874</v>
      </c>
      <c r="J60" s="5" t="str">
        <f t="shared" ca="1" si="1"/>
        <v>СРОЧНО</v>
      </c>
    </row>
    <row r="61" spans="1:10" x14ac:dyDescent="0.25">
      <c r="A61" s="1">
        <f t="shared" si="2"/>
        <v>57</v>
      </c>
      <c r="B61" s="1" t="s">
        <v>11</v>
      </c>
      <c r="C61" s="1" t="s">
        <v>89</v>
      </c>
      <c r="D61" s="1" t="s">
        <v>167</v>
      </c>
      <c r="E61" s="1" t="s">
        <v>168</v>
      </c>
      <c r="F61" s="1">
        <v>31</v>
      </c>
      <c r="G61" s="1">
        <v>3</v>
      </c>
      <c r="H61" s="2">
        <v>45843</v>
      </c>
      <c r="I61" s="2">
        <f t="shared" si="0"/>
        <v>45874</v>
      </c>
      <c r="J61" s="5" t="str">
        <f t="shared" ca="1" si="1"/>
        <v>СРОЧНО</v>
      </c>
    </row>
    <row r="62" spans="1:10" x14ac:dyDescent="0.25">
      <c r="A62" s="1">
        <f t="shared" si="2"/>
        <v>58</v>
      </c>
      <c r="B62" s="1" t="s">
        <v>11</v>
      </c>
      <c r="C62" s="1" t="s">
        <v>126</v>
      </c>
      <c r="D62" s="1" t="s">
        <v>169</v>
      </c>
      <c r="E62" s="1" t="s">
        <v>170</v>
      </c>
      <c r="F62" s="1">
        <v>31</v>
      </c>
      <c r="G62" s="1">
        <v>3</v>
      </c>
      <c r="H62" s="2">
        <v>45843</v>
      </c>
      <c r="I62" s="2">
        <f t="shared" si="0"/>
        <v>45874</v>
      </c>
      <c r="J62" s="5" t="str">
        <f t="shared" ca="1" si="1"/>
        <v>СРОЧНО</v>
      </c>
    </row>
    <row r="63" spans="1:10" x14ac:dyDescent="0.25">
      <c r="A63" s="1">
        <f t="shared" si="2"/>
        <v>59</v>
      </c>
      <c r="B63" s="1" t="s">
        <v>11</v>
      </c>
      <c r="C63" s="1" t="s">
        <v>89</v>
      </c>
      <c r="D63" s="1" t="s">
        <v>171</v>
      </c>
      <c r="E63" s="1" t="s">
        <v>170</v>
      </c>
      <c r="F63" s="1">
        <v>31</v>
      </c>
      <c r="G63" s="1">
        <v>3</v>
      </c>
      <c r="H63" s="2">
        <v>45843</v>
      </c>
      <c r="I63" s="2">
        <f t="shared" si="0"/>
        <v>45874</v>
      </c>
      <c r="J63" s="5" t="str">
        <f t="shared" ca="1" si="1"/>
        <v>СРОЧНО</v>
      </c>
    </row>
    <row r="64" spans="1:10" x14ac:dyDescent="0.25">
      <c r="A64" s="1">
        <f t="shared" si="2"/>
        <v>60</v>
      </c>
      <c r="B64" s="1" t="s">
        <v>11</v>
      </c>
      <c r="C64" s="1" t="s">
        <v>126</v>
      </c>
      <c r="D64" s="1" t="s">
        <v>172</v>
      </c>
      <c r="E64" s="1" t="s">
        <v>170</v>
      </c>
      <c r="F64" s="1">
        <v>31</v>
      </c>
      <c r="G64" s="1">
        <v>3</v>
      </c>
      <c r="H64" s="2">
        <v>45843</v>
      </c>
      <c r="I64" s="2">
        <f t="shared" si="0"/>
        <v>45874</v>
      </c>
      <c r="J64" s="5" t="str">
        <f t="shared" ca="1" si="1"/>
        <v>СРОЧНО</v>
      </c>
    </row>
    <row r="65" spans="1:10" x14ac:dyDescent="0.25">
      <c r="A65" s="1">
        <f t="shared" si="2"/>
        <v>61</v>
      </c>
      <c r="B65" s="1" t="s">
        <v>11</v>
      </c>
      <c r="C65" s="1" t="s">
        <v>126</v>
      </c>
      <c r="D65" s="1" t="s">
        <v>173</v>
      </c>
      <c r="E65" s="1" t="s">
        <v>168</v>
      </c>
      <c r="F65" s="1">
        <v>31</v>
      </c>
      <c r="G65" s="1">
        <v>3</v>
      </c>
      <c r="H65" s="2">
        <v>45843</v>
      </c>
      <c r="I65" s="2">
        <f t="shared" si="0"/>
        <v>45874</v>
      </c>
      <c r="J65" s="5" t="str">
        <f t="shared" ca="1" si="1"/>
        <v>СРОЧНО</v>
      </c>
    </row>
    <row r="66" spans="1:10" x14ac:dyDescent="0.25">
      <c r="A66" s="1">
        <f t="shared" si="2"/>
        <v>62</v>
      </c>
      <c r="B66" s="1" t="s">
        <v>11</v>
      </c>
      <c r="C66" s="1" t="s">
        <v>126</v>
      </c>
      <c r="D66" s="1" t="s">
        <v>174</v>
      </c>
      <c r="E66" s="1" t="s">
        <v>170</v>
      </c>
      <c r="F66" s="1">
        <v>31</v>
      </c>
      <c r="G66" s="1">
        <v>3</v>
      </c>
      <c r="H66" s="2">
        <v>45843</v>
      </c>
      <c r="I66" s="2">
        <f t="shared" si="0"/>
        <v>45874</v>
      </c>
      <c r="J66" s="5" t="str">
        <f t="shared" ca="1" si="1"/>
        <v>СРОЧНО</v>
      </c>
    </row>
    <row r="67" spans="1:10" x14ac:dyDescent="0.25">
      <c r="A67" s="1">
        <f t="shared" si="2"/>
        <v>63</v>
      </c>
      <c r="B67" s="1" t="s">
        <v>11</v>
      </c>
      <c r="C67" s="1" t="s">
        <v>126</v>
      </c>
      <c r="D67" s="1" t="s">
        <v>175</v>
      </c>
      <c r="E67" s="1" t="s">
        <v>168</v>
      </c>
      <c r="F67" s="1">
        <v>31</v>
      </c>
      <c r="G67" s="1">
        <v>3</v>
      </c>
      <c r="H67" s="2">
        <v>45843</v>
      </c>
      <c r="I67" s="2">
        <f t="shared" si="0"/>
        <v>45874</v>
      </c>
      <c r="J67" s="5" t="str">
        <f t="shared" ca="1" si="1"/>
        <v>СРОЧНО</v>
      </c>
    </row>
    <row r="68" spans="1:10" x14ac:dyDescent="0.25">
      <c r="A68" s="1">
        <f t="shared" si="2"/>
        <v>64</v>
      </c>
      <c r="B68" s="1" t="s">
        <v>11</v>
      </c>
      <c r="C68" s="1" t="s">
        <v>126</v>
      </c>
      <c r="D68" s="1" t="s">
        <v>176</v>
      </c>
      <c r="E68" s="1" t="s">
        <v>170</v>
      </c>
      <c r="F68" s="1">
        <v>31</v>
      </c>
      <c r="G68" s="1">
        <v>3</v>
      </c>
      <c r="H68" s="2">
        <v>45843</v>
      </c>
      <c r="I68" s="2">
        <f t="shared" si="0"/>
        <v>45874</v>
      </c>
      <c r="J68" s="5" t="str">
        <f t="shared" ca="1" si="1"/>
        <v>СРОЧНО</v>
      </c>
    </row>
    <row r="69" spans="1:10" x14ac:dyDescent="0.25">
      <c r="A69" s="1">
        <f t="shared" si="2"/>
        <v>65</v>
      </c>
      <c r="B69" s="1" t="s">
        <v>11</v>
      </c>
      <c r="C69" s="1" t="s">
        <v>126</v>
      </c>
      <c r="D69" s="1" t="s">
        <v>177</v>
      </c>
      <c r="E69" s="1" t="s">
        <v>168</v>
      </c>
      <c r="F69" s="1">
        <v>31</v>
      </c>
      <c r="G69" s="1">
        <v>3</v>
      </c>
      <c r="H69" s="2">
        <v>45843</v>
      </c>
      <c r="I69" s="2">
        <f t="shared" ref="I69:I132" si="3">H69+F69</f>
        <v>45874</v>
      </c>
      <c r="J69" s="5" t="str">
        <f t="shared" ref="J69:J132" ca="1" si="4">IF(I69&lt;=TODAY(),"СРОЧНО",IF(I69-TODAY()&lt;=G69,"Внимание","В норме"))</f>
        <v>СРОЧНО</v>
      </c>
    </row>
    <row r="70" spans="1:10" x14ac:dyDescent="0.25">
      <c r="A70" s="1">
        <f t="shared" ref="A70:A133" si="5">A69+1</f>
        <v>66</v>
      </c>
      <c r="B70" s="1" t="s">
        <v>11</v>
      </c>
      <c r="C70" s="1" t="s">
        <v>126</v>
      </c>
      <c r="D70" s="1" t="s">
        <v>178</v>
      </c>
      <c r="E70" s="1" t="s">
        <v>170</v>
      </c>
      <c r="F70" s="1">
        <v>31</v>
      </c>
      <c r="G70" s="1">
        <v>3</v>
      </c>
      <c r="H70" s="2">
        <v>45843</v>
      </c>
      <c r="I70" s="2">
        <f t="shared" si="3"/>
        <v>45874</v>
      </c>
      <c r="J70" s="5" t="str">
        <f t="shared" ca="1" si="4"/>
        <v>СРОЧНО</v>
      </c>
    </row>
    <row r="71" spans="1:10" x14ac:dyDescent="0.25">
      <c r="A71" s="1">
        <f t="shared" si="5"/>
        <v>67</v>
      </c>
      <c r="B71" s="1" t="s">
        <v>11</v>
      </c>
      <c r="C71" s="1" t="s">
        <v>126</v>
      </c>
      <c r="D71" s="1" t="s">
        <v>179</v>
      </c>
      <c r="E71" s="1" t="s">
        <v>168</v>
      </c>
      <c r="F71" s="1">
        <v>31</v>
      </c>
      <c r="G71" s="1">
        <v>3</v>
      </c>
      <c r="H71" s="2">
        <v>45843</v>
      </c>
      <c r="I71" s="2">
        <f t="shared" si="3"/>
        <v>45874</v>
      </c>
      <c r="J71" s="5" t="str">
        <f t="shared" ca="1" si="4"/>
        <v>СРОЧНО</v>
      </c>
    </row>
    <row r="72" spans="1:10" x14ac:dyDescent="0.25">
      <c r="A72" s="1">
        <f t="shared" si="5"/>
        <v>68</v>
      </c>
      <c r="B72" s="1" t="s">
        <v>11</v>
      </c>
      <c r="C72" s="1" t="s">
        <v>126</v>
      </c>
      <c r="D72" s="1" t="s">
        <v>180</v>
      </c>
      <c r="E72" s="1" t="s">
        <v>170</v>
      </c>
      <c r="F72" s="1">
        <v>31</v>
      </c>
      <c r="G72" s="1">
        <v>3</v>
      </c>
      <c r="H72" s="2">
        <v>45843</v>
      </c>
      <c r="I72" s="2">
        <f t="shared" si="3"/>
        <v>45874</v>
      </c>
      <c r="J72" s="5" t="str">
        <f t="shared" ca="1" si="4"/>
        <v>СРОЧНО</v>
      </c>
    </row>
    <row r="73" spans="1:10" x14ac:dyDescent="0.25">
      <c r="A73" s="1">
        <f t="shared" si="5"/>
        <v>69</v>
      </c>
      <c r="B73" s="1" t="s">
        <v>11</v>
      </c>
      <c r="C73" s="1" t="s">
        <v>126</v>
      </c>
      <c r="D73" s="1" t="s">
        <v>181</v>
      </c>
      <c r="E73" s="1" t="s">
        <v>168</v>
      </c>
      <c r="F73" s="1">
        <v>31</v>
      </c>
      <c r="G73" s="1">
        <v>3</v>
      </c>
      <c r="H73" s="2">
        <v>45843</v>
      </c>
      <c r="I73" s="2">
        <f t="shared" si="3"/>
        <v>45874</v>
      </c>
      <c r="J73" s="5" t="str">
        <f t="shared" ca="1" si="4"/>
        <v>СРОЧНО</v>
      </c>
    </row>
    <row r="74" spans="1:10" x14ac:dyDescent="0.25">
      <c r="A74" s="1">
        <f t="shared" si="5"/>
        <v>70</v>
      </c>
      <c r="B74" s="1" t="s">
        <v>11</v>
      </c>
      <c r="C74" s="1" t="s">
        <v>126</v>
      </c>
      <c r="D74" s="1" t="s">
        <v>182</v>
      </c>
      <c r="E74" s="1" t="s">
        <v>170</v>
      </c>
      <c r="F74" s="1">
        <v>31</v>
      </c>
      <c r="G74" s="1">
        <v>3</v>
      </c>
      <c r="H74" s="2">
        <v>45843</v>
      </c>
      <c r="I74" s="2">
        <f t="shared" si="3"/>
        <v>45874</v>
      </c>
      <c r="J74" s="5" t="str">
        <f t="shared" ca="1" si="4"/>
        <v>СРОЧНО</v>
      </c>
    </row>
    <row r="75" spans="1:10" x14ac:dyDescent="0.25">
      <c r="A75" s="1">
        <f t="shared" si="5"/>
        <v>71</v>
      </c>
      <c r="B75" s="1" t="s">
        <v>11</v>
      </c>
      <c r="C75" s="1" t="s">
        <v>126</v>
      </c>
      <c r="D75" s="1" t="s">
        <v>183</v>
      </c>
      <c r="E75" s="1" t="s">
        <v>168</v>
      </c>
      <c r="F75" s="1">
        <v>31</v>
      </c>
      <c r="G75" s="1">
        <v>3</v>
      </c>
      <c r="H75" s="2">
        <v>45843</v>
      </c>
      <c r="I75" s="2">
        <f t="shared" si="3"/>
        <v>45874</v>
      </c>
      <c r="J75" s="5" t="str">
        <f t="shared" ca="1" si="4"/>
        <v>СРОЧНО</v>
      </c>
    </row>
    <row r="76" spans="1:10" x14ac:dyDescent="0.25">
      <c r="A76" s="1">
        <f t="shared" si="5"/>
        <v>72</v>
      </c>
      <c r="B76" s="1" t="s">
        <v>11</v>
      </c>
      <c r="C76" s="1" t="s">
        <v>133</v>
      </c>
      <c r="D76" s="1" t="s">
        <v>184</v>
      </c>
      <c r="E76" s="1" t="s">
        <v>168</v>
      </c>
      <c r="F76" s="1">
        <v>31</v>
      </c>
      <c r="G76" s="1">
        <v>3</v>
      </c>
      <c r="H76" s="2">
        <v>45843</v>
      </c>
      <c r="I76" s="2">
        <f t="shared" si="3"/>
        <v>45874</v>
      </c>
      <c r="J76" s="5" t="str">
        <f t="shared" ca="1" si="4"/>
        <v>СРОЧНО</v>
      </c>
    </row>
    <row r="77" spans="1:10" x14ac:dyDescent="0.25">
      <c r="A77" s="1">
        <f t="shared" si="5"/>
        <v>73</v>
      </c>
      <c r="B77" s="1" t="s">
        <v>11</v>
      </c>
      <c r="C77" s="1" t="s">
        <v>153</v>
      </c>
      <c r="D77" s="1" t="s">
        <v>185</v>
      </c>
      <c r="E77" s="1" t="s">
        <v>168</v>
      </c>
      <c r="F77" s="1">
        <v>31</v>
      </c>
      <c r="G77" s="1">
        <v>3</v>
      </c>
      <c r="H77" s="2">
        <v>45843</v>
      </c>
      <c r="I77" s="2">
        <f t="shared" si="3"/>
        <v>45874</v>
      </c>
      <c r="J77" s="5" t="str">
        <f t="shared" ca="1" si="4"/>
        <v>СРОЧНО</v>
      </c>
    </row>
    <row r="78" spans="1:10" x14ac:dyDescent="0.25">
      <c r="A78" s="1">
        <f t="shared" si="5"/>
        <v>74</v>
      </c>
      <c r="B78" s="1" t="s">
        <v>11</v>
      </c>
      <c r="C78" s="1" t="s">
        <v>89</v>
      </c>
      <c r="D78" s="1" t="s">
        <v>186</v>
      </c>
      <c r="E78" s="1" t="s">
        <v>187</v>
      </c>
      <c r="F78" s="1">
        <v>31</v>
      </c>
      <c r="G78" s="1">
        <v>3</v>
      </c>
      <c r="H78" s="2">
        <v>45843</v>
      </c>
      <c r="I78" s="2">
        <f t="shared" si="3"/>
        <v>45874</v>
      </c>
      <c r="J78" s="5" t="str">
        <f t="shared" ca="1" si="4"/>
        <v>СРОЧНО</v>
      </c>
    </row>
    <row r="79" spans="1:10" x14ac:dyDescent="0.25">
      <c r="A79" s="1">
        <f t="shared" si="5"/>
        <v>75</v>
      </c>
      <c r="B79" s="1" t="s">
        <v>11</v>
      </c>
      <c r="C79" s="1" t="s">
        <v>89</v>
      </c>
      <c r="D79" s="1" t="s">
        <v>188</v>
      </c>
      <c r="E79" s="1" t="s">
        <v>189</v>
      </c>
      <c r="F79" s="1">
        <v>31</v>
      </c>
      <c r="G79" s="1">
        <v>3</v>
      </c>
      <c r="H79" s="2">
        <v>45843</v>
      </c>
      <c r="I79" s="2">
        <f t="shared" si="3"/>
        <v>45874</v>
      </c>
      <c r="J79" s="5" t="str">
        <f t="shared" ca="1" si="4"/>
        <v>СРОЧНО</v>
      </c>
    </row>
    <row r="80" spans="1:10" x14ac:dyDescent="0.25">
      <c r="A80" s="1">
        <f t="shared" si="5"/>
        <v>76</v>
      </c>
      <c r="B80" s="1" t="s">
        <v>11</v>
      </c>
      <c r="C80" s="1" t="s">
        <v>89</v>
      </c>
      <c r="D80" s="1" t="s">
        <v>190</v>
      </c>
      <c r="E80" s="1" t="s">
        <v>115</v>
      </c>
      <c r="F80" s="1">
        <v>31</v>
      </c>
      <c r="G80" s="1">
        <v>3</v>
      </c>
      <c r="H80" s="2">
        <v>45843</v>
      </c>
      <c r="I80" s="2">
        <f t="shared" si="3"/>
        <v>45874</v>
      </c>
      <c r="J80" s="5" t="str">
        <f t="shared" ca="1" si="4"/>
        <v>СРОЧНО</v>
      </c>
    </row>
    <row r="81" spans="1:10" x14ac:dyDescent="0.25">
      <c r="A81" s="1">
        <f t="shared" si="5"/>
        <v>77</v>
      </c>
      <c r="B81" s="1" t="s">
        <v>11</v>
      </c>
      <c r="C81" s="1" t="s">
        <v>153</v>
      </c>
      <c r="D81" s="1" t="s">
        <v>191</v>
      </c>
      <c r="E81" s="1" t="s">
        <v>192</v>
      </c>
      <c r="F81" s="1">
        <v>31</v>
      </c>
      <c r="G81" s="1">
        <v>3</v>
      </c>
      <c r="H81" s="2">
        <v>45843</v>
      </c>
      <c r="I81" s="2">
        <f t="shared" si="3"/>
        <v>45874</v>
      </c>
      <c r="J81" s="5" t="str">
        <f t="shared" ca="1" si="4"/>
        <v>СРОЧНО</v>
      </c>
    </row>
    <row r="82" spans="1:10" x14ac:dyDescent="0.25">
      <c r="A82" s="1">
        <f t="shared" si="5"/>
        <v>78</v>
      </c>
      <c r="B82" s="1" t="s">
        <v>11</v>
      </c>
      <c r="C82" s="1" t="s">
        <v>89</v>
      </c>
      <c r="D82" s="1" t="s">
        <v>193</v>
      </c>
      <c r="E82" s="1" t="s">
        <v>194</v>
      </c>
      <c r="F82" s="1">
        <v>31</v>
      </c>
      <c r="G82" s="1">
        <v>3</v>
      </c>
      <c r="H82" s="2">
        <v>45843</v>
      </c>
      <c r="I82" s="2">
        <f t="shared" si="3"/>
        <v>45874</v>
      </c>
      <c r="J82" s="5" t="str">
        <f t="shared" ca="1" si="4"/>
        <v>СРОЧНО</v>
      </c>
    </row>
    <row r="83" spans="1:10" x14ac:dyDescent="0.25">
      <c r="A83" s="1">
        <f t="shared" si="5"/>
        <v>79</v>
      </c>
      <c r="B83" s="1" t="s">
        <v>11</v>
      </c>
      <c r="C83" s="1" t="s">
        <v>89</v>
      </c>
      <c r="D83" s="1" t="s">
        <v>195</v>
      </c>
      <c r="E83" s="1" t="s">
        <v>194</v>
      </c>
      <c r="F83" s="1">
        <v>31</v>
      </c>
      <c r="G83" s="1">
        <v>3</v>
      </c>
      <c r="H83" s="2">
        <v>45843</v>
      </c>
      <c r="I83" s="2">
        <f t="shared" si="3"/>
        <v>45874</v>
      </c>
      <c r="J83" s="5" t="str">
        <f t="shared" ca="1" si="4"/>
        <v>СРОЧНО</v>
      </c>
    </row>
    <row r="84" spans="1:10" x14ac:dyDescent="0.25">
      <c r="A84" s="1">
        <f t="shared" si="5"/>
        <v>80</v>
      </c>
      <c r="B84" s="1" t="s">
        <v>11</v>
      </c>
      <c r="C84" s="1" t="s">
        <v>133</v>
      </c>
      <c r="D84" s="1" t="s">
        <v>196</v>
      </c>
      <c r="E84" s="1" t="s">
        <v>197</v>
      </c>
      <c r="F84" s="1">
        <v>31</v>
      </c>
      <c r="G84" s="1">
        <v>3</v>
      </c>
      <c r="H84" s="2">
        <v>45843</v>
      </c>
      <c r="I84" s="2">
        <f t="shared" si="3"/>
        <v>45874</v>
      </c>
      <c r="J84" s="5" t="str">
        <f t="shared" ca="1" si="4"/>
        <v>СРОЧНО</v>
      </c>
    </row>
    <row r="85" spans="1:10" x14ac:dyDescent="0.25">
      <c r="A85" s="1">
        <f t="shared" si="5"/>
        <v>81</v>
      </c>
      <c r="B85" s="1" t="s">
        <v>11</v>
      </c>
      <c r="C85" s="1" t="s">
        <v>133</v>
      </c>
      <c r="D85" s="1" t="s">
        <v>198</v>
      </c>
      <c r="E85" s="1" t="s">
        <v>199</v>
      </c>
      <c r="F85" s="1">
        <v>31</v>
      </c>
      <c r="G85" s="1">
        <v>3</v>
      </c>
      <c r="H85" s="2">
        <v>45843</v>
      </c>
      <c r="I85" s="2">
        <f t="shared" si="3"/>
        <v>45874</v>
      </c>
      <c r="J85" s="5" t="str">
        <f t="shared" ca="1" si="4"/>
        <v>СРОЧНО</v>
      </c>
    </row>
    <row r="86" spans="1:10" x14ac:dyDescent="0.25">
      <c r="A86" s="1">
        <f t="shared" si="5"/>
        <v>82</v>
      </c>
      <c r="B86" s="1" t="s">
        <v>11</v>
      </c>
      <c r="C86" s="1" t="s">
        <v>133</v>
      </c>
      <c r="D86" s="1" t="s">
        <v>200</v>
      </c>
      <c r="E86" s="1" t="s">
        <v>197</v>
      </c>
      <c r="F86" s="1">
        <v>31</v>
      </c>
      <c r="G86" s="1">
        <v>3</v>
      </c>
      <c r="H86" s="2">
        <v>45843</v>
      </c>
      <c r="I86" s="2">
        <f t="shared" si="3"/>
        <v>45874</v>
      </c>
      <c r="J86" s="5" t="str">
        <f t="shared" ca="1" si="4"/>
        <v>СРОЧНО</v>
      </c>
    </row>
    <row r="87" spans="1:10" x14ac:dyDescent="0.25">
      <c r="A87" s="1">
        <f t="shared" si="5"/>
        <v>83</v>
      </c>
      <c r="B87" s="1" t="s">
        <v>11</v>
      </c>
      <c r="C87" s="1" t="s">
        <v>133</v>
      </c>
      <c r="D87" s="1" t="s">
        <v>201</v>
      </c>
      <c r="E87" s="1" t="s">
        <v>202</v>
      </c>
      <c r="F87" s="1">
        <v>31</v>
      </c>
      <c r="G87" s="1">
        <v>3</v>
      </c>
      <c r="H87" s="2">
        <v>45843</v>
      </c>
      <c r="I87" s="2">
        <f t="shared" si="3"/>
        <v>45874</v>
      </c>
      <c r="J87" s="5" t="str">
        <f t="shared" ca="1" si="4"/>
        <v>СРОЧНО</v>
      </c>
    </row>
    <row r="88" spans="1:10" x14ac:dyDescent="0.25">
      <c r="A88" s="1">
        <f t="shared" si="5"/>
        <v>84</v>
      </c>
      <c r="B88" s="1" t="s">
        <v>11</v>
      </c>
      <c r="C88" s="1" t="s">
        <v>89</v>
      </c>
      <c r="D88" s="1" t="s">
        <v>203</v>
      </c>
      <c r="E88" s="1" t="s">
        <v>204</v>
      </c>
      <c r="F88" s="1">
        <v>31</v>
      </c>
      <c r="G88" s="1">
        <v>3</v>
      </c>
      <c r="H88" s="2">
        <v>45843</v>
      </c>
      <c r="I88" s="2">
        <f t="shared" si="3"/>
        <v>45874</v>
      </c>
      <c r="J88" s="5" t="str">
        <f t="shared" ca="1" si="4"/>
        <v>СРОЧНО</v>
      </c>
    </row>
    <row r="89" spans="1:10" x14ac:dyDescent="0.25">
      <c r="A89" s="1">
        <f t="shared" si="5"/>
        <v>85</v>
      </c>
      <c r="B89" s="1" t="s">
        <v>11</v>
      </c>
      <c r="C89" s="1" t="s">
        <v>89</v>
      </c>
      <c r="D89" s="1" t="s">
        <v>205</v>
      </c>
      <c r="E89" s="1" t="s">
        <v>206</v>
      </c>
      <c r="F89" s="1">
        <v>31</v>
      </c>
      <c r="G89" s="1">
        <v>3</v>
      </c>
      <c r="H89" s="2">
        <v>45843</v>
      </c>
      <c r="I89" s="2">
        <f t="shared" si="3"/>
        <v>45874</v>
      </c>
      <c r="J89" s="5" t="str">
        <f t="shared" ca="1" si="4"/>
        <v>СРОЧНО</v>
      </c>
    </row>
    <row r="90" spans="1:10" x14ac:dyDescent="0.25">
      <c r="A90" s="1">
        <f t="shared" si="5"/>
        <v>86</v>
      </c>
      <c r="B90" s="1" t="s">
        <v>11</v>
      </c>
      <c r="C90" s="1" t="s">
        <v>89</v>
      </c>
      <c r="D90" s="1" t="s">
        <v>207</v>
      </c>
      <c r="E90" s="1" t="s">
        <v>206</v>
      </c>
      <c r="F90" s="1">
        <v>31</v>
      </c>
      <c r="G90" s="1">
        <v>3</v>
      </c>
      <c r="H90" s="2">
        <v>45843</v>
      </c>
      <c r="I90" s="2">
        <f t="shared" si="3"/>
        <v>45874</v>
      </c>
      <c r="J90" s="5" t="str">
        <f t="shared" ca="1" si="4"/>
        <v>СРОЧНО</v>
      </c>
    </row>
    <row r="91" spans="1:10" x14ac:dyDescent="0.25">
      <c r="A91" s="1">
        <f t="shared" si="5"/>
        <v>87</v>
      </c>
      <c r="B91" s="1" t="s">
        <v>11</v>
      </c>
      <c r="C91" s="1" t="s">
        <v>89</v>
      </c>
      <c r="D91" s="1" t="s">
        <v>208</v>
      </c>
      <c r="E91" s="1" t="s">
        <v>206</v>
      </c>
      <c r="F91" s="1">
        <v>31</v>
      </c>
      <c r="G91" s="1">
        <v>3</v>
      </c>
      <c r="H91" s="2">
        <v>45843</v>
      </c>
      <c r="I91" s="2">
        <f t="shared" si="3"/>
        <v>45874</v>
      </c>
      <c r="J91" s="5" t="str">
        <f t="shared" ca="1" si="4"/>
        <v>СРОЧНО</v>
      </c>
    </row>
    <row r="92" spans="1:10" x14ac:dyDescent="0.25">
      <c r="A92" s="1">
        <f t="shared" si="5"/>
        <v>88</v>
      </c>
      <c r="B92" s="1" t="s">
        <v>11</v>
      </c>
      <c r="C92" s="1" t="s">
        <v>89</v>
      </c>
      <c r="D92" s="1" t="s">
        <v>209</v>
      </c>
      <c r="E92" s="1" t="s">
        <v>206</v>
      </c>
      <c r="F92" s="1">
        <v>31</v>
      </c>
      <c r="G92" s="1">
        <v>3</v>
      </c>
      <c r="H92" s="2">
        <v>45843</v>
      </c>
      <c r="I92" s="2">
        <f t="shared" si="3"/>
        <v>45874</v>
      </c>
      <c r="J92" s="5" t="str">
        <f t="shared" ca="1" si="4"/>
        <v>СРОЧНО</v>
      </c>
    </row>
    <row r="93" spans="1:10" x14ac:dyDescent="0.25">
      <c r="A93" s="1">
        <f t="shared" si="5"/>
        <v>89</v>
      </c>
      <c r="B93" s="1" t="s">
        <v>11</v>
      </c>
      <c r="C93" s="1" t="s">
        <v>89</v>
      </c>
      <c r="D93" s="1" t="s">
        <v>210</v>
      </c>
      <c r="E93" s="1" t="s">
        <v>206</v>
      </c>
      <c r="F93" s="1">
        <v>31</v>
      </c>
      <c r="G93" s="1">
        <v>3</v>
      </c>
      <c r="H93" s="2">
        <v>45843</v>
      </c>
      <c r="I93" s="2">
        <f t="shared" si="3"/>
        <v>45874</v>
      </c>
      <c r="J93" s="5" t="str">
        <f t="shared" ca="1" si="4"/>
        <v>СРОЧНО</v>
      </c>
    </row>
    <row r="94" spans="1:10" x14ac:dyDescent="0.25">
      <c r="A94" s="1">
        <f t="shared" si="5"/>
        <v>90</v>
      </c>
      <c r="B94" s="1" t="s">
        <v>11</v>
      </c>
      <c r="C94" s="1" t="s">
        <v>211</v>
      </c>
      <c r="D94" s="1" t="s">
        <v>212</v>
      </c>
      <c r="E94" s="1" t="s">
        <v>14</v>
      </c>
      <c r="F94" s="1">
        <v>31</v>
      </c>
      <c r="G94" s="1">
        <v>3</v>
      </c>
      <c r="H94" s="2">
        <v>45843</v>
      </c>
      <c r="I94" s="2">
        <f t="shared" si="3"/>
        <v>45874</v>
      </c>
      <c r="J94" s="5" t="str">
        <f t="shared" ca="1" si="4"/>
        <v>СРОЧНО</v>
      </c>
    </row>
    <row r="95" spans="1:10" x14ac:dyDescent="0.25">
      <c r="A95" s="1">
        <f t="shared" si="5"/>
        <v>91</v>
      </c>
      <c r="B95" s="1" t="s">
        <v>11</v>
      </c>
      <c r="C95" s="1" t="s">
        <v>211</v>
      </c>
      <c r="D95" s="1" t="s">
        <v>213</v>
      </c>
      <c r="E95" s="1" t="s">
        <v>214</v>
      </c>
      <c r="F95" s="1">
        <v>31</v>
      </c>
      <c r="G95" s="1">
        <v>3</v>
      </c>
      <c r="H95" s="2">
        <v>45843</v>
      </c>
      <c r="I95" s="2">
        <f t="shared" si="3"/>
        <v>45874</v>
      </c>
      <c r="J95" s="5" t="str">
        <f t="shared" ca="1" si="4"/>
        <v>СРОЧНО</v>
      </c>
    </row>
    <row r="96" spans="1:10" x14ac:dyDescent="0.25">
      <c r="A96" s="1">
        <f t="shared" si="5"/>
        <v>92</v>
      </c>
      <c r="B96" s="1" t="s">
        <v>11</v>
      </c>
      <c r="C96" s="1" t="s">
        <v>211</v>
      </c>
      <c r="D96" s="1" t="s">
        <v>215</v>
      </c>
      <c r="E96" s="1" t="s">
        <v>18</v>
      </c>
      <c r="F96" s="1">
        <v>31</v>
      </c>
      <c r="G96" s="1">
        <v>3</v>
      </c>
      <c r="H96" s="2">
        <v>45843</v>
      </c>
      <c r="I96" s="2">
        <f t="shared" si="3"/>
        <v>45874</v>
      </c>
      <c r="J96" s="5" t="str">
        <f t="shared" ca="1" si="4"/>
        <v>СРОЧНО</v>
      </c>
    </row>
    <row r="97" spans="1:10" x14ac:dyDescent="0.25">
      <c r="A97" s="1">
        <f t="shared" si="5"/>
        <v>93</v>
      </c>
      <c r="B97" s="1" t="s">
        <v>11</v>
      </c>
      <c r="C97" s="1" t="s">
        <v>211</v>
      </c>
      <c r="D97" s="1" t="s">
        <v>216</v>
      </c>
      <c r="E97" s="1" t="s">
        <v>111</v>
      </c>
      <c r="F97" s="1">
        <v>31</v>
      </c>
      <c r="G97" s="1">
        <v>3</v>
      </c>
      <c r="H97" s="2">
        <v>45843</v>
      </c>
      <c r="I97" s="2">
        <f t="shared" si="3"/>
        <v>45874</v>
      </c>
      <c r="J97" s="5" t="str">
        <f t="shared" ca="1" si="4"/>
        <v>СРОЧНО</v>
      </c>
    </row>
    <row r="98" spans="1:10" x14ac:dyDescent="0.25">
      <c r="A98" s="1">
        <f t="shared" si="5"/>
        <v>94</v>
      </c>
      <c r="B98" s="1" t="s">
        <v>11</v>
      </c>
      <c r="C98" s="1" t="s">
        <v>211</v>
      </c>
      <c r="D98" s="1" t="s">
        <v>217</v>
      </c>
      <c r="E98" s="1" t="s">
        <v>218</v>
      </c>
      <c r="F98" s="1">
        <v>31</v>
      </c>
      <c r="G98" s="1">
        <v>3</v>
      </c>
      <c r="H98" s="2">
        <v>45843</v>
      </c>
      <c r="I98" s="2">
        <f t="shared" si="3"/>
        <v>45874</v>
      </c>
      <c r="J98" s="5" t="str">
        <f t="shared" ca="1" si="4"/>
        <v>СРОЧНО</v>
      </c>
    </row>
    <row r="99" spans="1:10" x14ac:dyDescent="0.25">
      <c r="A99" s="1">
        <f t="shared" si="5"/>
        <v>95</v>
      </c>
      <c r="B99" s="1" t="s">
        <v>11</v>
      </c>
      <c r="C99" s="1" t="s">
        <v>211</v>
      </c>
      <c r="D99" s="1" t="s">
        <v>219</v>
      </c>
      <c r="E99" s="1" t="s">
        <v>220</v>
      </c>
      <c r="F99" s="1">
        <v>31</v>
      </c>
      <c r="G99" s="1">
        <v>3</v>
      </c>
      <c r="H99" s="2">
        <v>45843</v>
      </c>
      <c r="I99" s="2">
        <f t="shared" si="3"/>
        <v>45874</v>
      </c>
      <c r="J99" s="5" t="str">
        <f t="shared" ca="1" si="4"/>
        <v>СРОЧНО</v>
      </c>
    </row>
    <row r="100" spans="1:10" x14ac:dyDescent="0.25">
      <c r="A100" s="1">
        <f t="shared" si="5"/>
        <v>96</v>
      </c>
      <c r="B100" s="1" t="s">
        <v>11</v>
      </c>
      <c r="C100" s="1" t="s">
        <v>211</v>
      </c>
      <c r="D100" s="1" t="s">
        <v>221</v>
      </c>
      <c r="E100" s="1" t="s">
        <v>170</v>
      </c>
      <c r="F100" s="1">
        <v>31</v>
      </c>
      <c r="G100" s="1">
        <v>3</v>
      </c>
      <c r="H100" s="2">
        <v>45843</v>
      </c>
      <c r="I100" s="2">
        <f t="shared" si="3"/>
        <v>45874</v>
      </c>
      <c r="J100" s="5" t="str">
        <f t="shared" ca="1" si="4"/>
        <v>СРОЧНО</v>
      </c>
    </row>
    <row r="101" spans="1:10" x14ac:dyDescent="0.25">
      <c r="A101" s="1">
        <f t="shared" si="5"/>
        <v>97</v>
      </c>
      <c r="B101" s="1" t="s">
        <v>11</v>
      </c>
      <c r="C101" s="1" t="s">
        <v>211</v>
      </c>
      <c r="D101" s="1" t="s">
        <v>222</v>
      </c>
      <c r="E101" s="1" t="s">
        <v>223</v>
      </c>
      <c r="F101" s="1">
        <v>31</v>
      </c>
      <c r="G101" s="1">
        <v>3</v>
      </c>
      <c r="H101" s="2">
        <v>45843</v>
      </c>
      <c r="I101" s="2">
        <f t="shared" si="3"/>
        <v>45874</v>
      </c>
      <c r="J101" s="5" t="str">
        <f t="shared" ca="1" si="4"/>
        <v>СРОЧНО</v>
      </c>
    </row>
    <row r="102" spans="1:10" x14ac:dyDescent="0.25">
      <c r="A102" s="1">
        <f t="shared" si="5"/>
        <v>98</v>
      </c>
      <c r="B102" s="1" t="s">
        <v>11</v>
      </c>
      <c r="C102" s="1" t="s">
        <v>211</v>
      </c>
      <c r="D102" s="1" t="s">
        <v>224</v>
      </c>
      <c r="E102" s="1" t="s">
        <v>68</v>
      </c>
      <c r="F102" s="1">
        <v>31</v>
      </c>
      <c r="G102" s="1">
        <v>3</v>
      </c>
      <c r="H102" s="2">
        <v>45843</v>
      </c>
      <c r="I102" s="2">
        <f t="shared" si="3"/>
        <v>45874</v>
      </c>
      <c r="J102" s="5" t="str">
        <f t="shared" ca="1" si="4"/>
        <v>СРОЧНО</v>
      </c>
    </row>
    <row r="103" spans="1:10" x14ac:dyDescent="0.25">
      <c r="A103" s="1">
        <f t="shared" si="5"/>
        <v>99</v>
      </c>
      <c r="B103" s="1" t="s">
        <v>11</v>
      </c>
      <c r="C103" s="1" t="s">
        <v>211</v>
      </c>
      <c r="D103" s="1" t="s">
        <v>225</v>
      </c>
      <c r="E103" s="1" t="s">
        <v>121</v>
      </c>
      <c r="F103" s="1">
        <v>31</v>
      </c>
      <c r="G103" s="1">
        <v>3</v>
      </c>
      <c r="H103" s="2">
        <v>45843</v>
      </c>
      <c r="I103" s="2">
        <f t="shared" si="3"/>
        <v>45874</v>
      </c>
      <c r="J103" s="5" t="str">
        <f t="shared" ca="1" si="4"/>
        <v>СРОЧНО</v>
      </c>
    </row>
    <row r="104" spans="1:10" x14ac:dyDescent="0.25">
      <c r="A104" s="1">
        <f t="shared" si="5"/>
        <v>100</v>
      </c>
      <c r="B104" s="1" t="s">
        <v>11</v>
      </c>
      <c r="C104" s="1" t="s">
        <v>211</v>
      </c>
      <c r="D104" s="1" t="s">
        <v>226</v>
      </c>
      <c r="E104" s="1" t="s">
        <v>227</v>
      </c>
      <c r="F104" s="1">
        <v>31</v>
      </c>
      <c r="G104" s="1">
        <v>3</v>
      </c>
      <c r="H104" s="2">
        <v>45843</v>
      </c>
      <c r="I104" s="2">
        <f t="shared" si="3"/>
        <v>45874</v>
      </c>
      <c r="J104" s="5" t="str">
        <f t="shared" ca="1" si="4"/>
        <v>СРОЧНО</v>
      </c>
    </row>
    <row r="105" spans="1:10" x14ac:dyDescent="0.25">
      <c r="A105" s="1">
        <f t="shared" si="5"/>
        <v>101</v>
      </c>
      <c r="B105" s="1" t="s">
        <v>11</v>
      </c>
      <c r="C105" s="1" t="s">
        <v>211</v>
      </c>
      <c r="D105" s="1" t="s">
        <v>226</v>
      </c>
      <c r="E105" s="1" t="s">
        <v>228</v>
      </c>
      <c r="F105" s="1">
        <v>31</v>
      </c>
      <c r="G105" s="1">
        <v>3</v>
      </c>
      <c r="H105" s="2">
        <v>45843</v>
      </c>
      <c r="I105" s="2">
        <f t="shared" si="3"/>
        <v>45874</v>
      </c>
      <c r="J105" s="5" t="str">
        <f t="shared" ca="1" si="4"/>
        <v>СРОЧНО</v>
      </c>
    </row>
    <row r="106" spans="1:10" x14ac:dyDescent="0.25">
      <c r="A106" s="1">
        <f t="shared" si="5"/>
        <v>102</v>
      </c>
      <c r="B106" s="1" t="s">
        <v>49</v>
      </c>
      <c r="C106" s="1" t="s">
        <v>86</v>
      </c>
      <c r="D106" s="1" t="s">
        <v>229</v>
      </c>
      <c r="E106" s="1" t="s">
        <v>230</v>
      </c>
      <c r="F106" s="1">
        <v>7</v>
      </c>
      <c r="G106" s="1">
        <v>1</v>
      </c>
      <c r="H106" s="2">
        <v>45874</v>
      </c>
      <c r="I106" s="2">
        <f t="shared" si="3"/>
        <v>45881</v>
      </c>
      <c r="J106" s="5" t="str">
        <f t="shared" ca="1" si="4"/>
        <v>В норме</v>
      </c>
    </row>
    <row r="107" spans="1:10" x14ac:dyDescent="0.25">
      <c r="A107" s="1">
        <f t="shared" si="5"/>
        <v>103</v>
      </c>
      <c r="B107" s="1" t="s">
        <v>49</v>
      </c>
      <c r="C107" s="1" t="s">
        <v>86</v>
      </c>
      <c r="D107" s="1" t="s">
        <v>231</v>
      </c>
      <c r="E107" s="1" t="s">
        <v>230</v>
      </c>
      <c r="F107" s="1">
        <v>7</v>
      </c>
      <c r="G107" s="1">
        <v>1</v>
      </c>
      <c r="H107" s="2">
        <v>45878</v>
      </c>
      <c r="I107" s="2">
        <f t="shared" si="3"/>
        <v>45885</v>
      </c>
      <c r="J107" s="5" t="str">
        <f t="shared" ca="1" si="4"/>
        <v>В норме</v>
      </c>
    </row>
    <row r="108" spans="1:10" x14ac:dyDescent="0.25">
      <c r="A108" s="1">
        <f t="shared" si="5"/>
        <v>104</v>
      </c>
      <c r="B108" s="1" t="s">
        <v>49</v>
      </c>
      <c r="C108" s="1" t="s">
        <v>89</v>
      </c>
      <c r="D108" s="1" t="s">
        <v>232</v>
      </c>
      <c r="E108" s="1" t="s">
        <v>233</v>
      </c>
      <c r="F108" s="1">
        <v>31</v>
      </c>
      <c r="G108" s="1">
        <v>3</v>
      </c>
      <c r="H108" s="2">
        <v>45843</v>
      </c>
      <c r="I108" s="2">
        <f t="shared" si="3"/>
        <v>45874</v>
      </c>
      <c r="J108" s="5" t="str">
        <f t="shared" ca="1" si="4"/>
        <v>СРОЧНО</v>
      </c>
    </row>
    <row r="109" spans="1:10" x14ac:dyDescent="0.25">
      <c r="A109" s="1">
        <f t="shared" si="5"/>
        <v>105</v>
      </c>
      <c r="B109" s="1" t="s">
        <v>49</v>
      </c>
      <c r="C109" s="1" t="s">
        <v>92</v>
      </c>
      <c r="D109" s="1" t="s">
        <v>234</v>
      </c>
      <c r="E109" s="1" t="s">
        <v>233</v>
      </c>
      <c r="F109" s="1">
        <v>31</v>
      </c>
      <c r="G109" s="1">
        <v>3</v>
      </c>
      <c r="H109" s="2">
        <v>45843</v>
      </c>
      <c r="I109" s="2">
        <f t="shared" si="3"/>
        <v>45874</v>
      </c>
      <c r="J109" s="5" t="str">
        <f t="shared" ca="1" si="4"/>
        <v>СРОЧНО</v>
      </c>
    </row>
    <row r="110" spans="1:10" x14ac:dyDescent="0.25">
      <c r="A110" s="1">
        <f t="shared" si="5"/>
        <v>106</v>
      </c>
      <c r="B110" s="1" t="s">
        <v>49</v>
      </c>
      <c r="C110" s="1" t="s">
        <v>92</v>
      </c>
      <c r="D110" s="1" t="s">
        <v>235</v>
      </c>
      <c r="E110" s="1" t="s">
        <v>233</v>
      </c>
      <c r="F110" s="1">
        <v>31</v>
      </c>
      <c r="G110" s="1">
        <v>3</v>
      </c>
      <c r="H110" s="2">
        <v>45843</v>
      </c>
      <c r="I110" s="2">
        <f t="shared" si="3"/>
        <v>45874</v>
      </c>
      <c r="J110" s="5" t="str">
        <f t="shared" ca="1" si="4"/>
        <v>СРОЧНО</v>
      </c>
    </row>
    <row r="111" spans="1:10" x14ac:dyDescent="0.25">
      <c r="A111" s="1">
        <f t="shared" si="5"/>
        <v>107</v>
      </c>
      <c r="B111" s="1" t="s">
        <v>49</v>
      </c>
      <c r="C111" s="1" t="s">
        <v>92</v>
      </c>
      <c r="D111" s="1" t="s">
        <v>236</v>
      </c>
      <c r="E111" s="1" t="s">
        <v>233</v>
      </c>
      <c r="F111" s="1">
        <v>31</v>
      </c>
      <c r="G111" s="1">
        <v>3</v>
      </c>
      <c r="H111" s="2">
        <v>45843</v>
      </c>
      <c r="I111" s="2">
        <f t="shared" si="3"/>
        <v>45874</v>
      </c>
      <c r="J111" s="5" t="str">
        <f t="shared" ca="1" si="4"/>
        <v>СРОЧНО</v>
      </c>
    </row>
    <row r="112" spans="1:10" x14ac:dyDescent="0.25">
      <c r="A112" s="1">
        <f t="shared" si="5"/>
        <v>108</v>
      </c>
      <c r="B112" s="1" t="s">
        <v>49</v>
      </c>
      <c r="C112" s="1" t="s">
        <v>92</v>
      </c>
      <c r="D112" s="1" t="s">
        <v>237</v>
      </c>
      <c r="E112" s="1" t="s">
        <v>233</v>
      </c>
      <c r="F112" s="1">
        <v>31</v>
      </c>
      <c r="G112" s="1">
        <v>3</v>
      </c>
      <c r="H112" s="2">
        <v>45843</v>
      </c>
      <c r="I112" s="2">
        <f t="shared" si="3"/>
        <v>45874</v>
      </c>
      <c r="J112" s="5" t="str">
        <f t="shared" ca="1" si="4"/>
        <v>СРОЧНО</v>
      </c>
    </row>
    <row r="113" spans="1:10" x14ac:dyDescent="0.25">
      <c r="A113" s="1">
        <f t="shared" si="5"/>
        <v>109</v>
      </c>
      <c r="B113" s="1" t="s">
        <v>49</v>
      </c>
      <c r="C113" s="1" t="s">
        <v>92</v>
      </c>
      <c r="D113" s="1" t="s">
        <v>238</v>
      </c>
      <c r="E113" s="1" t="s">
        <v>239</v>
      </c>
      <c r="F113" s="1">
        <v>31</v>
      </c>
      <c r="G113" s="1">
        <v>3</v>
      </c>
      <c r="H113" s="2">
        <v>45843</v>
      </c>
      <c r="I113" s="2">
        <f t="shared" si="3"/>
        <v>45874</v>
      </c>
      <c r="J113" s="5" t="str">
        <f t="shared" ca="1" si="4"/>
        <v>СРОЧНО</v>
      </c>
    </row>
    <row r="114" spans="1:10" x14ac:dyDescent="0.25">
      <c r="A114" s="1">
        <f t="shared" si="5"/>
        <v>110</v>
      </c>
      <c r="B114" s="1" t="s">
        <v>49</v>
      </c>
      <c r="C114" s="1" t="s">
        <v>89</v>
      </c>
      <c r="D114" s="1" t="s">
        <v>240</v>
      </c>
      <c r="E114" s="1" t="s">
        <v>233</v>
      </c>
      <c r="F114" s="1">
        <v>31</v>
      </c>
      <c r="G114" s="1">
        <v>3</v>
      </c>
      <c r="H114" s="2">
        <v>45843</v>
      </c>
      <c r="I114" s="2">
        <f t="shared" si="3"/>
        <v>45874</v>
      </c>
      <c r="J114" s="5" t="str">
        <f t="shared" ca="1" si="4"/>
        <v>СРОЧНО</v>
      </c>
    </row>
    <row r="115" spans="1:10" x14ac:dyDescent="0.25">
      <c r="A115" s="1">
        <f t="shared" si="5"/>
        <v>111</v>
      </c>
      <c r="B115" s="1" t="s">
        <v>49</v>
      </c>
      <c r="C115" s="1" t="s">
        <v>92</v>
      </c>
      <c r="D115" s="1" t="s">
        <v>241</v>
      </c>
      <c r="E115" s="1" t="s">
        <v>233</v>
      </c>
      <c r="F115" s="1">
        <v>31</v>
      </c>
      <c r="G115" s="1">
        <v>3</v>
      </c>
      <c r="H115" s="2">
        <v>45843</v>
      </c>
      <c r="I115" s="2">
        <f t="shared" si="3"/>
        <v>45874</v>
      </c>
      <c r="J115" s="5" t="str">
        <f t="shared" ca="1" si="4"/>
        <v>СРОЧНО</v>
      </c>
    </row>
    <row r="116" spans="1:10" x14ac:dyDescent="0.25">
      <c r="A116" s="1">
        <f t="shared" si="5"/>
        <v>112</v>
      </c>
      <c r="B116" s="1" t="s">
        <v>49</v>
      </c>
      <c r="C116" s="1" t="s">
        <v>92</v>
      </c>
      <c r="D116" s="1" t="s">
        <v>242</v>
      </c>
      <c r="E116" s="1" t="s">
        <v>233</v>
      </c>
      <c r="F116" s="1">
        <v>31</v>
      </c>
      <c r="G116" s="1">
        <v>3</v>
      </c>
      <c r="H116" s="2">
        <v>45843</v>
      </c>
      <c r="I116" s="2">
        <f t="shared" si="3"/>
        <v>45874</v>
      </c>
      <c r="J116" s="5" t="str">
        <f t="shared" ca="1" si="4"/>
        <v>СРОЧНО</v>
      </c>
    </row>
    <row r="117" spans="1:10" x14ac:dyDescent="0.25">
      <c r="A117" s="1">
        <f t="shared" si="5"/>
        <v>113</v>
      </c>
      <c r="B117" s="1" t="s">
        <v>49</v>
      </c>
      <c r="C117" s="1" t="s">
        <v>89</v>
      </c>
      <c r="D117" s="1" t="s">
        <v>243</v>
      </c>
      <c r="E117" s="1" t="s">
        <v>233</v>
      </c>
      <c r="F117" s="1">
        <v>31</v>
      </c>
      <c r="G117" s="1">
        <v>3</v>
      </c>
      <c r="H117" s="2">
        <v>45843</v>
      </c>
      <c r="I117" s="2">
        <f t="shared" si="3"/>
        <v>45874</v>
      </c>
      <c r="J117" s="5" t="str">
        <f t="shared" ca="1" si="4"/>
        <v>СРОЧНО</v>
      </c>
    </row>
    <row r="118" spans="1:10" x14ac:dyDescent="0.25">
      <c r="A118" s="1">
        <f t="shared" si="5"/>
        <v>114</v>
      </c>
      <c r="B118" s="1" t="s">
        <v>49</v>
      </c>
      <c r="C118" s="1" t="s">
        <v>92</v>
      </c>
      <c r="D118" s="1" t="s">
        <v>244</v>
      </c>
      <c r="E118" s="1" t="s">
        <v>233</v>
      </c>
      <c r="F118" s="1">
        <v>31</v>
      </c>
      <c r="G118" s="1">
        <v>3</v>
      </c>
      <c r="H118" s="2">
        <v>45843</v>
      </c>
      <c r="I118" s="2">
        <f t="shared" si="3"/>
        <v>45874</v>
      </c>
      <c r="J118" s="5" t="str">
        <f t="shared" ca="1" si="4"/>
        <v>СРОЧНО</v>
      </c>
    </row>
    <row r="119" spans="1:10" x14ac:dyDescent="0.25">
      <c r="A119" s="1">
        <f t="shared" si="5"/>
        <v>115</v>
      </c>
      <c r="B119" s="1" t="s">
        <v>49</v>
      </c>
      <c r="C119" s="1" t="s">
        <v>92</v>
      </c>
      <c r="D119" s="1" t="s">
        <v>245</v>
      </c>
      <c r="E119" s="1" t="s">
        <v>233</v>
      </c>
      <c r="F119" s="1">
        <v>31</v>
      </c>
      <c r="G119" s="1">
        <v>3</v>
      </c>
      <c r="H119" s="2">
        <v>45843</v>
      </c>
      <c r="I119" s="2">
        <f t="shared" si="3"/>
        <v>45874</v>
      </c>
      <c r="J119" s="5" t="str">
        <f t="shared" ca="1" si="4"/>
        <v>СРОЧНО</v>
      </c>
    </row>
    <row r="120" spans="1:10" x14ac:dyDescent="0.25">
      <c r="A120" s="1">
        <f t="shared" si="5"/>
        <v>116</v>
      </c>
      <c r="B120" s="1" t="s">
        <v>49</v>
      </c>
      <c r="C120" s="1" t="s">
        <v>92</v>
      </c>
      <c r="D120" s="1" t="s">
        <v>246</v>
      </c>
      <c r="E120" s="1" t="s">
        <v>111</v>
      </c>
      <c r="F120" s="1">
        <v>31</v>
      </c>
      <c r="G120" s="1">
        <v>3</v>
      </c>
      <c r="H120" s="2">
        <v>45843</v>
      </c>
      <c r="I120" s="2">
        <f t="shared" si="3"/>
        <v>45874</v>
      </c>
      <c r="J120" s="5" t="str">
        <f t="shared" ca="1" si="4"/>
        <v>СРОЧНО</v>
      </c>
    </row>
    <row r="121" spans="1:10" x14ac:dyDescent="0.25">
      <c r="A121" s="1">
        <f t="shared" si="5"/>
        <v>117</v>
      </c>
      <c r="B121" s="1" t="s">
        <v>49</v>
      </c>
      <c r="C121" s="1" t="s">
        <v>89</v>
      </c>
      <c r="D121" s="1" t="s">
        <v>247</v>
      </c>
      <c r="E121" s="1" t="s">
        <v>233</v>
      </c>
      <c r="F121" s="1">
        <v>31</v>
      </c>
      <c r="G121" s="1">
        <v>3</v>
      </c>
      <c r="H121" s="2">
        <v>45843</v>
      </c>
      <c r="I121" s="2">
        <f t="shared" si="3"/>
        <v>45874</v>
      </c>
      <c r="J121" s="5" t="str">
        <f t="shared" ca="1" si="4"/>
        <v>СРОЧНО</v>
      </c>
    </row>
    <row r="122" spans="1:10" x14ac:dyDescent="0.25">
      <c r="A122" s="1">
        <f t="shared" si="5"/>
        <v>118</v>
      </c>
      <c r="B122" s="1" t="s">
        <v>49</v>
      </c>
      <c r="C122" s="1" t="s">
        <v>92</v>
      </c>
      <c r="D122" s="1" t="s">
        <v>248</v>
      </c>
      <c r="E122" s="1" t="s">
        <v>233</v>
      </c>
      <c r="F122" s="1">
        <v>31</v>
      </c>
      <c r="G122" s="1">
        <v>3</v>
      </c>
      <c r="H122" s="2">
        <v>45843</v>
      </c>
      <c r="I122" s="2">
        <f t="shared" si="3"/>
        <v>45874</v>
      </c>
      <c r="J122" s="5" t="str">
        <f t="shared" ca="1" si="4"/>
        <v>СРОЧНО</v>
      </c>
    </row>
    <row r="123" spans="1:10" x14ac:dyDescent="0.25">
      <c r="A123" s="1">
        <f t="shared" si="5"/>
        <v>119</v>
      </c>
      <c r="B123" s="1" t="s">
        <v>49</v>
      </c>
      <c r="C123" s="1" t="s">
        <v>89</v>
      </c>
      <c r="D123" s="1" t="s">
        <v>249</v>
      </c>
      <c r="E123" s="1" t="s">
        <v>72</v>
      </c>
      <c r="F123" s="1">
        <v>31</v>
      </c>
      <c r="G123" s="1">
        <v>3</v>
      </c>
      <c r="H123" s="2">
        <v>45878</v>
      </c>
      <c r="I123" s="2">
        <f t="shared" si="3"/>
        <v>45909</v>
      </c>
      <c r="J123" s="5" t="str">
        <f t="shared" ca="1" si="4"/>
        <v>В норме</v>
      </c>
    </row>
    <row r="124" spans="1:10" x14ac:dyDescent="0.25">
      <c r="A124" s="1">
        <f t="shared" si="5"/>
        <v>120</v>
      </c>
      <c r="B124" s="1" t="s">
        <v>49</v>
      </c>
      <c r="C124" s="1" t="s">
        <v>89</v>
      </c>
      <c r="D124" s="1" t="s">
        <v>250</v>
      </c>
      <c r="E124" s="1" t="s">
        <v>251</v>
      </c>
      <c r="F124" s="1">
        <v>31</v>
      </c>
      <c r="G124" s="1">
        <v>3</v>
      </c>
      <c r="H124" s="2">
        <v>45843</v>
      </c>
      <c r="I124" s="2">
        <f t="shared" si="3"/>
        <v>45874</v>
      </c>
      <c r="J124" s="5" t="str">
        <f t="shared" ca="1" si="4"/>
        <v>СРОЧНО</v>
      </c>
    </row>
    <row r="125" spans="1:10" x14ac:dyDescent="0.25">
      <c r="A125" s="1">
        <f t="shared" si="5"/>
        <v>121</v>
      </c>
      <c r="B125" s="1" t="s">
        <v>49</v>
      </c>
      <c r="C125" s="1" t="s">
        <v>89</v>
      </c>
      <c r="D125" s="1" t="s">
        <v>252</v>
      </c>
      <c r="E125" s="1" t="s">
        <v>253</v>
      </c>
      <c r="F125" s="1">
        <v>31</v>
      </c>
      <c r="G125" s="1">
        <v>3</v>
      </c>
      <c r="H125" s="2">
        <v>45843</v>
      </c>
      <c r="I125" s="2">
        <f t="shared" si="3"/>
        <v>45874</v>
      </c>
      <c r="J125" s="5" t="str">
        <f t="shared" ca="1" si="4"/>
        <v>СРОЧНО</v>
      </c>
    </row>
    <row r="126" spans="1:10" x14ac:dyDescent="0.25">
      <c r="A126" s="1">
        <f t="shared" si="5"/>
        <v>122</v>
      </c>
      <c r="B126" s="1" t="s">
        <v>49</v>
      </c>
      <c r="C126" s="1" t="s">
        <v>89</v>
      </c>
      <c r="D126" s="1" t="s">
        <v>254</v>
      </c>
      <c r="E126" s="1" t="s">
        <v>253</v>
      </c>
      <c r="F126" s="1">
        <v>31</v>
      </c>
      <c r="G126" s="1">
        <v>3</v>
      </c>
      <c r="H126" s="2">
        <v>45843</v>
      </c>
      <c r="I126" s="2">
        <f t="shared" si="3"/>
        <v>45874</v>
      </c>
      <c r="J126" s="5" t="str">
        <f t="shared" ca="1" si="4"/>
        <v>СРОЧНО</v>
      </c>
    </row>
    <row r="127" spans="1:10" x14ac:dyDescent="0.25">
      <c r="A127" s="1">
        <f t="shared" si="5"/>
        <v>123</v>
      </c>
      <c r="B127" s="1" t="s">
        <v>49</v>
      </c>
      <c r="C127" s="1" t="s">
        <v>89</v>
      </c>
      <c r="D127" s="1" t="s">
        <v>255</v>
      </c>
      <c r="E127" s="1" t="s">
        <v>253</v>
      </c>
      <c r="F127" s="1">
        <v>31</v>
      </c>
      <c r="G127" s="1">
        <v>3</v>
      </c>
      <c r="H127" s="2">
        <v>45843</v>
      </c>
      <c r="I127" s="2">
        <f t="shared" si="3"/>
        <v>45874</v>
      </c>
      <c r="J127" s="5" t="str">
        <f t="shared" ca="1" si="4"/>
        <v>СРОЧНО</v>
      </c>
    </row>
    <row r="128" spans="1:10" x14ac:dyDescent="0.25">
      <c r="A128" s="1">
        <f t="shared" si="5"/>
        <v>124</v>
      </c>
      <c r="B128" s="1" t="s">
        <v>49</v>
      </c>
      <c r="C128" s="1" t="s">
        <v>89</v>
      </c>
      <c r="D128" s="1" t="s">
        <v>256</v>
      </c>
      <c r="E128" s="1" t="s">
        <v>253</v>
      </c>
      <c r="F128" s="1">
        <v>31</v>
      </c>
      <c r="G128" s="1">
        <v>3</v>
      </c>
      <c r="H128" s="2">
        <v>45843</v>
      </c>
      <c r="I128" s="2">
        <f t="shared" si="3"/>
        <v>45874</v>
      </c>
      <c r="J128" s="5" t="str">
        <f t="shared" ca="1" si="4"/>
        <v>СРОЧНО</v>
      </c>
    </row>
    <row r="129" spans="1:10" x14ac:dyDescent="0.25">
      <c r="A129" s="1">
        <f t="shared" si="5"/>
        <v>125</v>
      </c>
      <c r="B129" s="1" t="s">
        <v>49</v>
      </c>
      <c r="C129" s="1" t="s">
        <v>89</v>
      </c>
      <c r="D129" s="1" t="s">
        <v>257</v>
      </c>
      <c r="E129" s="1" t="s">
        <v>117</v>
      </c>
      <c r="F129" s="1">
        <v>31</v>
      </c>
      <c r="G129" s="1">
        <v>3</v>
      </c>
      <c r="H129" s="2">
        <v>45843</v>
      </c>
      <c r="I129" s="2">
        <f t="shared" si="3"/>
        <v>45874</v>
      </c>
      <c r="J129" s="5" t="str">
        <f t="shared" ca="1" si="4"/>
        <v>СРОЧНО</v>
      </c>
    </row>
    <row r="130" spans="1:10" x14ac:dyDescent="0.25">
      <c r="A130" s="1">
        <f t="shared" si="5"/>
        <v>126</v>
      </c>
      <c r="B130" s="1" t="s">
        <v>49</v>
      </c>
      <c r="C130" s="1" t="s">
        <v>89</v>
      </c>
      <c r="D130" s="1" t="s">
        <v>258</v>
      </c>
      <c r="E130" s="1" t="s">
        <v>117</v>
      </c>
      <c r="F130" s="1">
        <v>31</v>
      </c>
      <c r="G130" s="1">
        <v>3</v>
      </c>
      <c r="H130" s="2">
        <v>45843</v>
      </c>
      <c r="I130" s="2">
        <f t="shared" si="3"/>
        <v>45874</v>
      </c>
      <c r="J130" s="5" t="str">
        <f t="shared" ca="1" si="4"/>
        <v>СРОЧНО</v>
      </c>
    </row>
    <row r="131" spans="1:10" x14ac:dyDescent="0.25">
      <c r="A131" s="1">
        <f t="shared" si="5"/>
        <v>127</v>
      </c>
      <c r="B131" s="1" t="s">
        <v>49</v>
      </c>
      <c r="C131" s="1" t="s">
        <v>89</v>
      </c>
      <c r="D131" s="1" t="s">
        <v>259</v>
      </c>
      <c r="E131" s="1" t="s">
        <v>117</v>
      </c>
      <c r="F131" s="1">
        <v>31</v>
      </c>
      <c r="G131" s="1">
        <v>3</v>
      </c>
      <c r="H131" s="2">
        <v>45843</v>
      </c>
      <c r="I131" s="2">
        <f t="shared" si="3"/>
        <v>45874</v>
      </c>
      <c r="J131" s="5" t="str">
        <f t="shared" ca="1" si="4"/>
        <v>СРОЧНО</v>
      </c>
    </row>
    <row r="132" spans="1:10" x14ac:dyDescent="0.25">
      <c r="A132" s="1">
        <f t="shared" si="5"/>
        <v>128</v>
      </c>
      <c r="B132" s="1" t="s">
        <v>49</v>
      </c>
      <c r="C132" s="1" t="s">
        <v>89</v>
      </c>
      <c r="D132" s="1" t="s">
        <v>260</v>
      </c>
      <c r="E132" s="1" t="s">
        <v>163</v>
      </c>
      <c r="F132" s="1">
        <v>31</v>
      </c>
      <c r="G132" s="1">
        <v>3</v>
      </c>
      <c r="H132" s="2">
        <v>45843</v>
      </c>
      <c r="I132" s="2">
        <f t="shared" si="3"/>
        <v>45874</v>
      </c>
      <c r="J132" s="5" t="str">
        <f t="shared" ca="1" si="4"/>
        <v>СРОЧНО</v>
      </c>
    </row>
    <row r="133" spans="1:10" x14ac:dyDescent="0.25">
      <c r="A133" s="1">
        <f t="shared" si="5"/>
        <v>129</v>
      </c>
      <c r="B133" s="1" t="s">
        <v>49</v>
      </c>
      <c r="C133" s="1" t="s">
        <v>89</v>
      </c>
      <c r="D133" s="1" t="s">
        <v>260</v>
      </c>
      <c r="E133" s="1" t="s">
        <v>261</v>
      </c>
      <c r="F133" s="1">
        <v>31</v>
      </c>
      <c r="G133" s="1">
        <v>3</v>
      </c>
      <c r="H133" s="2">
        <v>45843</v>
      </c>
      <c r="I133" s="2">
        <f t="shared" ref="I133:I196" si="6">H133+F133</f>
        <v>45874</v>
      </c>
      <c r="J133" s="5" t="str">
        <f t="shared" ref="J133:J196" ca="1" si="7">IF(I133&lt;=TODAY(),"СРОЧНО",IF(I133-TODAY()&lt;=G133,"Внимание","В норме"))</f>
        <v>СРОЧНО</v>
      </c>
    </row>
    <row r="134" spans="1:10" x14ac:dyDescent="0.25">
      <c r="A134" s="1">
        <f t="shared" ref="A134:A197" si="8">A133+1</f>
        <v>130</v>
      </c>
      <c r="B134" s="1" t="s">
        <v>49</v>
      </c>
      <c r="C134" s="1" t="s">
        <v>89</v>
      </c>
      <c r="D134" s="1" t="s">
        <v>260</v>
      </c>
      <c r="E134" s="1" t="s">
        <v>262</v>
      </c>
      <c r="F134" s="1">
        <v>31</v>
      </c>
      <c r="G134" s="1">
        <v>3</v>
      </c>
      <c r="H134" s="2">
        <v>45843</v>
      </c>
      <c r="I134" s="2">
        <f t="shared" si="6"/>
        <v>45874</v>
      </c>
      <c r="J134" s="5" t="str">
        <f t="shared" ca="1" si="7"/>
        <v>СРОЧНО</v>
      </c>
    </row>
    <row r="135" spans="1:10" x14ac:dyDescent="0.25">
      <c r="A135" s="1">
        <f t="shared" si="8"/>
        <v>131</v>
      </c>
      <c r="B135" s="1" t="s">
        <v>49</v>
      </c>
      <c r="C135" s="1" t="s">
        <v>263</v>
      </c>
      <c r="D135" s="1" t="s">
        <v>264</v>
      </c>
      <c r="E135" s="1" t="s">
        <v>265</v>
      </c>
      <c r="F135" s="1">
        <v>31</v>
      </c>
      <c r="G135" s="1">
        <v>3</v>
      </c>
      <c r="H135" s="2">
        <v>45843</v>
      </c>
      <c r="I135" s="2">
        <f t="shared" si="6"/>
        <v>45874</v>
      </c>
      <c r="J135" s="5" t="str">
        <f t="shared" ca="1" si="7"/>
        <v>СРОЧНО</v>
      </c>
    </row>
    <row r="136" spans="1:10" x14ac:dyDescent="0.25">
      <c r="A136" s="1">
        <f t="shared" si="8"/>
        <v>132</v>
      </c>
      <c r="B136" s="1" t="s">
        <v>49</v>
      </c>
      <c r="C136" s="1" t="s">
        <v>89</v>
      </c>
      <c r="D136" s="1" t="s">
        <v>122</v>
      </c>
      <c r="E136" s="1" t="s">
        <v>214</v>
      </c>
      <c r="F136" s="1">
        <v>31</v>
      </c>
      <c r="G136" s="1">
        <v>3</v>
      </c>
      <c r="H136" s="2">
        <v>45879</v>
      </c>
      <c r="I136" s="2">
        <f t="shared" si="6"/>
        <v>45910</v>
      </c>
      <c r="J136" s="5" t="str">
        <f t="shared" ca="1" si="7"/>
        <v>В норме</v>
      </c>
    </row>
    <row r="137" spans="1:10" x14ac:dyDescent="0.25">
      <c r="A137" s="1">
        <f t="shared" si="8"/>
        <v>133</v>
      </c>
      <c r="B137" s="1" t="s">
        <v>49</v>
      </c>
      <c r="C137" s="1" t="s">
        <v>89</v>
      </c>
      <c r="D137" s="1" t="s">
        <v>123</v>
      </c>
      <c r="E137" s="1" t="s">
        <v>266</v>
      </c>
      <c r="F137" s="1">
        <v>31</v>
      </c>
      <c r="G137" s="1">
        <v>3</v>
      </c>
      <c r="H137" s="2">
        <v>45843</v>
      </c>
      <c r="I137" s="2">
        <f t="shared" si="6"/>
        <v>45874</v>
      </c>
      <c r="J137" s="5" t="str">
        <f t="shared" ca="1" si="7"/>
        <v>СРОЧНО</v>
      </c>
    </row>
    <row r="138" spans="1:10" x14ac:dyDescent="0.25">
      <c r="A138" s="1">
        <f t="shared" si="8"/>
        <v>134</v>
      </c>
      <c r="B138" s="1" t="s">
        <v>49</v>
      </c>
      <c r="C138" s="1" t="s">
        <v>89</v>
      </c>
      <c r="D138" s="1" t="s">
        <v>124</v>
      </c>
      <c r="E138" s="1" t="s">
        <v>266</v>
      </c>
      <c r="F138" s="1">
        <v>31</v>
      </c>
      <c r="G138" s="1">
        <v>3</v>
      </c>
      <c r="H138" s="2">
        <v>45843</v>
      </c>
      <c r="I138" s="2">
        <f t="shared" si="6"/>
        <v>45874</v>
      </c>
      <c r="J138" s="5" t="str">
        <f t="shared" ca="1" si="7"/>
        <v>СРОЧНО</v>
      </c>
    </row>
    <row r="139" spans="1:10" x14ac:dyDescent="0.25">
      <c r="A139" s="1">
        <f t="shared" si="8"/>
        <v>135</v>
      </c>
      <c r="B139" s="1" t="s">
        <v>49</v>
      </c>
      <c r="C139" s="1" t="s">
        <v>211</v>
      </c>
      <c r="D139" s="1" t="s">
        <v>267</v>
      </c>
      <c r="E139" s="1" t="s">
        <v>220</v>
      </c>
      <c r="F139" s="1">
        <v>31</v>
      </c>
      <c r="G139" s="1">
        <v>3</v>
      </c>
      <c r="H139" s="2">
        <v>45879</v>
      </c>
      <c r="I139" s="2">
        <f t="shared" si="6"/>
        <v>45910</v>
      </c>
      <c r="J139" s="5" t="str">
        <f t="shared" ca="1" si="7"/>
        <v>В норме</v>
      </c>
    </row>
    <row r="140" spans="1:10" x14ac:dyDescent="0.25">
      <c r="A140" s="1">
        <f t="shared" si="8"/>
        <v>136</v>
      </c>
      <c r="B140" s="1" t="s">
        <v>49</v>
      </c>
      <c r="C140" s="1" t="s">
        <v>211</v>
      </c>
      <c r="D140" s="1" t="s">
        <v>268</v>
      </c>
      <c r="E140" s="1" t="s">
        <v>269</v>
      </c>
      <c r="F140" s="1">
        <v>31</v>
      </c>
      <c r="G140" s="1">
        <v>3</v>
      </c>
      <c r="H140" s="8">
        <v>45879</v>
      </c>
      <c r="I140" s="2">
        <f t="shared" si="6"/>
        <v>45910</v>
      </c>
      <c r="J140" s="5" t="str">
        <f t="shared" ca="1" si="7"/>
        <v>В норме</v>
      </c>
    </row>
    <row r="141" spans="1:10" x14ac:dyDescent="0.25">
      <c r="A141" s="1">
        <f t="shared" si="8"/>
        <v>137</v>
      </c>
      <c r="B141" s="1" t="s">
        <v>49</v>
      </c>
      <c r="C141" s="1" t="s">
        <v>211</v>
      </c>
      <c r="D141" s="1" t="s">
        <v>270</v>
      </c>
      <c r="E141" s="1" t="s">
        <v>269</v>
      </c>
      <c r="F141" s="1">
        <v>31</v>
      </c>
      <c r="G141" s="1">
        <v>3</v>
      </c>
      <c r="H141" s="2">
        <v>45879</v>
      </c>
      <c r="I141" s="2">
        <f t="shared" si="6"/>
        <v>45910</v>
      </c>
      <c r="J141" s="5" t="str">
        <f t="shared" ca="1" si="7"/>
        <v>В норме</v>
      </c>
    </row>
    <row r="142" spans="1:10" x14ac:dyDescent="0.25">
      <c r="A142" s="1">
        <f t="shared" si="8"/>
        <v>138</v>
      </c>
      <c r="B142" s="1" t="s">
        <v>49</v>
      </c>
      <c r="C142" s="1" t="s">
        <v>211</v>
      </c>
      <c r="D142" s="1" t="s">
        <v>271</v>
      </c>
      <c r="E142" s="1" t="s">
        <v>228</v>
      </c>
      <c r="F142" s="1">
        <v>31</v>
      </c>
      <c r="G142" s="1">
        <v>3</v>
      </c>
      <c r="H142" s="2">
        <v>45879</v>
      </c>
      <c r="I142" s="2">
        <f t="shared" si="6"/>
        <v>45910</v>
      </c>
      <c r="J142" s="5" t="str">
        <f t="shared" ca="1" si="7"/>
        <v>В норме</v>
      </c>
    </row>
    <row r="143" spans="1:10" x14ac:dyDescent="0.25">
      <c r="A143" s="1">
        <f t="shared" si="8"/>
        <v>139</v>
      </c>
      <c r="B143" s="1" t="s">
        <v>49</v>
      </c>
      <c r="C143" s="1" t="s">
        <v>211</v>
      </c>
      <c r="D143" s="1" t="s">
        <v>272</v>
      </c>
      <c r="E143" s="1" t="s">
        <v>228</v>
      </c>
      <c r="F143" s="1">
        <v>31</v>
      </c>
      <c r="G143" s="1">
        <v>3</v>
      </c>
      <c r="H143" s="2">
        <v>45879</v>
      </c>
      <c r="I143" s="2">
        <f t="shared" si="6"/>
        <v>45910</v>
      </c>
      <c r="J143" s="5" t="str">
        <f t="shared" ca="1" si="7"/>
        <v>В норме</v>
      </c>
    </row>
    <row r="144" spans="1:10" x14ac:dyDescent="0.25">
      <c r="A144" s="1">
        <f t="shared" si="8"/>
        <v>140</v>
      </c>
      <c r="B144" s="1" t="s">
        <v>49</v>
      </c>
      <c r="C144" s="1" t="s">
        <v>211</v>
      </c>
      <c r="D144" s="1" t="s">
        <v>273</v>
      </c>
      <c r="E144" s="1" t="s">
        <v>274</v>
      </c>
      <c r="F144" s="1">
        <v>31</v>
      </c>
      <c r="G144" s="1">
        <v>3</v>
      </c>
      <c r="H144" s="2">
        <v>45879</v>
      </c>
      <c r="I144" s="2">
        <f t="shared" si="6"/>
        <v>45910</v>
      </c>
      <c r="J144" s="5" t="str">
        <f t="shared" ca="1" si="7"/>
        <v>В норме</v>
      </c>
    </row>
    <row r="145" spans="1:10" x14ac:dyDescent="0.25">
      <c r="A145" s="1">
        <f t="shared" si="8"/>
        <v>141</v>
      </c>
      <c r="B145" s="1" t="s">
        <v>49</v>
      </c>
      <c r="C145" s="1" t="s">
        <v>211</v>
      </c>
      <c r="D145" s="1" t="s">
        <v>275</v>
      </c>
      <c r="E145" s="1" t="s">
        <v>121</v>
      </c>
      <c r="F145" s="1">
        <v>31</v>
      </c>
      <c r="G145" s="1">
        <v>3</v>
      </c>
      <c r="H145" s="2">
        <v>45843</v>
      </c>
      <c r="I145" s="2">
        <f t="shared" si="6"/>
        <v>45874</v>
      </c>
      <c r="J145" s="5" t="str">
        <f t="shared" ca="1" si="7"/>
        <v>СРОЧНО</v>
      </c>
    </row>
    <row r="146" spans="1:10" x14ac:dyDescent="0.25">
      <c r="A146" s="1">
        <f t="shared" si="8"/>
        <v>142</v>
      </c>
      <c r="B146" s="1" t="s">
        <v>49</v>
      </c>
      <c r="C146" s="1" t="s">
        <v>211</v>
      </c>
      <c r="D146" s="1" t="s">
        <v>276</v>
      </c>
      <c r="E146" s="1" t="s">
        <v>277</v>
      </c>
      <c r="F146" s="1">
        <v>31</v>
      </c>
      <c r="G146" s="1">
        <v>3</v>
      </c>
      <c r="H146" s="2">
        <v>45879</v>
      </c>
      <c r="I146" s="2">
        <f t="shared" si="6"/>
        <v>45910</v>
      </c>
      <c r="J146" s="5" t="str">
        <f t="shared" ca="1" si="7"/>
        <v>В норме</v>
      </c>
    </row>
    <row r="147" spans="1:10" x14ac:dyDescent="0.25">
      <c r="A147" s="1">
        <f t="shared" si="8"/>
        <v>143</v>
      </c>
      <c r="B147" s="1" t="s">
        <v>49</v>
      </c>
      <c r="C147" s="1" t="s">
        <v>211</v>
      </c>
      <c r="D147" s="1" t="s">
        <v>278</v>
      </c>
      <c r="E147" s="1" t="s">
        <v>214</v>
      </c>
      <c r="F147" s="1">
        <v>31</v>
      </c>
      <c r="G147" s="1">
        <v>3</v>
      </c>
      <c r="H147" s="2">
        <v>45879</v>
      </c>
      <c r="I147" s="2">
        <f t="shared" si="6"/>
        <v>45910</v>
      </c>
      <c r="J147" s="5" t="str">
        <f t="shared" ca="1" si="7"/>
        <v>В норме</v>
      </c>
    </row>
    <row r="148" spans="1:10" x14ac:dyDescent="0.25">
      <c r="A148" s="1">
        <f t="shared" si="8"/>
        <v>144</v>
      </c>
      <c r="B148" s="1" t="s">
        <v>49</v>
      </c>
      <c r="C148" s="1" t="s">
        <v>211</v>
      </c>
      <c r="D148" s="1" t="s">
        <v>279</v>
      </c>
      <c r="E148" s="1" t="s">
        <v>280</v>
      </c>
      <c r="F148" s="1">
        <v>31</v>
      </c>
      <c r="G148" s="1">
        <v>3</v>
      </c>
      <c r="H148" s="2">
        <v>45843</v>
      </c>
      <c r="I148" s="2">
        <f t="shared" si="6"/>
        <v>45874</v>
      </c>
      <c r="J148" s="5" t="str">
        <f t="shared" ca="1" si="7"/>
        <v>СРОЧНО</v>
      </c>
    </row>
    <row r="149" spans="1:10" x14ac:dyDescent="0.25">
      <c r="A149" s="1">
        <f t="shared" si="8"/>
        <v>145</v>
      </c>
      <c r="B149" s="1" t="s">
        <v>49</v>
      </c>
      <c r="C149" s="1" t="s">
        <v>211</v>
      </c>
      <c r="D149" s="1" t="s">
        <v>279</v>
      </c>
      <c r="E149" s="1" t="s">
        <v>281</v>
      </c>
      <c r="F149" s="1">
        <v>31</v>
      </c>
      <c r="G149" s="1">
        <v>3</v>
      </c>
      <c r="H149" s="2">
        <v>45843</v>
      </c>
      <c r="I149" s="2">
        <f t="shared" si="6"/>
        <v>45874</v>
      </c>
      <c r="J149" s="5" t="str">
        <f t="shared" ca="1" si="7"/>
        <v>СРОЧНО</v>
      </c>
    </row>
    <row r="150" spans="1:10" x14ac:dyDescent="0.25">
      <c r="A150" s="1">
        <f t="shared" si="8"/>
        <v>146</v>
      </c>
      <c r="B150" s="1" t="s">
        <v>49</v>
      </c>
      <c r="C150" s="1" t="s">
        <v>282</v>
      </c>
      <c r="D150" s="1" t="s">
        <v>283</v>
      </c>
      <c r="E150" s="1" t="s">
        <v>121</v>
      </c>
      <c r="F150" s="1">
        <v>31</v>
      </c>
      <c r="G150" s="1">
        <v>3</v>
      </c>
      <c r="H150" s="2">
        <v>45878</v>
      </c>
      <c r="I150" s="2">
        <f t="shared" si="6"/>
        <v>45909</v>
      </c>
      <c r="J150" s="5" t="str">
        <f t="shared" ca="1" si="7"/>
        <v>В норме</v>
      </c>
    </row>
    <row r="151" spans="1:10" x14ac:dyDescent="0.25">
      <c r="A151" s="1">
        <f t="shared" si="8"/>
        <v>147</v>
      </c>
      <c r="B151" s="1" t="s">
        <v>49</v>
      </c>
      <c r="C151" s="1" t="s">
        <v>282</v>
      </c>
      <c r="D151" s="1" t="s">
        <v>284</v>
      </c>
      <c r="E151" s="1" t="s">
        <v>277</v>
      </c>
      <c r="F151" s="1">
        <v>31</v>
      </c>
      <c r="G151" s="1">
        <v>3</v>
      </c>
      <c r="H151" s="2">
        <v>45878</v>
      </c>
      <c r="I151" s="2">
        <f t="shared" si="6"/>
        <v>45909</v>
      </c>
      <c r="J151" s="5" t="str">
        <f t="shared" ca="1" si="7"/>
        <v>В норме</v>
      </c>
    </row>
    <row r="152" spans="1:10" x14ac:dyDescent="0.25">
      <c r="A152" s="1">
        <f t="shared" si="8"/>
        <v>148</v>
      </c>
      <c r="B152" s="1" t="s">
        <v>49</v>
      </c>
      <c r="C152" s="1" t="s">
        <v>282</v>
      </c>
      <c r="D152" s="1" t="s">
        <v>285</v>
      </c>
      <c r="E152" s="1" t="s">
        <v>277</v>
      </c>
      <c r="F152" s="1">
        <v>31</v>
      </c>
      <c r="G152" s="1">
        <v>3</v>
      </c>
      <c r="H152" s="2">
        <v>45878</v>
      </c>
      <c r="I152" s="2">
        <f t="shared" si="6"/>
        <v>45909</v>
      </c>
      <c r="J152" s="5" t="str">
        <f t="shared" ca="1" si="7"/>
        <v>В норме</v>
      </c>
    </row>
    <row r="153" spans="1:10" x14ac:dyDescent="0.25">
      <c r="A153" s="1">
        <f t="shared" si="8"/>
        <v>149</v>
      </c>
      <c r="B153" s="1" t="s">
        <v>49</v>
      </c>
      <c r="C153" s="1" t="s">
        <v>282</v>
      </c>
      <c r="D153" s="1" t="s">
        <v>286</v>
      </c>
      <c r="E153" s="1" t="s">
        <v>277</v>
      </c>
      <c r="F153" s="1">
        <v>31</v>
      </c>
      <c r="G153" s="1">
        <v>3</v>
      </c>
      <c r="H153" s="2">
        <v>45878</v>
      </c>
      <c r="I153" s="2">
        <f t="shared" si="6"/>
        <v>45909</v>
      </c>
      <c r="J153" s="5" t="str">
        <f t="shared" ca="1" si="7"/>
        <v>В норме</v>
      </c>
    </row>
    <row r="154" spans="1:10" x14ac:dyDescent="0.25">
      <c r="A154" s="1">
        <f t="shared" si="8"/>
        <v>150</v>
      </c>
      <c r="B154" s="1" t="s">
        <v>49</v>
      </c>
      <c r="C154" s="1" t="s">
        <v>282</v>
      </c>
      <c r="D154" s="1" t="s">
        <v>287</v>
      </c>
      <c r="E154" s="1" t="s">
        <v>220</v>
      </c>
      <c r="F154" s="1">
        <v>31</v>
      </c>
      <c r="G154" s="1">
        <v>3</v>
      </c>
      <c r="H154" s="2">
        <v>45878</v>
      </c>
      <c r="I154" s="2">
        <f t="shared" si="6"/>
        <v>45909</v>
      </c>
      <c r="J154" s="5" t="str">
        <f t="shared" ca="1" si="7"/>
        <v>В норме</v>
      </c>
    </row>
    <row r="155" spans="1:10" x14ac:dyDescent="0.25">
      <c r="A155" s="1">
        <f t="shared" si="8"/>
        <v>151</v>
      </c>
      <c r="B155" s="1" t="s">
        <v>49</v>
      </c>
      <c r="C155" s="1" t="s">
        <v>282</v>
      </c>
      <c r="D155" s="1" t="s">
        <v>288</v>
      </c>
      <c r="E155" s="1" t="s">
        <v>280</v>
      </c>
      <c r="F155" s="1">
        <v>31</v>
      </c>
      <c r="G155" s="1">
        <v>3</v>
      </c>
      <c r="H155" s="2">
        <v>45878</v>
      </c>
      <c r="I155" s="2">
        <f t="shared" si="6"/>
        <v>45909</v>
      </c>
      <c r="J155" s="5" t="str">
        <f t="shared" ca="1" si="7"/>
        <v>В норме</v>
      </c>
    </row>
    <row r="156" spans="1:10" x14ac:dyDescent="0.25">
      <c r="A156" s="1">
        <f t="shared" si="8"/>
        <v>152</v>
      </c>
      <c r="B156" s="1" t="s">
        <v>49</v>
      </c>
      <c r="C156" s="1" t="s">
        <v>282</v>
      </c>
      <c r="D156" s="1" t="s">
        <v>289</v>
      </c>
      <c r="E156" s="1" t="s">
        <v>269</v>
      </c>
      <c r="F156" s="1">
        <v>31</v>
      </c>
      <c r="G156" s="1">
        <v>3</v>
      </c>
      <c r="H156" s="2">
        <v>45878</v>
      </c>
      <c r="I156" s="2">
        <f t="shared" si="6"/>
        <v>45909</v>
      </c>
      <c r="J156" s="5" t="str">
        <f t="shared" ca="1" si="7"/>
        <v>В норме</v>
      </c>
    </row>
    <row r="157" spans="1:10" x14ac:dyDescent="0.25">
      <c r="A157" s="1">
        <f t="shared" si="8"/>
        <v>153</v>
      </c>
      <c r="B157" s="1" t="s">
        <v>49</v>
      </c>
      <c r="C157" s="1" t="s">
        <v>282</v>
      </c>
      <c r="D157" s="1" t="s">
        <v>290</v>
      </c>
      <c r="E157" s="1" t="s">
        <v>274</v>
      </c>
      <c r="F157" s="1">
        <v>31</v>
      </c>
      <c r="G157" s="1">
        <v>3</v>
      </c>
      <c r="H157" s="2">
        <v>45878</v>
      </c>
      <c r="I157" s="2">
        <f t="shared" si="6"/>
        <v>45909</v>
      </c>
      <c r="J157" s="5" t="str">
        <f t="shared" ca="1" si="7"/>
        <v>В норме</v>
      </c>
    </row>
    <row r="158" spans="1:10" x14ac:dyDescent="0.25">
      <c r="A158" s="1">
        <f t="shared" si="8"/>
        <v>154</v>
      </c>
      <c r="B158" s="1" t="s">
        <v>49</v>
      </c>
      <c r="C158" s="1" t="s">
        <v>282</v>
      </c>
      <c r="D158" s="1" t="s">
        <v>291</v>
      </c>
      <c r="E158" s="1" t="s">
        <v>228</v>
      </c>
      <c r="F158" s="1">
        <v>31</v>
      </c>
      <c r="G158" s="1">
        <v>3</v>
      </c>
      <c r="H158" s="2">
        <v>45878</v>
      </c>
      <c r="I158" s="2">
        <f t="shared" si="6"/>
        <v>45909</v>
      </c>
      <c r="J158" s="5" t="str">
        <f t="shared" ca="1" si="7"/>
        <v>В норме</v>
      </c>
    </row>
    <row r="159" spans="1:10" x14ac:dyDescent="0.25">
      <c r="A159" s="1">
        <f t="shared" si="8"/>
        <v>155</v>
      </c>
      <c r="B159" s="1" t="s">
        <v>49</v>
      </c>
      <c r="C159" s="1" t="s">
        <v>89</v>
      </c>
      <c r="D159" s="1" t="s">
        <v>292</v>
      </c>
      <c r="E159" s="1" t="s">
        <v>281</v>
      </c>
      <c r="F159" s="1">
        <v>31</v>
      </c>
      <c r="G159" s="1">
        <v>3</v>
      </c>
      <c r="H159" s="2">
        <v>45843</v>
      </c>
      <c r="I159" s="2">
        <f t="shared" si="6"/>
        <v>45874</v>
      </c>
      <c r="J159" s="5" t="str">
        <f t="shared" ca="1" si="7"/>
        <v>СРОЧНО</v>
      </c>
    </row>
    <row r="160" spans="1:10" x14ac:dyDescent="0.25">
      <c r="A160" s="1">
        <f t="shared" si="8"/>
        <v>156</v>
      </c>
      <c r="B160" s="1" t="s">
        <v>49</v>
      </c>
      <c r="C160" s="1" t="s">
        <v>126</v>
      </c>
      <c r="D160" s="1" t="s">
        <v>293</v>
      </c>
      <c r="E160" s="1" t="s">
        <v>281</v>
      </c>
      <c r="F160" s="1">
        <v>31</v>
      </c>
      <c r="G160" s="1">
        <v>3</v>
      </c>
      <c r="H160" s="2">
        <v>45843</v>
      </c>
      <c r="I160" s="2">
        <f t="shared" si="6"/>
        <v>45874</v>
      </c>
      <c r="J160" s="5" t="str">
        <f t="shared" ca="1" si="7"/>
        <v>СРОЧНО</v>
      </c>
    </row>
    <row r="161" spans="1:10" x14ac:dyDescent="0.25">
      <c r="A161" s="1">
        <f t="shared" si="8"/>
        <v>157</v>
      </c>
      <c r="B161" s="1" t="s">
        <v>49</v>
      </c>
      <c r="C161" s="1" t="s">
        <v>126</v>
      </c>
      <c r="D161" s="1" t="s">
        <v>294</v>
      </c>
      <c r="E161" s="1" t="s">
        <v>281</v>
      </c>
      <c r="F161" s="1">
        <v>31</v>
      </c>
      <c r="G161" s="1">
        <v>3</v>
      </c>
      <c r="H161" s="2">
        <v>45843</v>
      </c>
      <c r="I161" s="2">
        <f t="shared" si="6"/>
        <v>45874</v>
      </c>
      <c r="J161" s="5" t="str">
        <f t="shared" ca="1" si="7"/>
        <v>СРОЧНО</v>
      </c>
    </row>
    <row r="162" spans="1:10" x14ac:dyDescent="0.25">
      <c r="A162" s="1">
        <f t="shared" si="8"/>
        <v>158</v>
      </c>
      <c r="B162" s="1" t="s">
        <v>49</v>
      </c>
      <c r="C162" s="1" t="s">
        <v>126</v>
      </c>
      <c r="D162" s="1" t="s">
        <v>295</v>
      </c>
      <c r="E162" s="1" t="s">
        <v>281</v>
      </c>
      <c r="F162" s="1">
        <v>31</v>
      </c>
      <c r="G162" s="1">
        <v>3</v>
      </c>
      <c r="H162" s="2">
        <v>45843</v>
      </c>
      <c r="I162" s="2">
        <f t="shared" si="6"/>
        <v>45874</v>
      </c>
      <c r="J162" s="5" t="str">
        <f t="shared" ca="1" si="7"/>
        <v>СРОЧНО</v>
      </c>
    </row>
    <row r="163" spans="1:10" x14ac:dyDescent="0.25">
      <c r="A163" s="1">
        <f t="shared" si="8"/>
        <v>159</v>
      </c>
      <c r="B163" s="1" t="s">
        <v>49</v>
      </c>
      <c r="C163" s="1" t="s">
        <v>126</v>
      </c>
      <c r="D163" s="1" t="s">
        <v>296</v>
      </c>
      <c r="E163" s="1" t="s">
        <v>281</v>
      </c>
      <c r="F163" s="1">
        <v>31</v>
      </c>
      <c r="G163" s="1">
        <v>3</v>
      </c>
      <c r="H163" s="2">
        <v>45843</v>
      </c>
      <c r="I163" s="2">
        <f t="shared" si="6"/>
        <v>45874</v>
      </c>
      <c r="J163" s="5" t="str">
        <f t="shared" ca="1" si="7"/>
        <v>СРОЧНО</v>
      </c>
    </row>
    <row r="164" spans="1:10" x14ac:dyDescent="0.25">
      <c r="A164" s="1">
        <f t="shared" si="8"/>
        <v>160</v>
      </c>
      <c r="B164" s="1" t="s">
        <v>49</v>
      </c>
      <c r="C164" s="1" t="s">
        <v>126</v>
      </c>
      <c r="D164" s="1" t="s">
        <v>297</v>
      </c>
      <c r="E164" s="1" t="s">
        <v>281</v>
      </c>
      <c r="F164" s="1">
        <v>31</v>
      </c>
      <c r="G164" s="1">
        <v>3</v>
      </c>
      <c r="H164" s="2">
        <v>45843</v>
      </c>
      <c r="I164" s="2">
        <f t="shared" si="6"/>
        <v>45874</v>
      </c>
      <c r="J164" s="5" t="str">
        <f t="shared" ca="1" si="7"/>
        <v>СРОЧНО</v>
      </c>
    </row>
    <row r="165" spans="1:10" x14ac:dyDescent="0.25">
      <c r="A165" s="1">
        <f t="shared" si="8"/>
        <v>161</v>
      </c>
      <c r="B165" s="1" t="s">
        <v>49</v>
      </c>
      <c r="C165" s="1" t="s">
        <v>126</v>
      </c>
      <c r="D165" s="1" t="s">
        <v>298</v>
      </c>
      <c r="E165" s="1" t="s">
        <v>281</v>
      </c>
      <c r="F165" s="1">
        <v>31</v>
      </c>
      <c r="G165" s="1">
        <v>3</v>
      </c>
      <c r="H165" s="2">
        <v>45843</v>
      </c>
      <c r="I165" s="2">
        <f t="shared" si="6"/>
        <v>45874</v>
      </c>
      <c r="J165" s="5" t="str">
        <f t="shared" ca="1" si="7"/>
        <v>СРОЧНО</v>
      </c>
    </row>
    <row r="166" spans="1:10" x14ac:dyDescent="0.25">
      <c r="A166" s="1">
        <f t="shared" si="8"/>
        <v>162</v>
      </c>
      <c r="B166" s="1" t="s">
        <v>49</v>
      </c>
      <c r="C166" s="1" t="s">
        <v>126</v>
      </c>
      <c r="D166" s="1" t="s">
        <v>299</v>
      </c>
      <c r="E166" s="1" t="s">
        <v>281</v>
      </c>
      <c r="F166" s="1">
        <v>31</v>
      </c>
      <c r="G166" s="1">
        <v>3</v>
      </c>
      <c r="H166" s="2">
        <v>45843</v>
      </c>
      <c r="I166" s="2">
        <f t="shared" si="6"/>
        <v>45874</v>
      </c>
      <c r="J166" s="5" t="str">
        <f t="shared" ca="1" si="7"/>
        <v>СРОЧНО</v>
      </c>
    </row>
    <row r="167" spans="1:10" x14ac:dyDescent="0.25">
      <c r="A167" s="1">
        <f t="shared" si="8"/>
        <v>163</v>
      </c>
      <c r="B167" s="1" t="s">
        <v>49</v>
      </c>
      <c r="C167" s="1" t="s">
        <v>126</v>
      </c>
      <c r="D167" s="1" t="s">
        <v>300</v>
      </c>
      <c r="E167" s="1" t="s">
        <v>281</v>
      </c>
      <c r="F167" s="1">
        <v>31</v>
      </c>
      <c r="G167" s="1">
        <v>3</v>
      </c>
      <c r="H167" s="2">
        <v>45843</v>
      </c>
      <c r="I167" s="2">
        <f t="shared" si="6"/>
        <v>45874</v>
      </c>
      <c r="J167" s="5" t="str">
        <f t="shared" ca="1" si="7"/>
        <v>СРОЧНО</v>
      </c>
    </row>
    <row r="168" spans="1:10" x14ac:dyDescent="0.25">
      <c r="A168" s="1">
        <f t="shared" si="8"/>
        <v>164</v>
      </c>
      <c r="B168" s="1" t="s">
        <v>49</v>
      </c>
      <c r="C168" s="1" t="s">
        <v>156</v>
      </c>
      <c r="D168" s="1" t="s">
        <v>301</v>
      </c>
      <c r="E168" s="1" t="s">
        <v>302</v>
      </c>
      <c r="F168" s="1">
        <v>31</v>
      </c>
      <c r="G168" s="1">
        <v>3</v>
      </c>
      <c r="H168" s="2">
        <v>45843</v>
      </c>
      <c r="I168" s="2">
        <f t="shared" si="6"/>
        <v>45874</v>
      </c>
      <c r="J168" s="5" t="str">
        <f t="shared" ca="1" si="7"/>
        <v>СРОЧНО</v>
      </c>
    </row>
    <row r="169" spans="1:10" x14ac:dyDescent="0.25">
      <c r="A169" s="1">
        <f t="shared" si="8"/>
        <v>165</v>
      </c>
      <c r="B169" s="1" t="s">
        <v>49</v>
      </c>
      <c r="C169" s="1" t="s">
        <v>126</v>
      </c>
      <c r="D169" s="1" t="s">
        <v>303</v>
      </c>
      <c r="E169" s="1" t="s">
        <v>281</v>
      </c>
      <c r="F169" s="1">
        <v>31</v>
      </c>
      <c r="G169" s="1">
        <v>3</v>
      </c>
      <c r="H169" s="2">
        <v>45843</v>
      </c>
      <c r="I169" s="2">
        <f t="shared" si="6"/>
        <v>45874</v>
      </c>
      <c r="J169" s="5" t="str">
        <f t="shared" ca="1" si="7"/>
        <v>СРОЧНО</v>
      </c>
    </row>
    <row r="170" spans="1:10" x14ac:dyDescent="0.25">
      <c r="A170" s="1">
        <f t="shared" si="8"/>
        <v>166</v>
      </c>
      <c r="B170" s="1" t="s">
        <v>49</v>
      </c>
      <c r="C170" s="1" t="s">
        <v>126</v>
      </c>
      <c r="D170" s="1" t="s">
        <v>304</v>
      </c>
      <c r="E170" s="1" t="s">
        <v>281</v>
      </c>
      <c r="F170" s="1">
        <v>31</v>
      </c>
      <c r="G170" s="1">
        <v>3</v>
      </c>
      <c r="H170" s="2">
        <v>45843</v>
      </c>
      <c r="I170" s="2">
        <f t="shared" si="6"/>
        <v>45874</v>
      </c>
      <c r="J170" s="5" t="str">
        <f t="shared" ca="1" si="7"/>
        <v>СРОЧНО</v>
      </c>
    </row>
    <row r="171" spans="1:10" x14ac:dyDescent="0.25">
      <c r="A171" s="1">
        <f t="shared" si="8"/>
        <v>167</v>
      </c>
      <c r="B171" s="1" t="s">
        <v>49</v>
      </c>
      <c r="C171" s="1" t="s">
        <v>126</v>
      </c>
      <c r="D171" s="1" t="s">
        <v>305</v>
      </c>
      <c r="E171" s="1" t="s">
        <v>281</v>
      </c>
      <c r="F171" s="1">
        <v>31</v>
      </c>
      <c r="G171" s="1">
        <v>3</v>
      </c>
      <c r="H171" s="2">
        <v>45843</v>
      </c>
      <c r="I171" s="2">
        <f t="shared" si="6"/>
        <v>45874</v>
      </c>
      <c r="J171" s="5" t="str">
        <f t="shared" ca="1" si="7"/>
        <v>СРОЧНО</v>
      </c>
    </row>
    <row r="172" spans="1:10" x14ac:dyDescent="0.25">
      <c r="A172" s="1">
        <f t="shared" si="8"/>
        <v>168</v>
      </c>
      <c r="B172" s="1" t="s">
        <v>49</v>
      </c>
      <c r="C172" s="1" t="s">
        <v>126</v>
      </c>
      <c r="D172" s="1" t="s">
        <v>306</v>
      </c>
      <c r="E172" s="1" t="s">
        <v>281</v>
      </c>
      <c r="F172" s="1">
        <v>31</v>
      </c>
      <c r="G172" s="1">
        <v>3</v>
      </c>
      <c r="H172" s="2">
        <v>45843</v>
      </c>
      <c r="I172" s="2">
        <f t="shared" si="6"/>
        <v>45874</v>
      </c>
      <c r="J172" s="5" t="str">
        <f t="shared" ca="1" si="7"/>
        <v>СРОЧНО</v>
      </c>
    </row>
    <row r="173" spans="1:10" x14ac:dyDescent="0.25">
      <c r="A173" s="1">
        <f t="shared" si="8"/>
        <v>169</v>
      </c>
      <c r="B173" s="1" t="s">
        <v>49</v>
      </c>
      <c r="C173" s="1" t="s">
        <v>126</v>
      </c>
      <c r="D173" s="1" t="s">
        <v>307</v>
      </c>
      <c r="E173" s="1" t="s">
        <v>281</v>
      </c>
      <c r="F173" s="1">
        <v>31</v>
      </c>
      <c r="G173" s="1">
        <v>3</v>
      </c>
      <c r="H173" s="2">
        <v>45843</v>
      </c>
      <c r="I173" s="2">
        <f t="shared" si="6"/>
        <v>45874</v>
      </c>
      <c r="J173" s="5" t="str">
        <f t="shared" ca="1" si="7"/>
        <v>СРОЧНО</v>
      </c>
    </row>
    <row r="174" spans="1:10" x14ac:dyDescent="0.25">
      <c r="A174" s="1">
        <f t="shared" si="8"/>
        <v>170</v>
      </c>
      <c r="B174" s="1" t="s">
        <v>49</v>
      </c>
      <c r="C174" s="1" t="s">
        <v>126</v>
      </c>
      <c r="D174" s="1" t="s">
        <v>308</v>
      </c>
      <c r="E174" s="1" t="s">
        <v>281</v>
      </c>
      <c r="F174" s="1">
        <v>31</v>
      </c>
      <c r="G174" s="1">
        <v>3</v>
      </c>
      <c r="H174" s="2">
        <v>45843</v>
      </c>
      <c r="I174" s="2">
        <f t="shared" si="6"/>
        <v>45874</v>
      </c>
      <c r="J174" s="5" t="str">
        <f t="shared" ca="1" si="7"/>
        <v>СРОЧНО</v>
      </c>
    </row>
    <row r="175" spans="1:10" x14ac:dyDescent="0.25">
      <c r="A175" s="1">
        <f t="shared" si="8"/>
        <v>171</v>
      </c>
      <c r="B175" s="1" t="s">
        <v>49</v>
      </c>
      <c r="C175" s="1" t="s">
        <v>126</v>
      </c>
      <c r="D175" s="1" t="s">
        <v>309</v>
      </c>
      <c r="E175" s="1" t="s">
        <v>281</v>
      </c>
      <c r="F175" s="1">
        <v>31</v>
      </c>
      <c r="G175" s="1">
        <v>3</v>
      </c>
      <c r="H175" s="2">
        <v>45843</v>
      </c>
      <c r="I175" s="2">
        <f t="shared" si="6"/>
        <v>45874</v>
      </c>
      <c r="J175" s="5" t="str">
        <f t="shared" ca="1" si="7"/>
        <v>СРОЧНО</v>
      </c>
    </row>
    <row r="176" spans="1:10" x14ac:dyDescent="0.25">
      <c r="A176" s="1">
        <f t="shared" si="8"/>
        <v>172</v>
      </c>
      <c r="B176" s="1" t="s">
        <v>49</v>
      </c>
      <c r="C176" s="1" t="s">
        <v>126</v>
      </c>
      <c r="D176" s="1" t="s">
        <v>310</v>
      </c>
      <c r="E176" s="1" t="s">
        <v>281</v>
      </c>
      <c r="F176" s="1">
        <v>31</v>
      </c>
      <c r="G176" s="1">
        <v>3</v>
      </c>
      <c r="H176" s="2">
        <v>45843</v>
      </c>
      <c r="I176" s="2">
        <f t="shared" si="6"/>
        <v>45874</v>
      </c>
      <c r="J176" s="5" t="str">
        <f t="shared" ca="1" si="7"/>
        <v>СРОЧНО</v>
      </c>
    </row>
    <row r="177" spans="1:10" x14ac:dyDescent="0.25">
      <c r="A177" s="1">
        <f t="shared" si="8"/>
        <v>173</v>
      </c>
      <c r="B177" s="1" t="s">
        <v>49</v>
      </c>
      <c r="C177" s="1" t="s">
        <v>156</v>
      </c>
      <c r="D177" s="1" t="s">
        <v>311</v>
      </c>
      <c r="E177" s="1" t="s">
        <v>113</v>
      </c>
      <c r="F177" s="1">
        <v>31</v>
      </c>
      <c r="G177" s="1">
        <v>3</v>
      </c>
      <c r="H177" s="2">
        <v>45843</v>
      </c>
      <c r="I177" s="2">
        <f t="shared" si="6"/>
        <v>45874</v>
      </c>
      <c r="J177" s="5" t="str">
        <f t="shared" ca="1" si="7"/>
        <v>СРОЧНО</v>
      </c>
    </row>
    <row r="178" spans="1:10" x14ac:dyDescent="0.25">
      <c r="A178" s="1">
        <f t="shared" si="8"/>
        <v>174</v>
      </c>
      <c r="B178" s="1" t="s">
        <v>49</v>
      </c>
      <c r="C178" s="1" t="s">
        <v>156</v>
      </c>
      <c r="D178" s="1" t="s">
        <v>312</v>
      </c>
      <c r="E178" s="1" t="s">
        <v>115</v>
      </c>
      <c r="F178" s="1">
        <v>31</v>
      </c>
      <c r="G178" s="1">
        <v>3</v>
      </c>
      <c r="H178" s="2">
        <v>45843</v>
      </c>
      <c r="I178" s="2">
        <f t="shared" si="6"/>
        <v>45874</v>
      </c>
      <c r="J178" s="5" t="str">
        <f t="shared" ca="1" si="7"/>
        <v>СРОЧНО</v>
      </c>
    </row>
    <row r="179" spans="1:10" x14ac:dyDescent="0.25">
      <c r="A179" s="1">
        <f t="shared" si="8"/>
        <v>175</v>
      </c>
      <c r="B179" s="1" t="s">
        <v>49</v>
      </c>
      <c r="C179" s="1" t="s">
        <v>89</v>
      </c>
      <c r="D179" s="1" t="s">
        <v>313</v>
      </c>
      <c r="E179" s="1" t="s">
        <v>115</v>
      </c>
      <c r="F179" s="1">
        <v>31</v>
      </c>
      <c r="G179" s="1">
        <v>3</v>
      </c>
      <c r="H179" s="2">
        <v>45843</v>
      </c>
      <c r="I179" s="2">
        <f t="shared" si="6"/>
        <v>45874</v>
      </c>
      <c r="J179" s="5" t="str">
        <f t="shared" ca="1" si="7"/>
        <v>СРОЧНО</v>
      </c>
    </row>
    <row r="180" spans="1:10" x14ac:dyDescent="0.25">
      <c r="A180" s="1">
        <f t="shared" si="8"/>
        <v>176</v>
      </c>
      <c r="B180" s="1" t="s">
        <v>49</v>
      </c>
      <c r="C180" s="1" t="s">
        <v>89</v>
      </c>
      <c r="D180" s="1" t="s">
        <v>314</v>
      </c>
      <c r="E180" s="1" t="s">
        <v>115</v>
      </c>
      <c r="F180" s="1">
        <v>31</v>
      </c>
      <c r="G180" s="1">
        <v>3</v>
      </c>
      <c r="H180" s="2">
        <v>45843</v>
      </c>
      <c r="I180" s="2">
        <f t="shared" si="6"/>
        <v>45874</v>
      </c>
      <c r="J180" s="5" t="str">
        <f t="shared" ca="1" si="7"/>
        <v>СРОЧНО</v>
      </c>
    </row>
    <row r="181" spans="1:10" x14ac:dyDescent="0.25">
      <c r="A181" s="1">
        <f t="shared" si="8"/>
        <v>177</v>
      </c>
      <c r="B181" s="1" t="s">
        <v>49</v>
      </c>
      <c r="C181" s="1" t="s">
        <v>89</v>
      </c>
      <c r="D181" s="1" t="s">
        <v>315</v>
      </c>
      <c r="E181" s="1" t="s">
        <v>115</v>
      </c>
      <c r="F181" s="1">
        <v>31</v>
      </c>
      <c r="G181" s="1">
        <v>3</v>
      </c>
      <c r="H181" s="2">
        <v>45843</v>
      </c>
      <c r="I181" s="2">
        <f t="shared" si="6"/>
        <v>45874</v>
      </c>
      <c r="J181" s="5" t="str">
        <f t="shared" ca="1" si="7"/>
        <v>СРОЧНО</v>
      </c>
    </row>
    <row r="182" spans="1:10" x14ac:dyDescent="0.25">
      <c r="A182" s="1">
        <f t="shared" si="8"/>
        <v>178</v>
      </c>
      <c r="B182" s="1" t="s">
        <v>49</v>
      </c>
      <c r="C182" s="1" t="s">
        <v>89</v>
      </c>
      <c r="D182" s="1" t="s">
        <v>316</v>
      </c>
      <c r="E182" s="1" t="s">
        <v>115</v>
      </c>
      <c r="F182" s="1">
        <v>31</v>
      </c>
      <c r="G182" s="1">
        <v>3</v>
      </c>
      <c r="H182" s="2">
        <v>45843</v>
      </c>
      <c r="I182" s="2">
        <f t="shared" si="6"/>
        <v>45874</v>
      </c>
      <c r="J182" s="5" t="str">
        <f t="shared" ca="1" si="7"/>
        <v>СРОЧНО</v>
      </c>
    </row>
    <row r="183" spans="1:10" x14ac:dyDescent="0.25">
      <c r="A183" s="1">
        <f t="shared" si="8"/>
        <v>179</v>
      </c>
      <c r="B183" s="1" t="s">
        <v>49</v>
      </c>
      <c r="C183" s="1" t="s">
        <v>89</v>
      </c>
      <c r="D183" s="1" t="s">
        <v>317</v>
      </c>
      <c r="E183" s="1" t="s">
        <v>115</v>
      </c>
      <c r="F183" s="1">
        <v>31</v>
      </c>
      <c r="G183" s="1">
        <v>3</v>
      </c>
      <c r="H183" s="2">
        <v>45843</v>
      </c>
      <c r="I183" s="2">
        <f t="shared" si="6"/>
        <v>45874</v>
      </c>
      <c r="J183" s="5" t="str">
        <f t="shared" ca="1" si="7"/>
        <v>СРОЧНО</v>
      </c>
    </row>
    <row r="184" spans="1:10" x14ac:dyDescent="0.25">
      <c r="A184" s="1">
        <f t="shared" si="8"/>
        <v>180</v>
      </c>
      <c r="B184" s="1" t="s">
        <v>49</v>
      </c>
      <c r="C184" s="1" t="s">
        <v>89</v>
      </c>
      <c r="D184" s="1" t="s">
        <v>318</v>
      </c>
      <c r="E184" s="1" t="s">
        <v>319</v>
      </c>
      <c r="F184" s="1">
        <v>31</v>
      </c>
      <c r="G184" s="1">
        <v>3</v>
      </c>
      <c r="H184" s="2">
        <v>45843</v>
      </c>
      <c r="I184" s="2">
        <f t="shared" si="6"/>
        <v>45874</v>
      </c>
      <c r="J184" s="5" t="str">
        <f t="shared" ca="1" si="7"/>
        <v>СРОЧНО</v>
      </c>
    </row>
    <row r="185" spans="1:10" x14ac:dyDescent="0.25">
      <c r="A185" s="1">
        <f t="shared" si="8"/>
        <v>181</v>
      </c>
      <c r="B185" s="1" t="s">
        <v>49</v>
      </c>
      <c r="C185" s="1" t="s">
        <v>89</v>
      </c>
      <c r="D185" s="1" t="s">
        <v>320</v>
      </c>
      <c r="E185" s="1" t="s">
        <v>321</v>
      </c>
      <c r="F185" s="1">
        <v>31</v>
      </c>
      <c r="G185" s="1">
        <v>3</v>
      </c>
      <c r="H185" s="2">
        <v>45843</v>
      </c>
      <c r="I185" s="2">
        <f t="shared" si="6"/>
        <v>45874</v>
      </c>
      <c r="J185" s="5" t="str">
        <f t="shared" ca="1" si="7"/>
        <v>СРОЧНО</v>
      </c>
    </row>
    <row r="186" spans="1:10" x14ac:dyDescent="0.25">
      <c r="A186" s="1">
        <f t="shared" si="8"/>
        <v>182</v>
      </c>
      <c r="B186" s="1" t="s">
        <v>49</v>
      </c>
      <c r="C186" s="1" t="s">
        <v>133</v>
      </c>
      <c r="D186" s="1" t="s">
        <v>322</v>
      </c>
      <c r="E186" s="1" t="s">
        <v>113</v>
      </c>
      <c r="F186" s="1">
        <v>31</v>
      </c>
      <c r="G186" s="1">
        <v>3</v>
      </c>
      <c r="H186" s="2">
        <v>45877</v>
      </c>
      <c r="I186" s="2">
        <f t="shared" si="6"/>
        <v>45908</v>
      </c>
      <c r="J186" s="5" t="str">
        <f t="shared" ca="1" si="7"/>
        <v>В норме</v>
      </c>
    </row>
    <row r="187" spans="1:10" x14ac:dyDescent="0.25">
      <c r="A187" s="1">
        <f t="shared" si="8"/>
        <v>183</v>
      </c>
      <c r="B187" s="1" t="s">
        <v>49</v>
      </c>
      <c r="C187" s="1" t="s">
        <v>89</v>
      </c>
      <c r="D187" s="1" t="s">
        <v>323</v>
      </c>
      <c r="E187" s="1" t="s">
        <v>324</v>
      </c>
      <c r="F187" s="1">
        <v>31</v>
      </c>
      <c r="G187" s="1">
        <v>3</v>
      </c>
      <c r="H187" s="2">
        <v>45877</v>
      </c>
      <c r="I187" s="2">
        <f t="shared" si="6"/>
        <v>45908</v>
      </c>
      <c r="J187" s="5" t="str">
        <f t="shared" ca="1" si="7"/>
        <v>В норме</v>
      </c>
    </row>
    <row r="188" spans="1:10" x14ac:dyDescent="0.25">
      <c r="A188" s="1">
        <f t="shared" si="8"/>
        <v>184</v>
      </c>
      <c r="B188" s="1" t="s">
        <v>49</v>
      </c>
      <c r="C188" s="1" t="s">
        <v>89</v>
      </c>
      <c r="D188" s="1" t="s">
        <v>193</v>
      </c>
      <c r="E188" s="1" t="s">
        <v>325</v>
      </c>
      <c r="F188" s="1">
        <v>31</v>
      </c>
      <c r="G188" s="1">
        <v>3</v>
      </c>
      <c r="H188" s="2">
        <v>45843</v>
      </c>
      <c r="I188" s="2">
        <f t="shared" si="6"/>
        <v>45874</v>
      </c>
      <c r="J188" s="5" t="str">
        <f t="shared" ca="1" si="7"/>
        <v>СРОЧНО</v>
      </c>
    </row>
    <row r="189" spans="1:10" x14ac:dyDescent="0.25">
      <c r="A189" s="1">
        <f t="shared" si="8"/>
        <v>185</v>
      </c>
      <c r="B189" s="1" t="s">
        <v>49</v>
      </c>
      <c r="C189" s="1" t="s">
        <v>89</v>
      </c>
      <c r="D189" s="1" t="s">
        <v>195</v>
      </c>
      <c r="E189" s="1" t="s">
        <v>325</v>
      </c>
      <c r="F189" s="1">
        <v>31</v>
      </c>
      <c r="G189" s="1">
        <v>3</v>
      </c>
      <c r="H189" s="2">
        <v>45843</v>
      </c>
      <c r="I189" s="2">
        <f t="shared" si="6"/>
        <v>45874</v>
      </c>
      <c r="J189" s="5" t="str">
        <f t="shared" ca="1" si="7"/>
        <v>СРОЧНО</v>
      </c>
    </row>
    <row r="190" spans="1:10" x14ac:dyDescent="0.25">
      <c r="A190" s="1">
        <f t="shared" si="8"/>
        <v>186</v>
      </c>
      <c r="B190" s="1" t="s">
        <v>49</v>
      </c>
      <c r="C190" s="1" t="s">
        <v>89</v>
      </c>
      <c r="D190" s="1" t="s">
        <v>326</v>
      </c>
      <c r="E190" s="1" t="s">
        <v>111</v>
      </c>
      <c r="F190" s="1">
        <v>31</v>
      </c>
      <c r="G190" s="1">
        <v>3</v>
      </c>
      <c r="H190" s="2">
        <v>45843</v>
      </c>
      <c r="I190" s="2">
        <f t="shared" si="6"/>
        <v>45874</v>
      </c>
      <c r="J190" s="5" t="str">
        <f t="shared" ca="1" si="7"/>
        <v>СРОЧНО</v>
      </c>
    </row>
    <row r="191" spans="1:10" x14ac:dyDescent="0.25">
      <c r="A191" s="1">
        <f t="shared" si="8"/>
        <v>187</v>
      </c>
      <c r="B191" s="1" t="s">
        <v>49</v>
      </c>
      <c r="C191" s="1" t="s">
        <v>89</v>
      </c>
      <c r="D191" s="1" t="s">
        <v>327</v>
      </c>
      <c r="E191" s="1" t="s">
        <v>111</v>
      </c>
      <c r="F191" s="1">
        <v>31</v>
      </c>
      <c r="G191" s="1">
        <v>3</v>
      </c>
      <c r="H191" s="2">
        <v>45843</v>
      </c>
      <c r="I191" s="2">
        <f t="shared" si="6"/>
        <v>45874</v>
      </c>
      <c r="J191" s="5" t="str">
        <f t="shared" ca="1" si="7"/>
        <v>СРОЧНО</v>
      </c>
    </row>
    <row r="192" spans="1:10" x14ac:dyDescent="0.25">
      <c r="A192" s="1">
        <f t="shared" si="8"/>
        <v>188</v>
      </c>
      <c r="B192" s="1" t="s">
        <v>49</v>
      </c>
      <c r="C192" s="1" t="s">
        <v>89</v>
      </c>
      <c r="D192" s="1" t="s">
        <v>328</v>
      </c>
      <c r="E192" s="1" t="s">
        <v>111</v>
      </c>
      <c r="F192" s="1">
        <v>31</v>
      </c>
      <c r="G192" s="1">
        <v>3</v>
      </c>
      <c r="H192" s="2">
        <v>45843</v>
      </c>
      <c r="I192" s="2">
        <f t="shared" si="6"/>
        <v>45874</v>
      </c>
      <c r="J192" s="5" t="str">
        <f t="shared" ca="1" si="7"/>
        <v>СРОЧНО</v>
      </c>
    </row>
    <row r="193" spans="1:10" x14ac:dyDescent="0.25">
      <c r="A193" s="1">
        <f t="shared" si="8"/>
        <v>189</v>
      </c>
      <c r="B193" s="1" t="s">
        <v>49</v>
      </c>
      <c r="C193" s="1" t="s">
        <v>89</v>
      </c>
      <c r="D193" s="1" t="s">
        <v>329</v>
      </c>
      <c r="E193" s="1" t="s">
        <v>111</v>
      </c>
      <c r="F193" s="1">
        <v>31</v>
      </c>
      <c r="G193" s="1">
        <v>3</v>
      </c>
      <c r="H193" s="2">
        <v>45843</v>
      </c>
      <c r="I193" s="2">
        <f t="shared" si="6"/>
        <v>45874</v>
      </c>
      <c r="J193" s="5" t="str">
        <f t="shared" ca="1" si="7"/>
        <v>СРОЧНО</v>
      </c>
    </row>
    <row r="194" spans="1:10" x14ac:dyDescent="0.25">
      <c r="A194" s="1">
        <f t="shared" si="8"/>
        <v>190</v>
      </c>
      <c r="B194" s="1" t="s">
        <v>49</v>
      </c>
      <c r="C194" s="1" t="s">
        <v>89</v>
      </c>
      <c r="D194" s="1" t="s">
        <v>330</v>
      </c>
      <c r="E194" s="1" t="s">
        <v>111</v>
      </c>
      <c r="F194" s="1">
        <v>31</v>
      </c>
      <c r="G194" s="1">
        <v>3</v>
      </c>
      <c r="H194" s="2">
        <v>45843</v>
      </c>
      <c r="I194" s="2">
        <f t="shared" si="6"/>
        <v>45874</v>
      </c>
      <c r="J194" s="5" t="str">
        <f t="shared" ca="1" si="7"/>
        <v>СРОЧНО</v>
      </c>
    </row>
    <row r="195" spans="1:10" x14ac:dyDescent="0.25">
      <c r="A195" s="1">
        <f t="shared" si="8"/>
        <v>191</v>
      </c>
      <c r="B195" s="1" t="s">
        <v>49</v>
      </c>
      <c r="C195" s="1" t="s">
        <v>89</v>
      </c>
      <c r="D195" s="1" t="s">
        <v>331</v>
      </c>
      <c r="E195" s="1" t="s">
        <v>111</v>
      </c>
      <c r="F195" s="1">
        <v>31</v>
      </c>
      <c r="G195" s="1">
        <v>3</v>
      </c>
      <c r="H195" s="2">
        <v>45843</v>
      </c>
      <c r="I195" s="2">
        <f t="shared" si="6"/>
        <v>45874</v>
      </c>
      <c r="J195" s="5" t="str">
        <f t="shared" ca="1" si="7"/>
        <v>СРОЧНО</v>
      </c>
    </row>
    <row r="196" spans="1:10" x14ac:dyDescent="0.25">
      <c r="A196" s="1">
        <f t="shared" si="8"/>
        <v>192</v>
      </c>
      <c r="B196" s="1" t="s">
        <v>49</v>
      </c>
      <c r="C196" s="1" t="s">
        <v>89</v>
      </c>
      <c r="D196" s="1" t="s">
        <v>332</v>
      </c>
      <c r="E196" s="1" t="s">
        <v>111</v>
      </c>
      <c r="F196" s="1">
        <v>31</v>
      </c>
      <c r="G196" s="1">
        <v>3</v>
      </c>
      <c r="H196" s="2">
        <v>45843</v>
      </c>
      <c r="I196" s="2">
        <f t="shared" si="6"/>
        <v>45874</v>
      </c>
      <c r="J196" s="5" t="str">
        <f t="shared" ca="1" si="7"/>
        <v>СРОЧНО</v>
      </c>
    </row>
    <row r="197" spans="1:10" x14ac:dyDescent="0.25">
      <c r="A197" s="1">
        <f t="shared" si="8"/>
        <v>193</v>
      </c>
      <c r="B197" s="1" t="s">
        <v>49</v>
      </c>
      <c r="C197" s="1" t="s">
        <v>89</v>
      </c>
      <c r="D197" s="1" t="s">
        <v>333</v>
      </c>
      <c r="E197" s="1" t="s">
        <v>111</v>
      </c>
      <c r="F197" s="1">
        <v>31</v>
      </c>
      <c r="G197" s="1">
        <v>3</v>
      </c>
      <c r="H197" s="2">
        <v>45843</v>
      </c>
      <c r="I197" s="2">
        <f t="shared" ref="I197:I260" si="9">H197+F197</f>
        <v>45874</v>
      </c>
      <c r="J197" s="5" t="str">
        <f t="shared" ref="J197:J260" ca="1" si="10">IF(I197&lt;=TODAY(),"СРОЧНО",IF(I197-TODAY()&lt;=G197,"Внимание","В норме"))</f>
        <v>СРОЧНО</v>
      </c>
    </row>
    <row r="198" spans="1:10" x14ac:dyDescent="0.25">
      <c r="A198" s="1">
        <f t="shared" ref="A198:A244" si="11">A197+1</f>
        <v>194</v>
      </c>
      <c r="B198" s="1" t="s">
        <v>49</v>
      </c>
      <c r="C198" s="1" t="s">
        <v>89</v>
      </c>
      <c r="D198" s="1" t="s">
        <v>334</v>
      </c>
      <c r="E198" s="1" t="s">
        <v>111</v>
      </c>
      <c r="F198" s="1">
        <v>31</v>
      </c>
      <c r="G198" s="1">
        <v>3</v>
      </c>
      <c r="H198" s="2">
        <v>45843</v>
      </c>
      <c r="I198" s="2">
        <f t="shared" si="9"/>
        <v>45874</v>
      </c>
      <c r="J198" s="5" t="str">
        <f t="shared" ca="1" si="10"/>
        <v>СРОЧНО</v>
      </c>
    </row>
    <row r="199" spans="1:10" x14ac:dyDescent="0.25">
      <c r="A199" s="1">
        <f t="shared" si="11"/>
        <v>195</v>
      </c>
      <c r="B199" s="1" t="s">
        <v>49</v>
      </c>
      <c r="C199" s="1" t="s">
        <v>89</v>
      </c>
      <c r="D199" s="1" t="s">
        <v>335</v>
      </c>
      <c r="E199" s="1" t="s">
        <v>111</v>
      </c>
      <c r="F199" s="1">
        <v>31</v>
      </c>
      <c r="G199" s="1">
        <v>3</v>
      </c>
      <c r="H199" s="2">
        <v>45843</v>
      </c>
      <c r="I199" s="2">
        <f t="shared" si="9"/>
        <v>45874</v>
      </c>
      <c r="J199" s="5" t="str">
        <f t="shared" ca="1" si="10"/>
        <v>СРОЧНО</v>
      </c>
    </row>
    <row r="200" spans="1:10" x14ac:dyDescent="0.25">
      <c r="A200" s="1">
        <f t="shared" si="11"/>
        <v>196</v>
      </c>
      <c r="B200" s="1" t="s">
        <v>49</v>
      </c>
      <c r="C200" s="1" t="s">
        <v>89</v>
      </c>
      <c r="D200" s="1" t="s">
        <v>336</v>
      </c>
      <c r="E200" s="1" t="s">
        <v>111</v>
      </c>
      <c r="F200" s="1">
        <v>31</v>
      </c>
      <c r="G200" s="1">
        <v>3</v>
      </c>
      <c r="H200" s="2">
        <v>45843</v>
      </c>
      <c r="I200" s="2">
        <f t="shared" si="9"/>
        <v>45874</v>
      </c>
      <c r="J200" s="5" t="str">
        <f t="shared" ca="1" si="10"/>
        <v>СРОЧНО</v>
      </c>
    </row>
    <row r="201" spans="1:10" x14ac:dyDescent="0.25">
      <c r="A201" s="1">
        <f t="shared" si="11"/>
        <v>197</v>
      </c>
      <c r="B201" s="1" t="s">
        <v>49</v>
      </c>
      <c r="C201" s="1" t="s">
        <v>89</v>
      </c>
      <c r="D201" s="1" t="s">
        <v>337</v>
      </c>
      <c r="E201" s="1" t="s">
        <v>111</v>
      </c>
      <c r="F201" s="1">
        <v>31</v>
      </c>
      <c r="G201" s="1">
        <v>3</v>
      </c>
      <c r="H201" s="2">
        <v>45843</v>
      </c>
      <c r="I201" s="2">
        <f t="shared" si="9"/>
        <v>45874</v>
      </c>
      <c r="J201" s="5" t="str">
        <f t="shared" ca="1" si="10"/>
        <v>СРОЧНО</v>
      </c>
    </row>
    <row r="202" spans="1:10" x14ac:dyDescent="0.25">
      <c r="A202" s="1">
        <f t="shared" si="11"/>
        <v>198</v>
      </c>
      <c r="B202" s="1" t="s">
        <v>49</v>
      </c>
      <c r="C202" s="1" t="s">
        <v>89</v>
      </c>
      <c r="D202" s="1" t="s">
        <v>338</v>
      </c>
      <c r="E202" s="1" t="s">
        <v>111</v>
      </c>
      <c r="F202" s="1">
        <v>31</v>
      </c>
      <c r="G202" s="1">
        <v>3</v>
      </c>
      <c r="H202" s="2">
        <v>45843</v>
      </c>
      <c r="I202" s="2">
        <f t="shared" si="9"/>
        <v>45874</v>
      </c>
      <c r="J202" s="5" t="str">
        <f t="shared" ca="1" si="10"/>
        <v>СРОЧНО</v>
      </c>
    </row>
    <row r="203" spans="1:10" x14ac:dyDescent="0.25">
      <c r="A203" s="1">
        <f t="shared" si="11"/>
        <v>199</v>
      </c>
      <c r="B203" s="1" t="s">
        <v>49</v>
      </c>
      <c r="C203" s="1" t="s">
        <v>89</v>
      </c>
      <c r="D203" s="1" t="s">
        <v>339</v>
      </c>
      <c r="E203" s="1" t="s">
        <v>111</v>
      </c>
      <c r="F203" s="1">
        <v>31</v>
      </c>
      <c r="G203" s="1">
        <v>3</v>
      </c>
      <c r="H203" s="2">
        <v>45843</v>
      </c>
      <c r="I203" s="2">
        <f t="shared" si="9"/>
        <v>45874</v>
      </c>
      <c r="J203" s="5" t="str">
        <f t="shared" ca="1" si="10"/>
        <v>СРОЧНО</v>
      </c>
    </row>
    <row r="204" spans="1:10" x14ac:dyDescent="0.25">
      <c r="A204" s="1">
        <f t="shared" si="11"/>
        <v>200</v>
      </c>
      <c r="B204" s="1" t="s">
        <v>49</v>
      </c>
      <c r="C204" s="1" t="s">
        <v>89</v>
      </c>
      <c r="D204" s="1" t="s">
        <v>340</v>
      </c>
      <c r="E204" s="1" t="s">
        <v>111</v>
      </c>
      <c r="F204" s="1">
        <v>31</v>
      </c>
      <c r="G204" s="1">
        <v>3</v>
      </c>
      <c r="H204" s="2">
        <v>45843</v>
      </c>
      <c r="I204" s="2">
        <f t="shared" si="9"/>
        <v>45874</v>
      </c>
      <c r="J204" s="5" t="str">
        <f t="shared" ca="1" si="10"/>
        <v>СРОЧНО</v>
      </c>
    </row>
    <row r="205" spans="1:10" x14ac:dyDescent="0.25">
      <c r="A205" s="1">
        <f t="shared" si="11"/>
        <v>201</v>
      </c>
      <c r="B205" s="1" t="s">
        <v>49</v>
      </c>
      <c r="C205" s="1" t="s">
        <v>89</v>
      </c>
      <c r="D205" s="1" t="s">
        <v>341</v>
      </c>
      <c r="E205" s="1" t="s">
        <v>111</v>
      </c>
      <c r="F205" s="1">
        <v>31</v>
      </c>
      <c r="G205" s="1">
        <v>3</v>
      </c>
      <c r="H205" s="2">
        <v>45843</v>
      </c>
      <c r="I205" s="2">
        <f t="shared" si="9"/>
        <v>45874</v>
      </c>
      <c r="J205" s="5" t="str">
        <f t="shared" ca="1" si="10"/>
        <v>СРОЧНО</v>
      </c>
    </row>
    <row r="206" spans="1:10" x14ac:dyDescent="0.25">
      <c r="A206" s="1">
        <f t="shared" si="11"/>
        <v>202</v>
      </c>
      <c r="B206" s="1" t="s">
        <v>49</v>
      </c>
      <c r="C206" s="1" t="s">
        <v>89</v>
      </c>
      <c r="D206" s="1" t="s">
        <v>342</v>
      </c>
      <c r="E206" s="1" t="s">
        <v>343</v>
      </c>
      <c r="F206" s="1">
        <v>31</v>
      </c>
      <c r="G206" s="1">
        <v>3</v>
      </c>
      <c r="H206" s="2">
        <v>45843</v>
      </c>
      <c r="I206" s="2">
        <f t="shared" si="9"/>
        <v>45874</v>
      </c>
      <c r="J206" s="5" t="str">
        <f t="shared" ca="1" si="10"/>
        <v>СРОЧНО</v>
      </c>
    </row>
    <row r="207" spans="1:10" x14ac:dyDescent="0.25">
      <c r="A207" s="1">
        <f t="shared" si="11"/>
        <v>203</v>
      </c>
      <c r="B207" s="1" t="s">
        <v>49</v>
      </c>
      <c r="C207" s="1" t="s">
        <v>126</v>
      </c>
      <c r="D207" s="1" t="s">
        <v>344</v>
      </c>
      <c r="E207" s="1" t="s">
        <v>343</v>
      </c>
      <c r="F207" s="1">
        <v>31</v>
      </c>
      <c r="G207" s="1">
        <v>3</v>
      </c>
      <c r="H207" s="2">
        <v>45843</v>
      </c>
      <c r="I207" s="2">
        <f t="shared" si="9"/>
        <v>45874</v>
      </c>
      <c r="J207" s="5" t="str">
        <f t="shared" ca="1" si="10"/>
        <v>СРОЧНО</v>
      </c>
    </row>
    <row r="208" spans="1:10" x14ac:dyDescent="0.25">
      <c r="A208" s="1">
        <f t="shared" si="11"/>
        <v>204</v>
      </c>
      <c r="B208" s="1" t="s">
        <v>49</v>
      </c>
      <c r="C208" s="1" t="s">
        <v>89</v>
      </c>
      <c r="D208" s="1" t="s">
        <v>342</v>
      </c>
      <c r="E208" s="1" t="s">
        <v>345</v>
      </c>
      <c r="F208" s="1">
        <v>31</v>
      </c>
      <c r="G208" s="1">
        <v>3</v>
      </c>
      <c r="H208" s="2">
        <v>45843</v>
      </c>
      <c r="I208" s="2">
        <f t="shared" si="9"/>
        <v>45874</v>
      </c>
      <c r="J208" s="5" t="str">
        <f t="shared" ca="1" si="10"/>
        <v>СРОЧНО</v>
      </c>
    </row>
    <row r="209" spans="1:10" x14ac:dyDescent="0.25">
      <c r="A209" s="1">
        <f t="shared" si="11"/>
        <v>205</v>
      </c>
      <c r="B209" s="1" t="s">
        <v>49</v>
      </c>
      <c r="C209" s="1" t="s">
        <v>126</v>
      </c>
      <c r="D209" s="1" t="s">
        <v>344</v>
      </c>
      <c r="E209" s="1" t="s">
        <v>345</v>
      </c>
      <c r="F209" s="1">
        <v>31</v>
      </c>
      <c r="G209" s="1">
        <v>3</v>
      </c>
      <c r="H209" s="2">
        <v>45843</v>
      </c>
      <c r="I209" s="2">
        <f t="shared" si="9"/>
        <v>45874</v>
      </c>
      <c r="J209" s="5" t="str">
        <f t="shared" ca="1" si="10"/>
        <v>СРОЧНО</v>
      </c>
    </row>
    <row r="210" spans="1:10" x14ac:dyDescent="0.25">
      <c r="A210" s="1">
        <f t="shared" si="11"/>
        <v>206</v>
      </c>
      <c r="B210" s="1" t="s">
        <v>49</v>
      </c>
      <c r="C210" s="1" t="s">
        <v>89</v>
      </c>
      <c r="D210" s="1" t="s">
        <v>342</v>
      </c>
      <c r="E210" s="1" t="s">
        <v>346</v>
      </c>
      <c r="F210" s="1">
        <v>31</v>
      </c>
      <c r="G210" s="1">
        <v>3</v>
      </c>
      <c r="H210" s="2">
        <v>45843</v>
      </c>
      <c r="I210" s="2">
        <f t="shared" si="9"/>
        <v>45874</v>
      </c>
      <c r="J210" s="5" t="str">
        <f t="shared" ca="1" si="10"/>
        <v>СРОЧНО</v>
      </c>
    </row>
    <row r="211" spans="1:10" x14ac:dyDescent="0.25">
      <c r="A211" s="1">
        <f t="shared" si="11"/>
        <v>207</v>
      </c>
      <c r="B211" s="1" t="s">
        <v>49</v>
      </c>
      <c r="C211" s="1" t="s">
        <v>126</v>
      </c>
      <c r="D211" s="1" t="s">
        <v>344</v>
      </c>
      <c r="E211" s="1" t="s">
        <v>346</v>
      </c>
      <c r="F211" s="1">
        <v>31</v>
      </c>
      <c r="G211" s="1">
        <v>3</v>
      </c>
      <c r="H211" s="2">
        <v>45843</v>
      </c>
      <c r="I211" s="2">
        <f t="shared" si="9"/>
        <v>45874</v>
      </c>
      <c r="J211" s="5" t="str">
        <f t="shared" ca="1" si="10"/>
        <v>СРОЧНО</v>
      </c>
    </row>
    <row r="212" spans="1:10" x14ac:dyDescent="0.25">
      <c r="A212" s="1">
        <f t="shared" si="11"/>
        <v>208</v>
      </c>
      <c r="B212" s="1" t="s">
        <v>49</v>
      </c>
      <c r="C212" s="1" t="s">
        <v>89</v>
      </c>
      <c r="D212" s="1" t="s">
        <v>347</v>
      </c>
      <c r="E212" s="1" t="s">
        <v>128</v>
      </c>
      <c r="F212" s="1">
        <v>31</v>
      </c>
      <c r="G212" s="1">
        <v>3</v>
      </c>
      <c r="H212" s="2">
        <v>45843</v>
      </c>
      <c r="I212" s="2">
        <f t="shared" si="9"/>
        <v>45874</v>
      </c>
      <c r="J212" s="5" t="str">
        <f t="shared" ca="1" si="10"/>
        <v>СРОЧНО</v>
      </c>
    </row>
    <row r="213" spans="1:10" x14ac:dyDescent="0.25">
      <c r="A213" s="1">
        <f t="shared" si="11"/>
        <v>209</v>
      </c>
      <c r="B213" s="1" t="s">
        <v>49</v>
      </c>
      <c r="C213" s="1" t="s">
        <v>89</v>
      </c>
      <c r="D213" s="1" t="s">
        <v>348</v>
      </c>
      <c r="E213" s="1" t="s">
        <v>128</v>
      </c>
      <c r="F213" s="1">
        <v>31</v>
      </c>
      <c r="G213" s="1">
        <v>3</v>
      </c>
      <c r="H213" s="2">
        <v>45843</v>
      </c>
      <c r="I213" s="2">
        <f t="shared" si="9"/>
        <v>45874</v>
      </c>
      <c r="J213" s="5" t="str">
        <f t="shared" ca="1" si="10"/>
        <v>СРОЧНО</v>
      </c>
    </row>
    <row r="214" spans="1:10" x14ac:dyDescent="0.25">
      <c r="A214" s="1">
        <f t="shared" si="11"/>
        <v>210</v>
      </c>
      <c r="B214" s="1" t="s">
        <v>49</v>
      </c>
      <c r="C214" s="1" t="s">
        <v>89</v>
      </c>
      <c r="D214" s="1" t="s">
        <v>349</v>
      </c>
      <c r="E214" s="1" t="s">
        <v>128</v>
      </c>
      <c r="F214" s="1">
        <v>31</v>
      </c>
      <c r="G214" s="1">
        <v>3</v>
      </c>
      <c r="H214" s="2">
        <v>45843</v>
      </c>
      <c r="I214" s="2">
        <f t="shared" si="9"/>
        <v>45874</v>
      </c>
      <c r="J214" s="5" t="str">
        <f t="shared" ca="1" si="10"/>
        <v>СРОЧНО</v>
      </c>
    </row>
    <row r="215" spans="1:10" x14ac:dyDescent="0.25">
      <c r="A215" s="1">
        <f t="shared" si="11"/>
        <v>211</v>
      </c>
      <c r="B215" s="1" t="s">
        <v>49</v>
      </c>
      <c r="C215" s="1" t="s">
        <v>89</v>
      </c>
      <c r="D215" s="1" t="s">
        <v>350</v>
      </c>
      <c r="E215" s="1" t="s">
        <v>128</v>
      </c>
      <c r="F215" s="1">
        <v>31</v>
      </c>
      <c r="G215" s="1">
        <v>3</v>
      </c>
      <c r="H215" s="2">
        <v>45843</v>
      </c>
      <c r="I215" s="2">
        <f t="shared" si="9"/>
        <v>45874</v>
      </c>
      <c r="J215" s="5" t="str">
        <f t="shared" ca="1" si="10"/>
        <v>СРОЧНО</v>
      </c>
    </row>
    <row r="216" spans="1:10" x14ac:dyDescent="0.25">
      <c r="A216" s="1">
        <f t="shared" si="11"/>
        <v>212</v>
      </c>
      <c r="B216" s="1" t="s">
        <v>49</v>
      </c>
      <c r="C216" s="1" t="s">
        <v>89</v>
      </c>
      <c r="D216" s="1" t="s">
        <v>351</v>
      </c>
      <c r="E216" s="1" t="s">
        <v>128</v>
      </c>
      <c r="F216" s="1">
        <v>31</v>
      </c>
      <c r="G216" s="1">
        <v>3</v>
      </c>
      <c r="H216" s="2">
        <v>45843</v>
      </c>
      <c r="I216" s="2">
        <f t="shared" si="9"/>
        <v>45874</v>
      </c>
      <c r="J216" s="5" t="str">
        <f t="shared" ca="1" si="10"/>
        <v>СРОЧНО</v>
      </c>
    </row>
    <row r="217" spans="1:10" x14ac:dyDescent="0.25">
      <c r="A217" s="1">
        <f t="shared" si="11"/>
        <v>213</v>
      </c>
      <c r="B217" s="1" t="s">
        <v>49</v>
      </c>
      <c r="C217" s="1" t="s">
        <v>89</v>
      </c>
      <c r="D217" s="1" t="s">
        <v>352</v>
      </c>
      <c r="E217" s="1" t="s">
        <v>353</v>
      </c>
      <c r="F217" s="1">
        <v>31</v>
      </c>
      <c r="G217" s="1">
        <v>3</v>
      </c>
      <c r="H217" s="2">
        <v>45843</v>
      </c>
      <c r="I217" s="2">
        <f t="shared" si="9"/>
        <v>45874</v>
      </c>
      <c r="J217" s="5" t="str">
        <f t="shared" ca="1" si="10"/>
        <v>СРОЧНО</v>
      </c>
    </row>
    <row r="218" spans="1:10" x14ac:dyDescent="0.25">
      <c r="A218" s="1">
        <f t="shared" si="11"/>
        <v>214</v>
      </c>
      <c r="B218" s="1" t="s">
        <v>49</v>
      </c>
      <c r="C218" s="1" t="s">
        <v>89</v>
      </c>
      <c r="D218" s="1" t="s">
        <v>354</v>
      </c>
      <c r="E218" s="1" t="s">
        <v>353</v>
      </c>
      <c r="F218" s="1">
        <v>31</v>
      </c>
      <c r="G218" s="1">
        <v>3</v>
      </c>
      <c r="H218" s="2">
        <v>45843</v>
      </c>
      <c r="I218" s="2">
        <f t="shared" si="9"/>
        <v>45874</v>
      </c>
      <c r="J218" s="5" t="str">
        <f t="shared" ca="1" si="10"/>
        <v>СРОЧНО</v>
      </c>
    </row>
    <row r="219" spans="1:10" x14ac:dyDescent="0.25">
      <c r="A219" s="1">
        <f t="shared" si="11"/>
        <v>215</v>
      </c>
      <c r="B219" s="1" t="s">
        <v>49</v>
      </c>
      <c r="C219" s="1" t="s">
        <v>89</v>
      </c>
      <c r="D219" s="1" t="s">
        <v>355</v>
      </c>
      <c r="E219" s="1" t="s">
        <v>353</v>
      </c>
      <c r="F219" s="1">
        <v>31</v>
      </c>
      <c r="G219" s="1">
        <v>3</v>
      </c>
      <c r="H219" s="2">
        <v>45843</v>
      </c>
      <c r="I219" s="2">
        <f t="shared" si="9"/>
        <v>45874</v>
      </c>
      <c r="J219" s="5" t="str">
        <f t="shared" ca="1" si="10"/>
        <v>СРОЧНО</v>
      </c>
    </row>
    <row r="220" spans="1:10" x14ac:dyDescent="0.25">
      <c r="A220" s="1">
        <f t="shared" si="11"/>
        <v>216</v>
      </c>
      <c r="B220" s="1" t="s">
        <v>49</v>
      </c>
      <c r="C220" s="1" t="s">
        <v>89</v>
      </c>
      <c r="D220" s="1" t="s">
        <v>356</v>
      </c>
      <c r="E220" s="1" t="s">
        <v>353</v>
      </c>
      <c r="F220" s="1">
        <v>31</v>
      </c>
      <c r="G220" s="1">
        <v>3</v>
      </c>
      <c r="H220" s="2">
        <v>45843</v>
      </c>
      <c r="I220" s="2">
        <f t="shared" si="9"/>
        <v>45874</v>
      </c>
      <c r="J220" s="5" t="str">
        <f t="shared" ca="1" si="10"/>
        <v>СРОЧНО</v>
      </c>
    </row>
    <row r="221" spans="1:10" x14ac:dyDescent="0.25">
      <c r="A221" s="1">
        <f t="shared" si="11"/>
        <v>217</v>
      </c>
      <c r="B221" s="1" t="s">
        <v>49</v>
      </c>
      <c r="C221" s="1" t="s">
        <v>89</v>
      </c>
      <c r="D221" s="1" t="s">
        <v>357</v>
      </c>
      <c r="E221" s="1" t="s">
        <v>353</v>
      </c>
      <c r="F221" s="1">
        <v>31</v>
      </c>
      <c r="G221" s="1">
        <v>3</v>
      </c>
      <c r="H221" s="2">
        <v>45843</v>
      </c>
      <c r="I221" s="2">
        <f t="shared" si="9"/>
        <v>45874</v>
      </c>
      <c r="J221" s="5" t="str">
        <f t="shared" ca="1" si="10"/>
        <v>СРОЧНО</v>
      </c>
    </row>
    <row r="222" spans="1:10" x14ac:dyDescent="0.25">
      <c r="A222" s="1">
        <f t="shared" si="11"/>
        <v>218</v>
      </c>
      <c r="B222" s="1" t="s">
        <v>49</v>
      </c>
      <c r="C222" s="1" t="s">
        <v>89</v>
      </c>
      <c r="D222" s="1" t="s">
        <v>358</v>
      </c>
      <c r="E222" s="1" t="s">
        <v>353</v>
      </c>
      <c r="F222" s="1">
        <v>31</v>
      </c>
      <c r="G222" s="1">
        <v>3</v>
      </c>
      <c r="H222" s="2">
        <v>45843</v>
      </c>
      <c r="I222" s="2">
        <f t="shared" si="9"/>
        <v>45874</v>
      </c>
      <c r="J222" s="5" t="str">
        <f t="shared" ca="1" si="10"/>
        <v>СРОЧНО</v>
      </c>
    </row>
    <row r="223" spans="1:10" x14ac:dyDescent="0.25">
      <c r="A223" s="1">
        <f t="shared" si="11"/>
        <v>219</v>
      </c>
      <c r="B223" s="1" t="s">
        <v>49</v>
      </c>
      <c r="C223" s="1" t="s">
        <v>89</v>
      </c>
      <c r="D223" s="1" t="s">
        <v>359</v>
      </c>
      <c r="E223" s="1" t="s">
        <v>353</v>
      </c>
      <c r="F223" s="1">
        <v>31</v>
      </c>
      <c r="G223" s="1">
        <v>3</v>
      </c>
      <c r="H223" s="2">
        <v>45843</v>
      </c>
      <c r="I223" s="2">
        <f t="shared" si="9"/>
        <v>45874</v>
      </c>
      <c r="J223" s="5" t="str">
        <f t="shared" ca="1" si="10"/>
        <v>СРОЧНО</v>
      </c>
    </row>
    <row r="224" spans="1:10" x14ac:dyDescent="0.25">
      <c r="A224" s="1">
        <f t="shared" si="11"/>
        <v>220</v>
      </c>
      <c r="B224" s="1" t="s">
        <v>81</v>
      </c>
      <c r="C224" s="1" t="s">
        <v>89</v>
      </c>
      <c r="D224" s="1" t="s">
        <v>360</v>
      </c>
      <c r="E224" s="1" t="s">
        <v>81</v>
      </c>
      <c r="F224" s="1">
        <v>31</v>
      </c>
      <c r="G224" s="1">
        <v>3</v>
      </c>
      <c r="H224" s="2">
        <v>45843</v>
      </c>
      <c r="I224" s="2">
        <f t="shared" si="9"/>
        <v>45874</v>
      </c>
      <c r="J224" s="5" t="str">
        <f t="shared" ca="1" si="10"/>
        <v>СРОЧНО</v>
      </c>
    </row>
    <row r="225" spans="1:10" x14ac:dyDescent="0.25">
      <c r="A225" s="1">
        <f t="shared" si="11"/>
        <v>221</v>
      </c>
      <c r="B225" s="1" t="s">
        <v>81</v>
      </c>
      <c r="C225" s="1" t="s">
        <v>89</v>
      </c>
      <c r="D225" s="1" t="s">
        <v>361</v>
      </c>
      <c r="E225" s="1" t="s">
        <v>81</v>
      </c>
      <c r="F225" s="1">
        <v>31</v>
      </c>
      <c r="G225" s="1">
        <v>3</v>
      </c>
      <c r="H225" s="2">
        <v>45843</v>
      </c>
      <c r="I225" s="2">
        <f t="shared" si="9"/>
        <v>45874</v>
      </c>
      <c r="J225" s="5" t="str">
        <f t="shared" ca="1" si="10"/>
        <v>СРОЧНО</v>
      </c>
    </row>
    <row r="226" spans="1:10" x14ac:dyDescent="0.25">
      <c r="A226" s="1">
        <f t="shared" si="11"/>
        <v>222</v>
      </c>
      <c r="B226" s="1" t="s">
        <v>81</v>
      </c>
      <c r="C226" s="1" t="s">
        <v>89</v>
      </c>
      <c r="D226" s="1" t="s">
        <v>362</v>
      </c>
      <c r="E226" s="1" t="s">
        <v>81</v>
      </c>
      <c r="F226" s="1">
        <v>31</v>
      </c>
      <c r="G226" s="1">
        <v>3</v>
      </c>
      <c r="H226" s="2">
        <v>45843</v>
      </c>
      <c r="I226" s="2">
        <f t="shared" si="9"/>
        <v>45874</v>
      </c>
      <c r="J226" s="5" t="str">
        <f t="shared" ca="1" si="10"/>
        <v>СРОЧНО</v>
      </c>
    </row>
    <row r="227" spans="1:10" x14ac:dyDescent="0.25">
      <c r="A227" s="1">
        <f t="shared" si="11"/>
        <v>223</v>
      </c>
      <c r="B227" s="1" t="s">
        <v>81</v>
      </c>
      <c r="C227" s="1" t="s">
        <v>89</v>
      </c>
      <c r="D227" s="1" t="s">
        <v>363</v>
      </c>
      <c r="E227" s="1" t="s">
        <v>81</v>
      </c>
      <c r="F227" s="1">
        <v>31</v>
      </c>
      <c r="G227" s="1">
        <v>3</v>
      </c>
      <c r="H227" s="2">
        <v>45843</v>
      </c>
      <c r="I227" s="2">
        <f t="shared" si="9"/>
        <v>45874</v>
      </c>
      <c r="J227" s="5" t="str">
        <f t="shared" ca="1" si="10"/>
        <v>СРОЧНО</v>
      </c>
    </row>
    <row r="228" spans="1:10" x14ac:dyDescent="0.25">
      <c r="A228" s="1">
        <f t="shared" si="11"/>
        <v>224</v>
      </c>
      <c r="B228" s="1" t="s">
        <v>81</v>
      </c>
      <c r="C228" s="1" t="s">
        <v>89</v>
      </c>
      <c r="D228" s="1" t="s">
        <v>364</v>
      </c>
      <c r="E228" s="1" t="s">
        <v>81</v>
      </c>
      <c r="F228" s="1">
        <v>31</v>
      </c>
      <c r="G228" s="1">
        <v>3</v>
      </c>
      <c r="H228" s="2">
        <v>45843</v>
      </c>
      <c r="I228" s="2">
        <f t="shared" si="9"/>
        <v>45874</v>
      </c>
      <c r="J228" s="5" t="str">
        <f t="shared" ca="1" si="10"/>
        <v>СРОЧНО</v>
      </c>
    </row>
    <row r="229" spans="1:10" x14ac:dyDescent="0.25">
      <c r="A229" s="1">
        <f t="shared" si="11"/>
        <v>225</v>
      </c>
      <c r="B229" s="1" t="s">
        <v>81</v>
      </c>
      <c r="C229" s="1" t="s">
        <v>89</v>
      </c>
      <c r="D229" s="1" t="s">
        <v>365</v>
      </c>
      <c r="E229" s="1" t="s">
        <v>81</v>
      </c>
      <c r="F229" s="1">
        <v>31</v>
      </c>
      <c r="G229" s="1">
        <v>3</v>
      </c>
      <c r="H229" s="2">
        <v>45843</v>
      </c>
      <c r="I229" s="2">
        <f t="shared" si="9"/>
        <v>45874</v>
      </c>
      <c r="J229" s="5" t="str">
        <f t="shared" ca="1" si="10"/>
        <v>СРОЧНО</v>
      </c>
    </row>
    <row r="230" spans="1:10" x14ac:dyDescent="0.25">
      <c r="A230" s="1">
        <f t="shared" si="11"/>
        <v>226</v>
      </c>
      <c r="B230" s="1" t="s">
        <v>81</v>
      </c>
      <c r="C230" s="1" t="s">
        <v>89</v>
      </c>
      <c r="D230" s="1" t="s">
        <v>366</v>
      </c>
      <c r="E230" s="1" t="s">
        <v>81</v>
      </c>
      <c r="F230" s="1">
        <v>31</v>
      </c>
      <c r="G230" s="1">
        <v>3</v>
      </c>
      <c r="H230" s="2">
        <v>45843</v>
      </c>
      <c r="I230" s="2">
        <f t="shared" si="9"/>
        <v>45874</v>
      </c>
      <c r="J230" s="5" t="str">
        <f t="shared" ca="1" si="10"/>
        <v>СРОЧНО</v>
      </c>
    </row>
    <row r="231" spans="1:10" x14ac:dyDescent="0.25">
      <c r="A231" s="1">
        <f t="shared" si="11"/>
        <v>227</v>
      </c>
      <c r="B231" s="1" t="s">
        <v>81</v>
      </c>
      <c r="C231" s="1" t="s">
        <v>89</v>
      </c>
      <c r="D231" s="1" t="s">
        <v>367</v>
      </c>
      <c r="E231" s="1" t="s">
        <v>81</v>
      </c>
      <c r="F231" s="1">
        <v>31</v>
      </c>
      <c r="G231" s="1">
        <v>3</v>
      </c>
      <c r="H231" s="2">
        <v>45843</v>
      </c>
      <c r="I231" s="2">
        <f t="shared" si="9"/>
        <v>45874</v>
      </c>
      <c r="J231" s="5" t="str">
        <f t="shared" ca="1" si="10"/>
        <v>СРОЧНО</v>
      </c>
    </row>
    <row r="232" spans="1:10" x14ac:dyDescent="0.25">
      <c r="A232" s="1">
        <f t="shared" si="11"/>
        <v>228</v>
      </c>
      <c r="B232" s="1" t="s">
        <v>81</v>
      </c>
      <c r="C232" s="1" t="s">
        <v>89</v>
      </c>
      <c r="D232" s="1" t="s">
        <v>368</v>
      </c>
      <c r="E232" s="1" t="s">
        <v>81</v>
      </c>
      <c r="F232" s="1">
        <v>31</v>
      </c>
      <c r="G232" s="1">
        <v>3</v>
      </c>
      <c r="H232" s="2">
        <v>45843</v>
      </c>
      <c r="I232" s="2">
        <f t="shared" si="9"/>
        <v>45874</v>
      </c>
      <c r="J232" s="5" t="str">
        <f t="shared" ca="1" si="10"/>
        <v>СРОЧНО</v>
      </c>
    </row>
    <row r="233" spans="1:10" x14ac:dyDescent="0.25">
      <c r="A233" s="1">
        <f t="shared" si="11"/>
        <v>229</v>
      </c>
      <c r="B233" s="1" t="s">
        <v>81</v>
      </c>
      <c r="C233" s="1" t="s">
        <v>89</v>
      </c>
      <c r="D233" s="1" t="s">
        <v>369</v>
      </c>
      <c r="E233" s="1" t="s">
        <v>81</v>
      </c>
      <c r="F233" s="1">
        <v>31</v>
      </c>
      <c r="G233" s="1">
        <v>3</v>
      </c>
      <c r="H233" s="2">
        <v>45843</v>
      </c>
      <c r="I233" s="2">
        <f t="shared" si="9"/>
        <v>45874</v>
      </c>
      <c r="J233" s="5" t="str">
        <f t="shared" ca="1" si="10"/>
        <v>СРОЧНО</v>
      </c>
    </row>
    <row r="234" spans="1:10" x14ac:dyDescent="0.25">
      <c r="A234" s="1">
        <f t="shared" si="11"/>
        <v>230</v>
      </c>
      <c r="B234" s="1" t="s">
        <v>81</v>
      </c>
      <c r="C234" s="1" t="s">
        <v>89</v>
      </c>
      <c r="D234" s="1" t="s">
        <v>370</v>
      </c>
      <c r="E234" s="1" t="s">
        <v>81</v>
      </c>
      <c r="F234" s="1">
        <v>31</v>
      </c>
      <c r="G234" s="1">
        <v>3</v>
      </c>
      <c r="H234" s="2">
        <v>45843</v>
      </c>
      <c r="I234" s="2">
        <f t="shared" si="9"/>
        <v>45874</v>
      </c>
      <c r="J234" s="5" t="str">
        <f t="shared" ca="1" si="10"/>
        <v>СРОЧНО</v>
      </c>
    </row>
    <row r="235" spans="1:10" x14ac:dyDescent="0.25">
      <c r="A235" s="1">
        <f t="shared" si="11"/>
        <v>231</v>
      </c>
      <c r="B235" s="1" t="s">
        <v>81</v>
      </c>
      <c r="C235" s="1" t="s">
        <v>89</v>
      </c>
      <c r="D235" s="1" t="s">
        <v>371</v>
      </c>
      <c r="E235" s="1" t="s">
        <v>81</v>
      </c>
      <c r="F235" s="1">
        <v>31</v>
      </c>
      <c r="G235" s="1">
        <v>3</v>
      </c>
      <c r="H235" s="2">
        <v>45843</v>
      </c>
      <c r="I235" s="2">
        <f t="shared" si="9"/>
        <v>45874</v>
      </c>
      <c r="J235" s="5" t="str">
        <f t="shared" ca="1" si="10"/>
        <v>СРОЧНО</v>
      </c>
    </row>
    <row r="236" spans="1:10" x14ac:dyDescent="0.25">
      <c r="A236" s="1">
        <f t="shared" si="11"/>
        <v>232</v>
      </c>
      <c r="B236" s="1" t="s">
        <v>81</v>
      </c>
      <c r="C236" s="1" t="s">
        <v>89</v>
      </c>
      <c r="D236" s="1" t="s">
        <v>372</v>
      </c>
      <c r="E236" s="1" t="s">
        <v>81</v>
      </c>
      <c r="F236" s="1">
        <v>31</v>
      </c>
      <c r="G236" s="1">
        <v>3</v>
      </c>
      <c r="H236" s="2">
        <v>45843</v>
      </c>
      <c r="I236" s="2">
        <f t="shared" si="9"/>
        <v>45874</v>
      </c>
      <c r="J236" s="5" t="str">
        <f t="shared" ca="1" si="10"/>
        <v>СРОЧНО</v>
      </c>
    </row>
    <row r="237" spans="1:10" x14ac:dyDescent="0.25">
      <c r="A237" s="1">
        <f t="shared" si="11"/>
        <v>233</v>
      </c>
      <c r="B237" s="1" t="s">
        <v>373</v>
      </c>
      <c r="C237" s="1" t="s">
        <v>89</v>
      </c>
      <c r="D237" s="1" t="s">
        <v>374</v>
      </c>
      <c r="E237" s="1" t="s">
        <v>373</v>
      </c>
      <c r="F237" s="1">
        <v>31</v>
      </c>
      <c r="G237" s="1">
        <v>3</v>
      </c>
      <c r="H237" s="2">
        <v>45843</v>
      </c>
      <c r="I237" s="2">
        <f t="shared" si="9"/>
        <v>45874</v>
      </c>
      <c r="J237" s="5" t="str">
        <f t="shared" ca="1" si="10"/>
        <v>СРОЧНО</v>
      </c>
    </row>
    <row r="238" spans="1:10" x14ac:dyDescent="0.25">
      <c r="A238" s="1">
        <f t="shared" si="11"/>
        <v>234</v>
      </c>
      <c r="B238" s="1" t="s">
        <v>373</v>
      </c>
      <c r="C238" s="1" t="s">
        <v>89</v>
      </c>
      <c r="D238" s="1" t="s">
        <v>375</v>
      </c>
      <c r="E238" s="1" t="s">
        <v>373</v>
      </c>
      <c r="F238" s="1">
        <v>31</v>
      </c>
      <c r="G238" s="1">
        <v>3</v>
      </c>
      <c r="H238" s="2">
        <v>45843</v>
      </c>
      <c r="I238" s="2">
        <f t="shared" si="9"/>
        <v>45874</v>
      </c>
      <c r="J238" s="5" t="str">
        <f t="shared" ca="1" si="10"/>
        <v>СРОЧНО</v>
      </c>
    </row>
    <row r="239" spans="1:10" x14ac:dyDescent="0.25">
      <c r="A239" s="1">
        <f t="shared" si="11"/>
        <v>235</v>
      </c>
      <c r="B239" s="1" t="s">
        <v>373</v>
      </c>
      <c r="C239" s="1" t="s">
        <v>89</v>
      </c>
      <c r="D239" s="1" t="s">
        <v>376</v>
      </c>
      <c r="E239" s="1" t="s">
        <v>373</v>
      </c>
      <c r="F239" s="1">
        <v>31</v>
      </c>
      <c r="G239" s="1">
        <v>3</v>
      </c>
      <c r="H239" s="2">
        <v>45843</v>
      </c>
      <c r="I239" s="2">
        <f t="shared" si="9"/>
        <v>45874</v>
      </c>
      <c r="J239" s="5" t="str">
        <f t="shared" ca="1" si="10"/>
        <v>СРОЧНО</v>
      </c>
    </row>
    <row r="240" spans="1:10" x14ac:dyDescent="0.25">
      <c r="A240" s="1">
        <f t="shared" si="11"/>
        <v>236</v>
      </c>
      <c r="B240" s="1" t="s">
        <v>377</v>
      </c>
      <c r="C240" s="1" t="s">
        <v>89</v>
      </c>
      <c r="D240" s="1" t="s">
        <v>378</v>
      </c>
      <c r="E240" s="1" t="s">
        <v>377</v>
      </c>
      <c r="F240" s="1">
        <v>31</v>
      </c>
      <c r="G240" s="1">
        <v>3</v>
      </c>
      <c r="H240" s="2">
        <v>45843</v>
      </c>
      <c r="I240" s="2">
        <f t="shared" si="9"/>
        <v>45874</v>
      </c>
      <c r="J240" s="5" t="str">
        <f t="shared" ca="1" si="10"/>
        <v>СРОЧНО</v>
      </c>
    </row>
    <row r="241" spans="1:10" x14ac:dyDescent="0.25">
      <c r="A241" s="1">
        <f t="shared" si="11"/>
        <v>237</v>
      </c>
      <c r="B241" s="1" t="s">
        <v>377</v>
      </c>
      <c r="C241" s="1" t="s">
        <v>89</v>
      </c>
      <c r="D241" s="1" t="s">
        <v>379</v>
      </c>
      <c r="E241" s="1" t="s">
        <v>380</v>
      </c>
      <c r="F241" s="1">
        <v>31</v>
      </c>
      <c r="G241" s="1">
        <v>3</v>
      </c>
      <c r="H241" s="2">
        <v>45843</v>
      </c>
      <c r="I241" s="2">
        <f t="shared" si="9"/>
        <v>45874</v>
      </c>
      <c r="J241" s="5" t="str">
        <f t="shared" ca="1" si="10"/>
        <v>СРОЧНО</v>
      </c>
    </row>
    <row r="242" spans="1:10" x14ac:dyDescent="0.25">
      <c r="A242" s="1">
        <f t="shared" si="11"/>
        <v>238</v>
      </c>
      <c r="B242" s="1" t="s">
        <v>381</v>
      </c>
      <c r="C242" s="1" t="s">
        <v>89</v>
      </c>
      <c r="D242" s="1" t="s">
        <v>382</v>
      </c>
      <c r="E242" s="1" t="s">
        <v>381</v>
      </c>
      <c r="F242" s="1">
        <v>31</v>
      </c>
      <c r="G242" s="1">
        <v>3</v>
      </c>
      <c r="H242" s="2">
        <v>45843</v>
      </c>
      <c r="I242" s="2">
        <f t="shared" si="9"/>
        <v>45874</v>
      </c>
      <c r="J242" s="5" t="str">
        <f t="shared" ca="1" si="10"/>
        <v>СРОЧНО</v>
      </c>
    </row>
    <row r="243" spans="1:10" x14ac:dyDescent="0.25">
      <c r="A243" s="1">
        <f t="shared" si="11"/>
        <v>239</v>
      </c>
      <c r="B243" s="1" t="s">
        <v>383</v>
      </c>
      <c r="C243" s="1" t="s">
        <v>89</v>
      </c>
      <c r="D243" s="1" t="s">
        <v>384</v>
      </c>
      <c r="E243" s="1" t="s">
        <v>383</v>
      </c>
      <c r="F243" s="1">
        <v>31</v>
      </c>
      <c r="G243" s="1">
        <v>3</v>
      </c>
      <c r="H243" s="2">
        <v>45843</v>
      </c>
      <c r="I243" s="2">
        <f t="shared" si="9"/>
        <v>45874</v>
      </c>
      <c r="J243" s="5" t="str">
        <f t="shared" ca="1" si="10"/>
        <v>СРОЧНО</v>
      </c>
    </row>
    <row r="244" spans="1:10" x14ac:dyDescent="0.25">
      <c r="A244" s="1">
        <f t="shared" si="11"/>
        <v>240</v>
      </c>
      <c r="B244" s="1" t="s">
        <v>385</v>
      </c>
      <c r="C244" s="1" t="s">
        <v>133</v>
      </c>
      <c r="D244" s="1" t="s">
        <v>386</v>
      </c>
      <c r="E244" s="1" t="s">
        <v>385</v>
      </c>
      <c r="F244" s="1">
        <v>31</v>
      </c>
      <c r="G244" s="1">
        <v>3</v>
      </c>
      <c r="H244" s="2">
        <v>45843</v>
      </c>
      <c r="I244" s="2">
        <f t="shared" si="9"/>
        <v>45874</v>
      </c>
      <c r="J244" s="5" t="str">
        <f t="shared" ca="1" si="10"/>
        <v>СРОЧНО</v>
      </c>
    </row>
    <row r="245" spans="1:10" x14ac:dyDescent="0.25">
      <c r="J245" s="5"/>
    </row>
    <row r="246" spans="1:10" x14ac:dyDescent="0.25">
      <c r="J246" s="5"/>
    </row>
  </sheetData>
  <autoFilter ref="A4:K254"/>
  <conditionalFormatting sqref="J6:J244">
    <cfRule type="cellIs" dxfId="5" priority="2" operator="equal">
      <formula>"СРОЧНО"</formula>
    </cfRule>
    <cfRule type="cellIs" dxfId="4" priority="3" operator="equal">
      <formula>"Внимание"</formula>
    </cfRule>
    <cfRule type="cellIs" dxfId="3" priority="4" operator="equal">
      <formula>"В норме"</formula>
    </cfRule>
  </conditionalFormatting>
  <conditionalFormatting sqref="J5">
    <cfRule type="cellIs" dxfId="2" priority="5" operator="equal">
      <formula>"СРОЧНО"</formula>
    </cfRule>
  </conditionalFormatting>
  <conditionalFormatting sqref="J5">
    <cfRule type="cellIs" dxfId="1" priority="6" operator="equal">
      <formula>"Внимание"</formula>
    </cfRule>
  </conditionalFormatting>
  <conditionalFormatting sqref="J5">
    <cfRule type="cellIs" dxfId="0" priority="7" operator="equal">
      <formula>"В норме"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zoomScale="120" zoomScaleNormal="120" workbookViewId="0">
      <selection activeCell="B3" sqref="B3"/>
    </sheetView>
  </sheetViews>
  <sheetFormatPr defaultColWidth="11.5703125" defaultRowHeight="15" x14ac:dyDescent="0.25"/>
  <cols>
    <col min="2" max="2" width="18.5703125" style="1" customWidth="1"/>
  </cols>
  <sheetData>
    <row r="2" spans="1:2" x14ac:dyDescent="0.25">
      <c r="A2" s="1" t="s">
        <v>387</v>
      </c>
    </row>
    <row r="3" spans="1:2" x14ac:dyDescent="0.25">
      <c r="B3" s="9" t="s">
        <v>388</v>
      </c>
    </row>
    <row r="4" spans="1:2" x14ac:dyDescent="0.25">
      <c r="B4" s="9" t="s">
        <v>389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&amp;C&amp;"Arial,Обычный"&amp;10&amp;Kffffff&amp;A</oddHeader>
    <oddFooter>&amp;C&amp;"Arial,Обычный"&amp;10&amp;KffffffPage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ПК АСУ ТП</vt:lpstr>
      <vt:lpstr>Шкафы АСУ ТП</vt:lpstr>
      <vt:lpstr>вспомогательный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Очкур Евгений Александрович</dc:creator>
  <dc:description/>
  <cp:lastModifiedBy>Артемий Семёнов</cp:lastModifiedBy>
  <cp:revision>32</cp:revision>
  <dcterms:created xsi:type="dcterms:W3CDTF">2015-06-05T18:19:34Z</dcterms:created>
  <dcterms:modified xsi:type="dcterms:W3CDTF">2025-08-10T06:40:47Z</dcterms:modified>
  <dc:language>ru-RU</dc:language>
</cp:coreProperties>
</file>