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ТП'!$A$4:$K$63</definedName>
    <definedName function="false" hidden="true" localSheetId="1" name="_xlnm._FilterDatabase" vbProcedure="false">'Шкафы АСУ ТП'!$A$4:$L$272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<sst xmlns="http://schemas.openxmlformats.org/spreadsheetml/2006/main" count="1239" uniqueCount="423">
  <si>
    <t xml:space="preserve">ПК АСУ ТП</t>
  </si>
  <si>
    <t xml:space="preserve">Всего</t>
  </si>
  <si>
    <t xml:space="preserve">Обслужить</t>
  </si>
  <si>
    <t xml:space="preserve">Внимание</t>
  </si>
  <si>
    <t xml:space="preserve">Не требуется</t>
  </si>
  <si>
    <t xml:space="preserve">% не обслуженных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</si>
  <si>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</si>
  <si>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</si>
  <si>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</si>
  <si>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</si>
  <si>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</si>
  <si>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Работы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</si>
  <si>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</si>
  <si>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</si>
  <si>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</si>
  <si>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</si>
  <si>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</si>
  <si>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</si>
  <si>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</si>
  <si>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</si>
  <si>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</si>
  <si>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</si>
  <si>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</si>
  <si>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</si>
  <si>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</si>
  <si>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</si>
  <si>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</si>
  <si>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</si>
  <si>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</si>
  <si>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</si>
  <si>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</si>
  <si>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</si>
  <si>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</si>
  <si>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</si>
  <si>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</si>
  <si>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</si>
  <si>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</si>
  <si>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</si>
  <si>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</si>
  <si>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</si>
  <si>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</si>
  <si>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</si>
  <si>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</si>
  <si>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10.100.59.20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</si>
  <si>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</si>
  <si>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</si>
  <si>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</si>
  <si>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</si>
  <si>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</si>
  <si>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</si>
  <si>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</si>
  <si>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</si>
  <si>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</si>
  <si>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</si>
  <si>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</si>
  <si>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</si>
  <si>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</si>
  <si>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</si>
  <si>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</si>
  <si>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</si>
  <si>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</si>
  <si>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</si>
  <si>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</si>
  <si>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</si>
  <si>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</si>
  <si>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Продуть от пыли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</si>
  <si>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</si>
  <si>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</si>
  <si>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</si>
  <si>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</si>
  <si>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</si>
  <si>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</si>
  <si>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</si>
  <si>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</si>
  <si>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</si>
  <si>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</si>
  <si>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</si>
  <si>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</si>
  <si>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</si>
  <si>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</si>
  <si>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</si>
  <si>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</si>
  <si>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</si>
  <si>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</si>
  <si>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</si>
  <si>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</si>
  <si>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</si>
  <si>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</si>
  <si>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</si>
  <si>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</si>
  <si>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</si>
  <si>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</si>
  <si>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</si>
  <si>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</si>
  <si>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</si>
  <si>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</si>
  <si>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</si>
  <si>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</si>
  <si>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</si>
  <si>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</si>
  <si>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</si>
  <si>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</si>
  <si>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</si>
  <si>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</si>
  <si>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</si>
  <si>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</si>
  <si>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</si>
  <si>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</si>
  <si>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</si>
  <si>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</si>
  <si>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</si>
  <si>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</si>
  <si>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</si>
  <si>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</si>
  <si>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</si>
  <si>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</si>
  <si>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</si>
  <si>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</si>
  <si>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</si>
  <si>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</si>
  <si>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</si>
  <si>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</si>
  <si>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</si>
  <si>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</si>
  <si>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</si>
  <si>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</si>
  <si>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</si>
  <si>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</si>
  <si>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</si>
  <si>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</si>
  <si>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</si>
  <si>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</si>
  <si>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</si>
  <si>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</si>
  <si>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</si>
  <si>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</si>
  <si>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</si>
  <si>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</si>
  <si>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</si>
  <si>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</si>
  <si>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</si>
  <si>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</si>
  <si>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</si>
  <si>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</si>
  <si>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</si>
  <si>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</si>
  <si>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</si>
  <si>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</si>
  <si>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</si>
  <si>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</si>
  <si>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</si>
  <si>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</si>
  <si>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</si>
  <si>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</si>
  <si>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</si>
  <si>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</si>
  <si>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</si>
  <si>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</si>
  <si>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</si>
  <si>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</si>
  <si>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</si>
  <si>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</si>
  <si>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</si>
  <si>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</si>
  <si>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</si>
  <si>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</si>
  <si>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</si>
  <si>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</si>
  <si>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</si>
  <si>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</si>
  <si>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</si>
  <si>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</si>
  <si>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</si>
  <si>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</si>
  <si>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</si>
  <si>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</si>
  <si>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</si>
  <si>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</si>
  <si>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</si>
  <si>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</si>
  <si>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</si>
  <si>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</si>
  <si>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</si>
  <si>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</si>
  <si>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</si>
  <si>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</si>
  <si>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</si>
  <si>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</si>
  <si>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</si>
  <si>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</si>
  <si>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</si>
  <si>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</si>
  <si>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</si>
  <si>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</si>
  <si>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</si>
  <si>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</si>
  <si>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</si>
  <si>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</si>
  <si>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</si>
  <si>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</si>
  <si>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</si>
  <si>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</si>
  <si>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</si>
  <si>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</si>
  <si>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</si>
  <si>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</si>
  <si>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</si>
  <si>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</si>
  <si>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</si>
  <si>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</si>
  <si>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</si>
  <si>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</si>
  <si>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</si>
  <si>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</si>
  <si>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</si>
  <si>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</si>
  <si>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</si>
  <si>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</si>
  <si>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</si>
  <si>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</si>
  <si>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</si>
  <si>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</si>
  <si>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</si>
  <si>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</si>
  <si>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</si>
  <si>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</si>
  <si>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</si>
  <si>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</si>
  <si>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</si>
  <si>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</si>
  <si>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</si>
  <si>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</si>
  <si>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</si>
  <si>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</si>
  <si>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</si>
  <si>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</si>
  <si>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</si>
  <si>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</si>
  <si>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</si>
  <si>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Серверный шкаф</t>
  </si>
  <si>
    <t xml:space="preserve">842CSC01A01</t>
  </si>
  <si>
    <t xml:space="preserve">Серверная АСУТП измельчение</t>
  </si>
  <si>
    <t xml:space="preserve">Замена фильтров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</si>
  <si>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</si>
  <si>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</si>
  <si>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</si>
  <si>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</si>
  <si>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</si>
  <si>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</si>
  <si>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</si>
  <si>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</si>
  <si>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</si>
  <si>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</si>
  <si>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</si>
  <si>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</si>
  <si>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</si>
  <si>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</si>
  <si>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</si>
  <si>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</si>
  <si>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</si>
  <si>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</si>
  <si>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</si>
  <si>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</si>
  <si>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</si>
  <si>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</si>
  <si>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</si>
  <si>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</si>
  <si>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</si>
  <si>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</si>
  <si>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</si>
  <si>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</si>
  <si>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</si>
  <si>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</si>
  <si>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</si>
  <si>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</si>
  <si>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</si>
  <si>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</si>
  <si>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</si>
  <si>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</si>
  <si>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</si>
  <si>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</si>
  <si>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</si>
  <si>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</si>
  <si>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</si>
  <si>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</si>
  <si>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</si>
  <si>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</si>
  <si>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</si>
  <si>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</si>
  <si>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</si>
  <si>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</si>
  <si>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</si>
  <si>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</si>
  <si>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</si>
  <si>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</si>
  <si>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</si>
  <si>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</si>
  <si>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</si>
  <si>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</si>
  <si>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</si>
  <si>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</si>
  <si>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</si>
  <si>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</si>
  <si>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</si>
  <si>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</si>
  <si>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</si>
  <si>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</si>
  <si>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</si>
  <si>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</si>
  <si>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</si>
  <si>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</si>
  <si>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</si>
  <si>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</si>
  <si>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MCP101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</si>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</sst>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  <numFmt numFmtId="168" formatCode="General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0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9" activePane="bottomLeft" state="frozen"/>
      <selection pane="topLeft" activeCell="A1" activeCellId="0" sqref="A1"/>
      <selection pane="bottomLeft" activeCell="F43" activeCellId="0" sqref="F4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7" min="6" style="1" width="21.85"/>
    <col collapsed="false" customWidth="true" hidden="false" outlineLevel="0" max="8" min="8" style="1" width="25.57"/>
    <col collapsed="false" customWidth="true" hidden="false" outlineLevel="0" max="9" min="9" style="2" width="22.42"/>
    <col collapsed="false" customWidth="true" hidden="false" outlineLevel="0" max="10" min="10" style="2" width="22.86"/>
    <col collapsed="false" customWidth="true" hidden="false" outlineLevel="0" max="11" min="11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0"/>
      <c r="I1" s="0"/>
    </row>
    <row r="2" customFormat="false" ht="22.05" hidden="false" customHeight="false" outlineLevel="0" collapsed="false">
      <c r="A2" s="3"/>
      <c r="C2" s="6" t="n">
        <f aca="false">COUNTA(C:C)-3</f>
        <v>44</v>
      </c>
      <c r="D2" s="7" t="n">
        <f aca="false">COUNTIF(K:K,"ОБСЛУЖИТЬ")</f>
        <v>3</v>
      </c>
      <c r="E2" s="8" t="n">
        <f aca="false">COUNTIF(K:K,"Внимание")</f>
        <v>0</v>
      </c>
      <c r="F2" s="9" t="n">
        <f aca="false">COUNTIF(K:K,"Не требуется")</f>
        <v>41</v>
      </c>
      <c r="G2" s="10" t="str">
        <f aca="false">IF(C2&gt;0,ROUND(D2/ C2 * 100,1)&amp;"%","0%")</f>
        <v>6,8%</v>
      </c>
      <c r="H2" s="0"/>
      <c r="I2" s="0"/>
    </row>
    <row r="3" customFormat="false" ht="22.05" hidden="false" customHeight="false" outlineLevel="0" collapsed="false">
      <c r="A3" s="3"/>
      <c r="C3" s="6"/>
      <c r="D3" s="7"/>
      <c r="E3" s="8"/>
      <c r="F3" s="8"/>
      <c r="G3" s="9"/>
      <c r="I3" s="11"/>
    </row>
    <row r="4" customFormat="false" ht="15" hidden="false" customHeight="false" outlineLevel="0" collapsed="false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G5" s="1" t="n">
        <v>31</v>
      </c>
      <c r="H5" s="1" t="n">
        <v>3</v>
      </c>
      <c r="I5" s="15" t="n">
        <v>45884</v>
      </c>
      <c r="J5" s="2" t="n">
        <f aca="false">I5+G5</f>
        <v>45915</v>
      </c>
      <c r="K5" s="16" t="str">
        <f aca="true">IF(J5&lt;=TODAY(),"ОБСЛУЖИТЬ",IF(J5-TODAY()&lt;=H5,"Внимание","Не требуется"))</f>
        <v>Не требуется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G6" s="1" t="n">
        <v>31</v>
      </c>
      <c r="H6" s="1" t="n">
        <v>3</v>
      </c>
      <c r="I6" s="15" t="n">
        <v>45884</v>
      </c>
      <c r="J6" s="2" t="n">
        <f aca="false">I6+G6</f>
        <v>45915</v>
      </c>
      <c r="K6" s="16" t="str">
        <f aca="true">IF(J6&lt;=TODAY(),"ОБСЛУЖИТЬ",IF(J6-TODAY()&lt;=H6,"Внимание","Не требуется"))</f>
        <v>Не требуется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G7" s="1" t="n">
        <v>62</v>
      </c>
      <c r="H7" s="1" t="n">
        <v>3</v>
      </c>
      <c r="I7" s="15" t="n">
        <v>45884</v>
      </c>
      <c r="J7" s="2" t="n">
        <f aca="false">I7+G7</f>
        <v>45946</v>
      </c>
      <c r="K7" s="16" t="str">
        <f aca="true">IF(J7&lt;=TODAY(),"ОБСЛУЖИТЬ",IF(J7-TODAY()&lt;=H7,"Внимание","Не требуется"))</f>
        <v>Не требуется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G8" s="1" t="n">
        <v>62</v>
      </c>
      <c r="H8" s="1" t="n">
        <v>3</v>
      </c>
      <c r="I8" s="15" t="n">
        <v>45884</v>
      </c>
      <c r="J8" s="2" t="n">
        <f aca="false">I8+G8</f>
        <v>45946</v>
      </c>
      <c r="K8" s="16" t="str">
        <f aca="true">IF(J8&lt;=TODAY(),"ОБСЛУЖИТЬ",IF(J8-TODAY()&lt;=H8,"Внимание","Не требуется"))</f>
        <v>Не требуется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G9" s="1" t="n">
        <v>62</v>
      </c>
      <c r="H9" s="1" t="n">
        <v>3</v>
      </c>
      <c r="I9" s="15" t="n">
        <v>45884</v>
      </c>
      <c r="J9" s="2" t="n">
        <f aca="false">I9+G9</f>
        <v>45946</v>
      </c>
      <c r="K9" s="16" t="str">
        <f aca="true">IF(J9&lt;=TODAY(),"ОБСЛУЖИТЬ",IF(J9-TODAY()&lt;=H9,"Внимание","Не требуется"))</f>
        <v>Не требуется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G10" s="1" t="n">
        <v>62</v>
      </c>
      <c r="H10" s="1" t="n">
        <v>3</v>
      </c>
      <c r="I10" s="15" t="n">
        <v>45884</v>
      </c>
      <c r="J10" s="2" t="n">
        <f aca="false">I10+G10</f>
        <v>45946</v>
      </c>
      <c r="K10" s="16" t="str">
        <f aca="true">IF(J10&lt;=TODAY(),"ОБСЛУЖИТЬ",IF(J10-TODAY()&lt;=H10,"Внимание","Не требуется"))</f>
        <v>Не требуется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G11" s="1" t="n">
        <v>62</v>
      </c>
      <c r="H11" s="1" t="n">
        <v>3</v>
      </c>
      <c r="I11" s="15" t="n">
        <v>45884</v>
      </c>
      <c r="J11" s="2" t="n">
        <f aca="false">I11+G11</f>
        <v>45946</v>
      </c>
      <c r="K11" s="16" t="str">
        <f aca="true">IF(J11&lt;=TODAY(),"ОБСЛУЖИТЬ",IF(J11-TODAY()&lt;=H11,"Внимание","Не требуется"))</f>
        <v>Не требуется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G12" s="1" t="n">
        <v>62</v>
      </c>
      <c r="H12" s="1" t="n">
        <v>3</v>
      </c>
      <c r="I12" s="15" t="n">
        <v>45884</v>
      </c>
      <c r="J12" s="2" t="n">
        <f aca="false">I12+G12</f>
        <v>45946</v>
      </c>
      <c r="K12" s="16" t="str">
        <f aca="true">IF(J12&lt;=TODAY(),"ОБСЛУЖИТЬ",IF(J12-TODAY()&lt;=H12,"Внимание","Не требуется"))</f>
        <v>Не требуется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G13" s="1" t="n">
        <v>62</v>
      </c>
      <c r="H13" s="1" t="n">
        <v>3</v>
      </c>
      <c r="I13" s="15" t="n">
        <v>45884</v>
      </c>
      <c r="J13" s="2" t="n">
        <f aca="false">I13+G13</f>
        <v>45946</v>
      </c>
      <c r="K13" s="16" t="str">
        <f aca="true">IF(J13&lt;=TODAY(),"ОБСЛУЖИТЬ",IF(J13-TODAY()&lt;=H13,"Внимание","Не требуется"))</f>
        <v>Не требуется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G14" s="1" t="n">
        <v>62</v>
      </c>
      <c r="H14" s="1" t="n">
        <v>3</v>
      </c>
      <c r="I14" s="15" t="n">
        <v>45884</v>
      </c>
      <c r="J14" s="2" t="n">
        <f aca="false">I14+G14</f>
        <v>45946</v>
      </c>
      <c r="K14" s="16" t="str">
        <f aca="true">IF(J14&lt;=TODAY(),"ОБСЛУЖИТЬ",IF(J14-TODAY()&lt;=H14,"Внимание","Не требуется"))</f>
        <v>Не требуется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G15" s="1" t="n">
        <v>62</v>
      </c>
      <c r="H15" s="1" t="n">
        <v>3</v>
      </c>
      <c r="I15" s="15" t="n">
        <v>45884</v>
      </c>
      <c r="J15" s="2" t="n">
        <f aca="false">I15+G15</f>
        <v>45946</v>
      </c>
      <c r="K15" s="16" t="str">
        <f aca="true">IF(J15&lt;=TODAY(),"ОБСЛУЖИТЬ",IF(J15-TODAY()&lt;=H15,"Внимание","Не требуется"))</f>
        <v>Не требуется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7" t="s">
        <v>36</v>
      </c>
      <c r="E16" s="1" t="s">
        <v>24</v>
      </c>
      <c r="G16" s="1" t="n">
        <v>62</v>
      </c>
      <c r="H16" s="1" t="n">
        <v>3</v>
      </c>
      <c r="I16" s="15" t="n">
        <v>45884</v>
      </c>
      <c r="J16" s="2" t="n">
        <f aca="false">I16+G16</f>
        <v>45946</v>
      </c>
      <c r="K16" s="16" t="str">
        <f aca="true">IF(J16&lt;=TODAY(),"ОБСЛУЖИТЬ",IF(J16-TODAY()&lt;=H16,"Внимание","Не требуется"))</f>
        <v>Не требуется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7" t="s">
        <v>37</v>
      </c>
      <c r="E17" s="1" t="s">
        <v>38</v>
      </c>
      <c r="G17" s="1" t="n">
        <v>31</v>
      </c>
      <c r="H17" s="1" t="n">
        <v>3</v>
      </c>
      <c r="I17" s="2" t="n">
        <v>45889</v>
      </c>
      <c r="J17" s="2" t="n">
        <f aca="false">I17+G17</f>
        <v>45920</v>
      </c>
      <c r="K17" s="16" t="str">
        <f aca="true">IF(J17&lt;=TODAY(),"ОБСЛУЖИТЬ",IF(J17-TODAY()&lt;=H17,"Внимание","Не требуется"))</f>
        <v>Не требуется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7" t="s">
        <v>39</v>
      </c>
      <c r="E18" s="1" t="s">
        <v>40</v>
      </c>
      <c r="G18" s="1" t="n">
        <v>62</v>
      </c>
      <c r="H18" s="1" t="n">
        <v>3</v>
      </c>
      <c r="I18" s="15" t="n">
        <v>45884</v>
      </c>
      <c r="J18" s="2" t="n">
        <f aca="false">I18+G18</f>
        <v>45946</v>
      </c>
      <c r="K18" s="16" t="str">
        <f aca="true">IF(J18&lt;=TODAY(),"ОБСЛУЖИТЬ",IF(J18-TODAY()&lt;=H18,"Внимание","Не требуется"))</f>
        <v>Не требуется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7" t="s">
        <v>41</v>
      </c>
      <c r="E19" s="1" t="s">
        <v>42</v>
      </c>
      <c r="G19" s="1" t="n">
        <v>62</v>
      </c>
      <c r="H19" s="1" t="n">
        <v>3</v>
      </c>
      <c r="I19" s="2" t="n">
        <v>45874</v>
      </c>
      <c r="J19" s="2" t="n">
        <f aca="false">I19+G19</f>
        <v>45936</v>
      </c>
      <c r="K19" s="16" t="str">
        <f aca="true">IF(J19&lt;=TODAY(),"ОБСЛУЖИТЬ",IF(J19-TODAY()&lt;=H19,"Внимание","Не требуется"))</f>
        <v>Не требуется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D20" s="1" t="s">
        <v>43</v>
      </c>
      <c r="E20" s="1" t="s">
        <v>24</v>
      </c>
      <c r="G20" s="1" t="n">
        <v>62</v>
      </c>
      <c r="H20" s="1" t="n">
        <v>3</v>
      </c>
      <c r="I20" s="2" t="n">
        <v>45890</v>
      </c>
      <c r="J20" s="2" t="n">
        <f aca="false">I20+G20</f>
        <v>45952</v>
      </c>
      <c r="K20" s="16" t="str">
        <f aca="true">IF(J20&lt;=TODAY(),"ОБСЛУЖИТЬ",IF(J20-TODAY()&lt;=H20,"Внимание","Не требуется"))</f>
        <v>Не требуется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44</v>
      </c>
      <c r="E21" s="1" t="s">
        <v>45</v>
      </c>
      <c r="G21" s="1" t="n">
        <v>31</v>
      </c>
      <c r="H21" s="1" t="n">
        <v>3</v>
      </c>
      <c r="I21" s="2" t="n">
        <v>45884</v>
      </c>
      <c r="J21" s="2" t="n">
        <f aca="false">I21+G21</f>
        <v>45915</v>
      </c>
      <c r="K21" s="16" t="str">
        <f aca="true">IF(J21&lt;=TODAY(),"ОБСЛУЖИТЬ",IF(J21-TODAY()&lt;=H21,"Внимание","Не требуется"))</f>
        <v>Не требуется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7" t="s">
        <v>46</v>
      </c>
      <c r="E22" s="1" t="s">
        <v>24</v>
      </c>
      <c r="G22" s="1" t="n">
        <v>62</v>
      </c>
      <c r="H22" s="1" t="n">
        <v>3</v>
      </c>
      <c r="I22" s="15" t="n">
        <v>45884</v>
      </c>
      <c r="J22" s="2" t="n">
        <f aca="false">I22+G22</f>
        <v>45946</v>
      </c>
      <c r="K22" s="16" t="str">
        <f aca="true">IF(J22&lt;=TODAY(),"ОБСЛУЖИТЬ",IF(J22-TODAY()&lt;=H22,"Внимание","Не требуется"))</f>
        <v>Не требуется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47</v>
      </c>
      <c r="D23" s="1" t="s">
        <v>48</v>
      </c>
      <c r="E23" s="1" t="s">
        <v>24</v>
      </c>
      <c r="G23" s="1" t="n">
        <v>62</v>
      </c>
      <c r="H23" s="1" t="n">
        <v>3</v>
      </c>
      <c r="I23" s="15" t="n">
        <v>45884</v>
      </c>
      <c r="J23" s="2" t="n">
        <f aca="false">I23+G23</f>
        <v>45946</v>
      </c>
      <c r="K23" s="16" t="str">
        <f aca="true">IF(J23&lt;=TODAY(),"ОБСЛУЖИТЬ",IF(J23-TODAY()&lt;=H23,"Внимание","Не требуется"))</f>
        <v>Не требуется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49</v>
      </c>
      <c r="D24" s="1" t="s">
        <v>50</v>
      </c>
      <c r="E24" s="1" t="s">
        <v>20</v>
      </c>
      <c r="G24" s="1" t="n">
        <v>31</v>
      </c>
      <c r="H24" s="1" t="n">
        <v>3</v>
      </c>
      <c r="I24" s="2" t="n">
        <v>45874</v>
      </c>
      <c r="J24" s="2" t="n">
        <f aca="false">I24+G24</f>
        <v>45905</v>
      </c>
      <c r="K24" s="16" t="str">
        <f aca="true">IF(J24&lt;=TODAY(),"ОБСЛУЖИТЬ",IF(J24-TODAY()&lt;=H24,"Внимание","Не требуется"))</f>
        <v>Не требуется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49</v>
      </c>
      <c r="D25" s="1" t="s">
        <v>51</v>
      </c>
      <c r="E25" s="1" t="s">
        <v>20</v>
      </c>
      <c r="G25" s="1" t="n">
        <v>31</v>
      </c>
      <c r="H25" s="1" t="n">
        <v>3</v>
      </c>
      <c r="I25" s="2" t="n">
        <v>45874</v>
      </c>
      <c r="J25" s="2" t="n">
        <f aca="false">I25+G25</f>
        <v>45905</v>
      </c>
      <c r="K25" s="16" t="str">
        <f aca="true">IF(J25&lt;=TODAY(),"ОБСЛУЖИТЬ",IF(J25-TODAY()&lt;=H25,"Внимание","Не требуется"))</f>
        <v>Не требуется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52</v>
      </c>
      <c r="D26" s="1" t="s">
        <v>53</v>
      </c>
      <c r="E26" s="1" t="s">
        <v>38</v>
      </c>
      <c r="G26" s="1" t="n">
        <v>31</v>
      </c>
      <c r="H26" s="1" t="n">
        <v>3</v>
      </c>
      <c r="I26" s="2" t="n">
        <v>45889</v>
      </c>
      <c r="J26" s="2" t="n">
        <f aca="false">I26+G26</f>
        <v>45920</v>
      </c>
      <c r="K26" s="16" t="str">
        <f aca="true">IF(J26&lt;=TODAY(),"ОБСЛУЖИТЬ",IF(J26-TODAY()&lt;=H26,"Внимание","Не требуется"))</f>
        <v>Не требуется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54</v>
      </c>
      <c r="D27" s="1" t="s">
        <v>55</v>
      </c>
      <c r="E27" s="1" t="s">
        <v>20</v>
      </c>
      <c r="G27" s="1" t="n">
        <v>31</v>
      </c>
      <c r="H27" s="1" t="n">
        <v>3</v>
      </c>
      <c r="I27" s="15" t="n">
        <v>45884</v>
      </c>
      <c r="J27" s="2" t="n">
        <f aca="false">I27+G27</f>
        <v>45915</v>
      </c>
      <c r="K27" s="16" t="str">
        <f aca="true">IF(J27&lt;=TODAY(),"ОБСЛУЖИТЬ",IF(J27-TODAY()&lt;=H27,"Внимание","Не требуется"))</f>
        <v>Не требуется</v>
      </c>
    </row>
    <row r="28" customFormat="false" ht="15" hidden="false" customHeight="false" outlineLevel="0" collapsed="false">
      <c r="A28" s="1" t="n">
        <f aca="false">A27+1</f>
        <v>24</v>
      </c>
      <c r="B28" s="1" t="s">
        <v>56</v>
      </c>
      <c r="C28" s="1" t="s">
        <v>57</v>
      </c>
      <c r="D28" s="1" t="s">
        <v>58</v>
      </c>
      <c r="E28" s="1" t="s">
        <v>59</v>
      </c>
      <c r="G28" s="1" t="n">
        <v>31</v>
      </c>
      <c r="H28" s="1" t="n">
        <v>3</v>
      </c>
      <c r="I28" s="2" t="n">
        <v>45878</v>
      </c>
      <c r="J28" s="2" t="n">
        <f aca="false">I28+G28</f>
        <v>45909</v>
      </c>
      <c r="K28" s="16" t="str">
        <f aca="true">IF(J28&lt;=TODAY(),"ОБСЛУЖИТЬ",IF(J28-TODAY()&lt;=H28,"Внимание","Не требуется"))</f>
        <v>Не требуется</v>
      </c>
    </row>
    <row r="29" customFormat="false" ht="15" hidden="false" customHeight="false" outlineLevel="0" collapsed="false">
      <c r="A29" s="1" t="n">
        <f aca="false">A28+1</f>
        <v>25</v>
      </c>
      <c r="B29" s="1" t="s">
        <v>56</v>
      </c>
      <c r="C29" s="1" t="s">
        <v>57</v>
      </c>
      <c r="D29" s="1" t="s">
        <v>60</v>
      </c>
      <c r="E29" s="1" t="s">
        <v>59</v>
      </c>
      <c r="G29" s="1" t="n">
        <v>31</v>
      </c>
      <c r="H29" s="1" t="n">
        <v>3</v>
      </c>
      <c r="I29" s="2" t="n">
        <v>45878</v>
      </c>
      <c r="J29" s="2" t="n">
        <f aca="false">I29+G29</f>
        <v>45909</v>
      </c>
      <c r="K29" s="16" t="str">
        <f aca="true">IF(J29&lt;=TODAY(),"ОБСЛУЖИТЬ",IF(J29-TODAY()&lt;=H29,"Внимание","Не требуется"))</f>
        <v>Не требуется</v>
      </c>
    </row>
    <row r="30" customFormat="false" ht="15" hidden="false" customHeight="false" outlineLevel="0" collapsed="false">
      <c r="A30" s="1" t="n">
        <f aca="false">A29+1</f>
        <v>26</v>
      </c>
      <c r="B30" s="1" t="s">
        <v>56</v>
      </c>
      <c r="C30" s="1" t="s">
        <v>61</v>
      </c>
      <c r="D30" s="1" t="s">
        <v>62</v>
      </c>
      <c r="E30" s="1" t="s">
        <v>59</v>
      </c>
      <c r="G30" s="1" t="n">
        <v>31</v>
      </c>
      <c r="H30" s="1" t="n">
        <v>3</v>
      </c>
      <c r="I30" s="2" t="n">
        <v>45878</v>
      </c>
      <c r="J30" s="2" t="n">
        <f aca="false">I30+G30</f>
        <v>45909</v>
      </c>
      <c r="K30" s="16" t="str">
        <f aca="true">IF(J30&lt;=TODAY(),"ОБСЛУЖИТЬ",IF(J30-TODAY()&lt;=H30,"Внимание","Не требуется"))</f>
        <v>Не требуется</v>
      </c>
    </row>
    <row r="31" customFormat="false" ht="15" hidden="false" customHeight="false" outlineLevel="0" collapsed="false">
      <c r="A31" s="1" t="n">
        <f aca="false">A30+1</f>
        <v>27</v>
      </c>
      <c r="B31" s="1" t="s">
        <v>56</v>
      </c>
      <c r="C31" s="1" t="s">
        <v>63</v>
      </c>
      <c r="D31" s="1" t="s">
        <v>64</v>
      </c>
      <c r="E31" s="1" t="s">
        <v>59</v>
      </c>
      <c r="F31" s="1" t="s">
        <v>65</v>
      </c>
      <c r="G31" s="1" t="n">
        <v>31</v>
      </c>
      <c r="H31" s="1" t="n">
        <v>3</v>
      </c>
      <c r="I31" s="2" t="n">
        <v>45894</v>
      </c>
      <c r="J31" s="2" t="n">
        <f aca="false">I31+G31</f>
        <v>45925</v>
      </c>
      <c r="K31" s="16" t="str">
        <f aca="true">IF(J31&lt;=TODAY(),"ОБСЛУЖИТЬ",IF(J31-TODAY()&lt;=H31,"Внимание","Не требуется"))</f>
        <v>Не требуется</v>
      </c>
    </row>
    <row r="32" customFormat="false" ht="15" hidden="false" customHeight="false" outlineLevel="0" collapsed="false">
      <c r="A32" s="1" t="n">
        <f aca="false">A31+1</f>
        <v>28</v>
      </c>
      <c r="B32" s="1" t="s">
        <v>56</v>
      </c>
      <c r="C32" s="1" t="s">
        <v>26</v>
      </c>
      <c r="D32" s="1" t="s">
        <v>66</v>
      </c>
      <c r="E32" s="1" t="s">
        <v>59</v>
      </c>
      <c r="F32" s="1" t="s">
        <v>65</v>
      </c>
      <c r="G32" s="1" t="n">
        <v>31</v>
      </c>
      <c r="H32" s="1" t="n">
        <v>3</v>
      </c>
      <c r="I32" s="2" t="n">
        <v>45894</v>
      </c>
      <c r="J32" s="2" t="n">
        <f aca="false">I32+G32</f>
        <v>45925</v>
      </c>
      <c r="K32" s="16" t="str">
        <f aca="true">IF(J32&lt;=TODAY(),"ОБСЛУЖИТЬ",IF(J32-TODAY()&lt;=H32,"Внимание","Не требуется"))</f>
        <v>Не требуется</v>
      </c>
    </row>
    <row r="33" customFormat="false" ht="15" hidden="false" customHeight="false" outlineLevel="0" collapsed="false">
      <c r="A33" s="1" t="n">
        <f aca="false">A32+1</f>
        <v>29</v>
      </c>
      <c r="B33" s="1" t="s">
        <v>56</v>
      </c>
      <c r="C33" s="1" t="s">
        <v>67</v>
      </c>
      <c r="D33" s="1" t="s">
        <v>68</v>
      </c>
      <c r="E33" s="1" t="s">
        <v>59</v>
      </c>
      <c r="F33" s="1" t="s">
        <v>65</v>
      </c>
      <c r="G33" s="1" t="n">
        <v>31</v>
      </c>
      <c r="H33" s="1" t="n">
        <v>3</v>
      </c>
      <c r="I33" s="2" t="n">
        <v>45894</v>
      </c>
      <c r="J33" s="2" t="n">
        <f aca="false">I33+G33</f>
        <v>45925</v>
      </c>
      <c r="K33" s="16" t="str">
        <f aca="true">IF(J33&lt;=TODAY(),"ОБСЛУЖИТЬ",IF(J33-TODAY()&lt;=H33,"Внимание","Не требуется"))</f>
        <v>Не требуется</v>
      </c>
    </row>
    <row r="34" customFormat="false" ht="15" hidden="false" customHeight="false" outlineLevel="0" collapsed="false">
      <c r="A34" s="1" t="n">
        <f aca="false">A33+1</f>
        <v>30</v>
      </c>
      <c r="B34" s="1" t="s">
        <v>56</v>
      </c>
      <c r="C34" s="1" t="s">
        <v>47</v>
      </c>
      <c r="D34" s="1" t="s">
        <v>69</v>
      </c>
      <c r="E34" s="1" t="s">
        <v>70</v>
      </c>
      <c r="G34" s="1" t="n">
        <v>62</v>
      </c>
      <c r="H34" s="1" t="n">
        <v>3</v>
      </c>
      <c r="I34" s="2" t="n">
        <v>45874</v>
      </c>
      <c r="J34" s="2" t="n">
        <f aca="false">I34+G34</f>
        <v>45936</v>
      </c>
      <c r="K34" s="16" t="str">
        <f aca="true">IF(J34&lt;=TODAY(),"ОБСЛУЖИТЬ",IF(J34-TODAY()&lt;=H34,"Внимание","Не требуется"))</f>
        <v>Не требуется</v>
      </c>
    </row>
    <row r="35" customFormat="false" ht="15" hidden="false" customHeight="false" outlineLevel="0" collapsed="false">
      <c r="A35" s="1" t="n">
        <f aca="false">A34+1</f>
        <v>31</v>
      </c>
      <c r="B35" s="1" t="s">
        <v>56</v>
      </c>
      <c r="C35" s="1" t="s">
        <v>47</v>
      </c>
      <c r="D35" s="1" t="s">
        <v>71</v>
      </c>
      <c r="E35" s="1" t="s">
        <v>72</v>
      </c>
      <c r="G35" s="1" t="n">
        <v>62</v>
      </c>
      <c r="H35" s="1" t="n">
        <v>3</v>
      </c>
      <c r="I35" s="2" t="n">
        <v>45843</v>
      </c>
      <c r="J35" s="2" t="n">
        <f aca="false">I35+G35</f>
        <v>45905</v>
      </c>
      <c r="K35" s="16" t="str">
        <f aca="true">IF(J35&lt;=TODAY(),"ОБСЛУЖИТЬ",IF(J35-TODAY()&lt;=H35,"Внимание","Не требуется"))</f>
        <v>Не требуется</v>
      </c>
    </row>
    <row r="36" customFormat="false" ht="15" hidden="false" customHeight="false" outlineLevel="0" collapsed="false">
      <c r="A36" s="1" t="n">
        <f aca="false">A35+1</f>
        <v>32</v>
      </c>
      <c r="B36" s="1" t="s">
        <v>56</v>
      </c>
      <c r="C36" s="1" t="s">
        <v>18</v>
      </c>
      <c r="D36" s="1" t="s">
        <v>73</v>
      </c>
      <c r="E36" s="1" t="s">
        <v>74</v>
      </c>
      <c r="G36" s="1" t="n">
        <v>31</v>
      </c>
      <c r="H36" s="1" t="n">
        <v>3</v>
      </c>
      <c r="I36" s="2" t="n">
        <v>45876</v>
      </c>
      <c r="J36" s="2" t="n">
        <f aca="false">I36+G36</f>
        <v>45907</v>
      </c>
      <c r="K36" s="16" t="str">
        <f aca="true">IF(J36&lt;=TODAY(),"ОБСЛУЖИТЬ",IF(J36-TODAY()&lt;=H36,"Внимание","Не требуется"))</f>
        <v>Не требуется</v>
      </c>
    </row>
    <row r="37" customFormat="false" ht="15" hidden="false" customHeight="false" outlineLevel="0" collapsed="false">
      <c r="A37" s="1" t="n">
        <f aca="false">A36+1</f>
        <v>33</v>
      </c>
      <c r="B37" s="1" t="s">
        <v>56</v>
      </c>
      <c r="C37" s="1" t="s">
        <v>18</v>
      </c>
      <c r="D37" s="1" t="s">
        <v>75</v>
      </c>
      <c r="E37" s="1" t="s">
        <v>74</v>
      </c>
      <c r="G37" s="1" t="n">
        <v>31</v>
      </c>
      <c r="H37" s="1" t="n">
        <v>3</v>
      </c>
      <c r="I37" s="2" t="n">
        <v>45876</v>
      </c>
      <c r="J37" s="2" t="n">
        <f aca="false">I37+G37</f>
        <v>45907</v>
      </c>
      <c r="K37" s="16" t="str">
        <f aca="true">IF(J37&lt;=TODAY(),"ОБСЛУЖИТЬ",IF(J37-TODAY()&lt;=H37,"Внимание","Не требуется"))</f>
        <v>Не требуется</v>
      </c>
    </row>
    <row r="38" customFormat="false" ht="15" hidden="false" customHeight="false" outlineLevel="0" collapsed="false">
      <c r="A38" s="1" t="n">
        <f aca="false">A37+1</f>
        <v>34</v>
      </c>
      <c r="B38" s="1" t="s">
        <v>56</v>
      </c>
      <c r="C38" s="1" t="s">
        <v>18</v>
      </c>
      <c r="D38" s="1" t="s">
        <v>76</v>
      </c>
      <c r="E38" s="1" t="s">
        <v>77</v>
      </c>
      <c r="G38" s="1" t="n">
        <v>62</v>
      </c>
      <c r="H38" s="1" t="n">
        <v>3</v>
      </c>
      <c r="I38" s="2" t="n">
        <v>45876</v>
      </c>
      <c r="J38" s="2" t="n">
        <f aca="false">I38+G38</f>
        <v>45938</v>
      </c>
      <c r="K38" s="16" t="str">
        <f aca="true">IF(J38&lt;=TODAY(),"ОБСЛУЖИТЬ",IF(J38-TODAY()&lt;=H38,"Внимание","Не требуется"))</f>
        <v>Не требуется</v>
      </c>
    </row>
    <row r="39" customFormat="false" ht="15" hidden="false" customHeight="false" outlineLevel="0" collapsed="false">
      <c r="A39" s="1" t="n">
        <f aca="false">A38+1</f>
        <v>35</v>
      </c>
      <c r="B39" s="1" t="s">
        <v>56</v>
      </c>
      <c r="C39" s="1" t="s">
        <v>18</v>
      </c>
      <c r="D39" s="1" t="s">
        <v>78</v>
      </c>
      <c r="E39" s="1" t="s">
        <v>79</v>
      </c>
      <c r="G39" s="1" t="n">
        <v>31</v>
      </c>
      <c r="H39" s="1" t="n">
        <v>3</v>
      </c>
      <c r="I39" s="2" t="n">
        <v>45889</v>
      </c>
      <c r="J39" s="2" t="n">
        <f aca="false">I39+G39</f>
        <v>45920</v>
      </c>
      <c r="K39" s="16" t="str">
        <f aca="true">IF(J39&lt;=TODAY(),"ОБСЛУЖИТЬ",IF(J39-TODAY()&lt;=H39,"Внимание","Не требуется"))</f>
        <v>Не требуется</v>
      </c>
    </row>
    <row r="40" customFormat="false" ht="15" hidden="false" customHeight="false" outlineLevel="0" collapsed="false">
      <c r="A40" s="1" t="n">
        <f aca="false">A39+1</f>
        <v>36</v>
      </c>
      <c r="B40" s="1" t="s">
        <v>56</v>
      </c>
      <c r="C40" s="1" t="s">
        <v>18</v>
      </c>
      <c r="D40" s="1" t="s">
        <v>80</v>
      </c>
      <c r="E40" s="1" t="s">
        <v>81</v>
      </c>
      <c r="G40" s="1" t="n">
        <v>31</v>
      </c>
      <c r="H40" s="1" t="n">
        <v>3</v>
      </c>
      <c r="I40" s="2" t="n">
        <v>45878</v>
      </c>
      <c r="J40" s="2" t="n">
        <f aca="false">I40+G40</f>
        <v>45909</v>
      </c>
      <c r="K40" s="16" t="str">
        <f aca="true">IF(J40&lt;=TODAY(),"ОБСЛУЖИТЬ",IF(J40-TODAY()&lt;=H40,"Внимание","Не требуется"))</f>
        <v>Не требуется</v>
      </c>
    </row>
    <row r="41" customFormat="false" ht="15" hidden="false" customHeight="false" outlineLevel="0" collapsed="false">
      <c r="A41" s="1" t="n">
        <f aca="false">A40+1</f>
        <v>37</v>
      </c>
      <c r="B41" s="1" t="s">
        <v>56</v>
      </c>
      <c r="C41" s="1" t="s">
        <v>18</v>
      </c>
      <c r="D41" s="1" t="s">
        <v>82</v>
      </c>
      <c r="E41" s="1" t="s">
        <v>83</v>
      </c>
      <c r="F41" s="1" t="s">
        <v>65</v>
      </c>
      <c r="G41" s="1" t="n">
        <v>31</v>
      </c>
      <c r="H41" s="1" t="n">
        <v>3</v>
      </c>
      <c r="I41" s="2" t="n">
        <v>45843</v>
      </c>
      <c r="J41" s="2" t="n">
        <f aca="false">I41+G41</f>
        <v>45874</v>
      </c>
      <c r="K41" s="16" t="str">
        <f aca="true">IF(J41&lt;=TODAY(),"ОБСЛУЖИТЬ",IF(J41-TODAY()&lt;=H41,"Внимание","Не требуется"))</f>
        <v>ОБСЛУЖИТЬ</v>
      </c>
    </row>
    <row r="42" customFormat="false" ht="15" hidden="false" customHeight="false" outlineLevel="0" collapsed="false">
      <c r="A42" s="1" t="n">
        <f aca="false">A41+1</f>
        <v>38</v>
      </c>
      <c r="B42" s="1" t="s">
        <v>56</v>
      </c>
      <c r="C42" s="1" t="s">
        <v>18</v>
      </c>
      <c r="D42" s="1" t="s">
        <v>84</v>
      </c>
      <c r="E42" s="1" t="s">
        <v>85</v>
      </c>
      <c r="G42" s="1" t="n">
        <v>31</v>
      </c>
      <c r="H42" s="1" t="n">
        <v>3</v>
      </c>
      <c r="I42" s="2" t="n">
        <v>45876</v>
      </c>
      <c r="J42" s="2" t="n">
        <f aca="false">I42+G42</f>
        <v>45907</v>
      </c>
      <c r="K42" s="16" t="str">
        <f aca="true">IF(J42&lt;=TODAY(),"ОБСЛУЖИТЬ",IF(J42-TODAY()&lt;=H42,"Внимание","Не требуется"))</f>
        <v>Не требуется</v>
      </c>
    </row>
    <row r="43" customFormat="false" ht="15" hidden="false" customHeight="false" outlineLevel="0" collapsed="false">
      <c r="A43" s="1" t="n">
        <f aca="false">A42+1</f>
        <v>39</v>
      </c>
      <c r="B43" s="1" t="s">
        <v>56</v>
      </c>
      <c r="C43" s="1" t="s">
        <v>18</v>
      </c>
      <c r="D43" s="1" t="s">
        <v>86</v>
      </c>
      <c r="E43" s="1" t="s">
        <v>87</v>
      </c>
      <c r="F43" s="1" t="s">
        <v>65</v>
      </c>
      <c r="G43" s="1" t="n">
        <v>31</v>
      </c>
      <c r="H43" s="1" t="n">
        <v>3</v>
      </c>
      <c r="I43" s="2" t="n">
        <v>45843</v>
      </c>
      <c r="J43" s="2" t="n">
        <f aca="false">I43+G43</f>
        <v>45874</v>
      </c>
      <c r="K43" s="16" t="str">
        <f aca="true">IF(J43&lt;=TODAY(),"ОБСЛУЖИТЬ",IF(J43-TODAY()&lt;=H43,"Внимание","Не требуется"))</f>
        <v>ОБСЛУЖИТЬ</v>
      </c>
    </row>
    <row r="44" customFormat="false" ht="15" hidden="false" customHeight="false" outlineLevel="0" collapsed="false">
      <c r="A44" s="1" t="n">
        <f aca="false">A43+1</f>
        <v>40</v>
      </c>
      <c r="B44" s="1" t="s">
        <v>56</v>
      </c>
      <c r="C44" s="1" t="s">
        <v>54</v>
      </c>
      <c r="D44" s="1" t="s">
        <v>88</v>
      </c>
      <c r="E44" s="1" t="s">
        <v>83</v>
      </c>
      <c r="F44" s="1" t="s">
        <v>65</v>
      </c>
      <c r="G44" s="1" t="n">
        <v>31</v>
      </c>
      <c r="H44" s="1" t="n">
        <v>3</v>
      </c>
      <c r="I44" s="2" t="n">
        <v>45843</v>
      </c>
      <c r="J44" s="2" t="n">
        <f aca="false">I44+G44</f>
        <v>45874</v>
      </c>
      <c r="K44" s="16" t="str">
        <f aca="true">IF(J44&lt;=TODAY(),"ОБСЛУЖИТЬ",IF(J44-TODAY()&lt;=H44,"Внимание","Не требуется"))</f>
        <v>ОБСЛУЖИТЬ</v>
      </c>
    </row>
    <row r="45" customFormat="false" ht="15" hidden="false" customHeight="false" outlineLevel="0" collapsed="false">
      <c r="A45" s="1" t="n">
        <f aca="false">A44+1</f>
        <v>41</v>
      </c>
      <c r="B45" s="1" t="s">
        <v>56</v>
      </c>
      <c r="C45" s="1" t="s">
        <v>89</v>
      </c>
      <c r="D45" s="1" t="s">
        <v>88</v>
      </c>
      <c r="E45" s="1" t="s">
        <v>81</v>
      </c>
      <c r="G45" s="1" t="n">
        <v>31</v>
      </c>
      <c r="H45" s="1" t="n">
        <v>3</v>
      </c>
      <c r="I45" s="2" t="n">
        <v>45878</v>
      </c>
      <c r="J45" s="2" t="n">
        <f aca="false">I45+G45</f>
        <v>45909</v>
      </c>
      <c r="K45" s="16" t="str">
        <f aca="true">IF(J45&lt;=TODAY(),"ОБСЛУЖИТЬ",IF(J45-TODAY()&lt;=H45,"Внимание","Не требуется"))</f>
        <v>Не требуется</v>
      </c>
    </row>
    <row r="46" customFormat="false" ht="15" hidden="false" customHeight="false" outlineLevel="0" collapsed="false">
      <c r="A46" s="1" t="n">
        <f aca="false">A45+1</f>
        <v>42</v>
      </c>
      <c r="B46" s="1" t="s">
        <v>56</v>
      </c>
      <c r="C46" s="1" t="s">
        <v>29</v>
      </c>
      <c r="D46" s="1" t="s">
        <v>90</v>
      </c>
      <c r="E46" s="1" t="s">
        <v>59</v>
      </c>
      <c r="G46" s="1" t="n">
        <v>31</v>
      </c>
      <c r="H46" s="1" t="n">
        <v>3</v>
      </c>
      <c r="I46" s="2" t="n">
        <v>45876</v>
      </c>
      <c r="J46" s="2" t="n">
        <f aca="false">I46+G46</f>
        <v>45907</v>
      </c>
      <c r="K46" s="16" t="str">
        <f aca="true">IF(J46&lt;=TODAY(),"ОБСЛУЖИТЬ",IF(J46-TODAY()&lt;=H46,"Внимание","Не требуется"))</f>
        <v>Не требуется</v>
      </c>
    </row>
    <row r="47" customFormat="false" ht="15" hidden="false" customHeight="false" outlineLevel="0" collapsed="false">
      <c r="A47" s="1" t="n">
        <f aca="false">A46+1</f>
        <v>43</v>
      </c>
      <c r="B47" s="1" t="s">
        <v>56</v>
      </c>
      <c r="C47" s="1" t="s">
        <v>54</v>
      </c>
      <c r="D47" s="1" t="s">
        <v>88</v>
      </c>
      <c r="E47" s="1" t="s">
        <v>74</v>
      </c>
      <c r="G47" s="1" t="n">
        <v>31</v>
      </c>
      <c r="H47" s="1" t="n">
        <v>3</v>
      </c>
      <c r="I47" s="2" t="n">
        <v>45876</v>
      </c>
      <c r="J47" s="2" t="n">
        <f aca="false">I47+G47</f>
        <v>45907</v>
      </c>
      <c r="K47" s="16" t="str">
        <f aca="true">IF(J47&lt;=TODAY(),"ОБСЛУЖИТЬ",IF(J47-TODAY()&lt;=H47,"Внимание","Не требуется"))</f>
        <v>Не требуется</v>
      </c>
    </row>
    <row r="48" customFormat="false" ht="15" hidden="false" customHeight="false" outlineLevel="0" collapsed="false">
      <c r="A48" s="1" t="n">
        <f aca="false">A47+1</f>
        <v>44</v>
      </c>
      <c r="B48" s="1" t="s">
        <v>91</v>
      </c>
      <c r="C48" s="1" t="s">
        <v>18</v>
      </c>
      <c r="D48" s="1" t="s">
        <v>92</v>
      </c>
      <c r="E48" s="1" t="s">
        <v>93</v>
      </c>
      <c r="G48" s="1" t="n">
        <v>31</v>
      </c>
      <c r="H48" s="1" t="n">
        <v>3</v>
      </c>
      <c r="I48" s="2" t="n">
        <v>45890</v>
      </c>
      <c r="J48" s="2" t="n">
        <f aca="false">I48+G48</f>
        <v>45921</v>
      </c>
      <c r="K48" s="16" t="str">
        <f aca="true">IF(J48&lt;=TODAY(),"ОБСЛУЖИТЬ",IF(J48-TODAY()&lt;=H48,"Внимание","Не требуется"))</f>
        <v>Не требуется</v>
      </c>
    </row>
  </sheetData>
  <autoFilter ref="A4:K63"/>
  <conditionalFormatting sqref="K5:K48">
    <cfRule type="cellIs" priority="2" operator="equal" aboveAverage="0" equalAverage="0" bottom="0" percent="0" rank="0" text="" dxfId="7">
      <formula>"ОБСЛУЖИТЬ"</formula>
    </cfRule>
  </conditionalFormatting>
  <conditionalFormatting sqref="K5:K48">
    <cfRule type="cellIs" priority="3" operator="equal" aboveAverage="0" equalAverage="0" bottom="0" percent="0" rank="0" text="" dxfId="8">
      <formula>"Внимание"</formula>
    </cfRule>
  </conditionalFormatting>
  <conditionalFormatting sqref="K5:K48">
    <cfRule type="cellIs" priority="4" operator="equal" aboveAverage="0" equalAverage="0" bottom="0" percent="0" rank="0" text="" dxfId="9">
      <formula>"Не требуется"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242" activePane="bottomLeft" state="frozen"/>
      <selection pane="topLeft" activeCell="A1" activeCellId="0" sqref="A1"/>
      <selection pane="bottomLeft" activeCell="E264" activeCellId="0" sqref="E26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42"/>
    <col collapsed="false" customWidth="true" hidden="false" outlineLevel="0" max="4" min="4" style="1" width="34.71"/>
    <col collapsed="false" customWidth="true" hidden="false" outlineLevel="0" max="5" min="5" style="1" width="31.42"/>
    <col collapsed="false" customWidth="true" hidden="false" outlineLevel="0" max="7" min="6" style="1" width="21.85"/>
    <col collapsed="false" customWidth="true" hidden="false" outlineLevel="0" max="8" min="8" style="1" width="25.57"/>
    <col collapsed="false" customWidth="true" hidden="false" outlineLevel="0" max="9" min="9" style="2" width="22.42"/>
    <col collapsed="false" customWidth="true" hidden="false" outlineLevel="0" max="10" min="10" style="2" width="22.86"/>
    <col collapsed="false" customWidth="true" hidden="false" outlineLevel="0" max="11" min="11" style="1" width="12"/>
    <col collapsed="false" customWidth="true" hidden="false" outlineLevel="0" max="12" min="12" style="1" width="19.71"/>
  </cols>
  <sheetData>
    <row r="1" customFormat="false" ht="22.05" hidden="false" customHeight="false" outlineLevel="0" collapsed="false">
      <c r="A1" s="3" t="s">
        <v>94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0"/>
      <c r="I1" s="0"/>
    </row>
    <row r="2" customFormat="false" ht="15" hidden="false" customHeight="false" outlineLevel="0" collapsed="false">
      <c r="A2" s="14"/>
      <c r="B2" s="14"/>
      <c r="C2" s="6" t="n">
        <f aca="false">COUNTA(C:C)-3</f>
        <v>252</v>
      </c>
      <c r="D2" s="7" t="n">
        <f aca="false">COUNTIF(K:K,"ОБСЛУЖИТЬ")</f>
        <v>11</v>
      </c>
      <c r="E2" s="8" t="n">
        <f aca="false">COUNTIF(K:K,"Внимание")</f>
        <v>0</v>
      </c>
      <c r="F2" s="9" t="n">
        <f aca="false">COUNTIF(K:K,"Не требуется")</f>
        <v>241</v>
      </c>
      <c r="G2" s="10" t="str">
        <f aca="false">IF(C2&gt;0,ROUND(D2/ C2 * 100,1)&amp;"%","0%")</f>
        <v>4,4%</v>
      </c>
      <c r="H2" s="0"/>
      <c r="I2" s="0"/>
    </row>
    <row r="3" customFormat="false" ht="15" hidden="false" customHeight="false" outlineLevel="0" collapsed="false">
      <c r="A3" s="14"/>
      <c r="B3" s="14"/>
      <c r="C3" s="6"/>
      <c r="D3" s="7"/>
      <c r="E3" s="8"/>
      <c r="F3" s="8"/>
      <c r="G3" s="9"/>
      <c r="I3" s="14"/>
    </row>
    <row r="4" customFormat="false" ht="15" hidden="false" customHeight="false" outlineLevel="0" collapsed="false">
      <c r="A4" s="12" t="s">
        <v>6</v>
      </c>
      <c r="B4" s="12" t="s">
        <v>7</v>
      </c>
      <c r="C4" s="12" t="s">
        <v>8</v>
      </c>
      <c r="D4" s="12" t="s">
        <v>95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G5" s="1" t="n">
        <v>14</v>
      </c>
      <c r="H5" s="1" t="n">
        <v>1</v>
      </c>
      <c r="I5" s="2" t="n">
        <v>45891</v>
      </c>
      <c r="J5" s="2" t="n">
        <f aca="false">I5+G5</f>
        <v>45905</v>
      </c>
      <c r="K5" s="16" t="str">
        <f aca="true">IF(J5&lt;=TODAY(),"ОБСЛУЖИТЬ",IF(J5-TODAY()&lt;=H5,"Внимание","Не требуется"))</f>
        <v>Не требуется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G6" s="1" t="n">
        <v>14</v>
      </c>
      <c r="H6" s="1" t="n">
        <v>1</v>
      </c>
      <c r="I6" s="15" t="n">
        <v>45891</v>
      </c>
      <c r="J6" s="2" t="n">
        <f aca="false">I6+G6</f>
        <v>45905</v>
      </c>
      <c r="K6" s="16" t="str">
        <f aca="true">IF(J6&lt;=TODAY(),"ОБСЛУЖИТЬ",IF(J6-TODAY()&lt;=H6,"Внимание","Не требуется"))</f>
        <v>Не требуется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G7" s="1" t="n">
        <v>31</v>
      </c>
      <c r="H7" s="1" t="n">
        <v>3</v>
      </c>
      <c r="I7" s="15" t="n">
        <v>45884</v>
      </c>
      <c r="J7" s="2" t="n">
        <f aca="false">I7+G7</f>
        <v>45915</v>
      </c>
      <c r="K7" s="16" t="str">
        <f aca="true">IF(J7&lt;=TODAY(),"ОБСЛУЖИТЬ",IF(J7-TODAY()&lt;=H7,"Внимание","Не требуется"))</f>
        <v>Не требуется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G8" s="1" t="n">
        <v>31</v>
      </c>
      <c r="H8" s="1" t="n">
        <v>3</v>
      </c>
      <c r="I8" s="15" t="n">
        <v>45884</v>
      </c>
      <c r="J8" s="2" t="n">
        <f aca="false">I8+G8</f>
        <v>45915</v>
      </c>
      <c r="K8" s="16" t="str">
        <f aca="true">IF(J8&lt;=TODAY(),"ОБСЛУЖИТЬ",IF(J8-TODAY()&lt;=H8,"Внимание","Не требуется"))</f>
        <v>Не требуется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G9" s="1" t="n">
        <v>31</v>
      </c>
      <c r="H9" s="1" t="n">
        <v>3</v>
      </c>
      <c r="I9" s="15" t="n">
        <v>45884</v>
      </c>
      <c r="J9" s="2" t="n">
        <f aca="false">I9+G9</f>
        <v>45915</v>
      </c>
      <c r="K9" s="16" t="str">
        <f aca="true">IF(J9&lt;=TODAY(),"ОБСЛУЖИТЬ",IF(J9-TODAY()&lt;=H9,"Внимание","Не требуется"))</f>
        <v>Не требуется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G10" s="1" t="n">
        <v>31</v>
      </c>
      <c r="H10" s="1" t="n">
        <v>3</v>
      </c>
      <c r="I10" s="15" t="n">
        <v>45884</v>
      </c>
      <c r="J10" s="2" t="n">
        <f aca="false">I10+G10</f>
        <v>45915</v>
      </c>
      <c r="K10" s="16" t="str">
        <f aca="true">IF(J10&lt;=TODAY(),"ОБСЛУЖИТЬ",IF(J10-TODAY()&lt;=H10,"Внимание","Не требуется"))</f>
        <v>Не требуется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G11" s="1" t="n">
        <v>31</v>
      </c>
      <c r="H11" s="1" t="n">
        <v>3</v>
      </c>
      <c r="I11" s="15" t="n">
        <v>45884</v>
      </c>
      <c r="J11" s="2" t="n">
        <f aca="false">I11+G11</f>
        <v>45915</v>
      </c>
      <c r="K11" s="16" t="str">
        <f aca="true">IF(J11&lt;=TODAY(),"ОБСЛУЖИТЬ",IF(J11-TODAY()&lt;=H11,"Внимание","Не требуется"))</f>
        <v>Не требуется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G12" s="1" t="n">
        <v>31</v>
      </c>
      <c r="H12" s="1" t="n">
        <v>3</v>
      </c>
      <c r="I12" s="15" t="n">
        <v>45889</v>
      </c>
      <c r="J12" s="2" t="n">
        <f aca="false">I12+G12</f>
        <v>45920</v>
      </c>
      <c r="K12" s="16" t="str">
        <f aca="true">IF(J12&lt;=TODAY(),"ОБСЛУЖИТЬ",IF(J12-TODAY()&lt;=H12,"Внимание","Не требуется"))</f>
        <v>Не требуется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G13" s="1" t="n">
        <v>31</v>
      </c>
      <c r="H13" s="1" t="n">
        <v>3</v>
      </c>
      <c r="I13" s="15" t="n">
        <v>45884</v>
      </c>
      <c r="J13" s="2" t="n">
        <f aca="false">I13+G13</f>
        <v>45915</v>
      </c>
      <c r="K13" s="16" t="str">
        <f aca="true">IF(J13&lt;=TODAY(),"ОБСЛУЖИТЬ",IF(J13-TODAY()&lt;=H13,"Внимание","Не требуется"))</f>
        <v>Не требуется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G14" s="1" t="n">
        <v>31</v>
      </c>
      <c r="H14" s="1" t="n">
        <v>3</v>
      </c>
      <c r="I14" s="2" t="n">
        <v>45886</v>
      </c>
      <c r="J14" s="2" t="n">
        <f aca="false">I14+G14</f>
        <v>45917</v>
      </c>
      <c r="K14" s="16" t="str">
        <f aca="true">IF(J14&lt;=TODAY(),"ОБСЛУЖИТЬ",IF(J14-TODAY()&lt;=H14,"Внимание","Не требуется"))</f>
        <v>Не требуется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G15" s="1" t="n">
        <v>31</v>
      </c>
      <c r="H15" s="1" t="n">
        <v>3</v>
      </c>
      <c r="I15" s="15" t="n">
        <v>45884</v>
      </c>
      <c r="J15" s="2" t="n">
        <f aca="false">I15+G15</f>
        <v>45915</v>
      </c>
      <c r="K15" s="16" t="str">
        <f aca="true">IF(J15&lt;=TODAY(),"ОБСЛУЖИТЬ",IF(J15-TODAY()&lt;=H15,"Внимание","Не требуется"))</f>
        <v>Не требуется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G16" s="1" t="n">
        <v>31</v>
      </c>
      <c r="H16" s="1" t="n">
        <v>3</v>
      </c>
      <c r="I16" s="15" t="n">
        <v>45884</v>
      </c>
      <c r="J16" s="2" t="n">
        <f aca="false">I16+G16</f>
        <v>45915</v>
      </c>
      <c r="K16" s="16" t="str">
        <f aca="true">IF(J16&lt;=TODAY(),"ОБСЛУЖИТЬ",IF(J16-TODAY()&lt;=H16,"Внимание","Не требуется"))</f>
        <v>Не требуется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G17" s="1" t="n">
        <v>31</v>
      </c>
      <c r="H17" s="1" t="n">
        <v>3</v>
      </c>
      <c r="I17" s="15" t="n">
        <v>45884</v>
      </c>
      <c r="J17" s="2" t="n">
        <f aca="false">I17+G17</f>
        <v>45915</v>
      </c>
      <c r="K17" s="16" t="str">
        <f aca="true">IF(J17&lt;=TODAY(),"ОБСЛУЖИТЬ",IF(J17-TODAY()&lt;=H17,"Внимание","Не требуется"))</f>
        <v>Не требуется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G18" s="1" t="n">
        <v>31</v>
      </c>
      <c r="H18" s="1" t="n">
        <v>3</v>
      </c>
      <c r="I18" s="15" t="n">
        <v>45884</v>
      </c>
      <c r="J18" s="2" t="n">
        <f aca="false">I18+G18</f>
        <v>45915</v>
      </c>
      <c r="K18" s="16" t="str">
        <f aca="true">IF(J18&lt;=TODAY(),"ОБСЛУЖИТЬ",IF(J18-TODAY()&lt;=H18,"Внимание","Не требуется"))</f>
        <v>Не требуется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G19" s="1" t="n">
        <v>31</v>
      </c>
      <c r="H19" s="1" t="n">
        <v>3</v>
      </c>
      <c r="I19" s="15" t="n">
        <v>45884</v>
      </c>
      <c r="J19" s="2" t="n">
        <f aca="false">I19+G19</f>
        <v>45915</v>
      </c>
      <c r="K19" s="16" t="str">
        <f aca="true">IF(J19&lt;=TODAY(),"ОБСЛУЖИТЬ",IF(J19-TODAY()&lt;=H19,"Внимание","Не требуется"))</f>
        <v>Не требуется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G20" s="1" t="n">
        <v>31</v>
      </c>
      <c r="H20" s="1" t="n">
        <v>3</v>
      </c>
      <c r="I20" s="15" t="n">
        <v>45884</v>
      </c>
      <c r="J20" s="2" t="n">
        <f aca="false">I20+G20</f>
        <v>45915</v>
      </c>
      <c r="K20" s="16" t="str">
        <f aca="true">IF(J20&lt;=TODAY(),"ОБСЛУЖИТЬ",IF(J20-TODAY()&lt;=H20,"Внимание","Не требуется"))</f>
        <v>Не требуется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G21" s="1" t="n">
        <v>31</v>
      </c>
      <c r="H21" s="1" t="n">
        <v>3</v>
      </c>
      <c r="I21" s="2" t="n">
        <v>45884</v>
      </c>
      <c r="J21" s="2" t="n">
        <f aca="false">I21+G21</f>
        <v>45915</v>
      </c>
      <c r="K21" s="16" t="str">
        <f aca="true">IF(J21&lt;=TODAY(),"ОБСЛУЖИТЬ",IF(J21-TODAY()&lt;=H21,"Внимание","Не требуется"))</f>
        <v>Не требуется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G22" s="1" t="n">
        <v>31</v>
      </c>
      <c r="H22" s="1" t="n">
        <v>3</v>
      </c>
      <c r="I22" s="15" t="n">
        <v>45884</v>
      </c>
      <c r="J22" s="2" t="n">
        <f aca="false">I22+G22</f>
        <v>45915</v>
      </c>
      <c r="K22" s="16" t="str">
        <f aca="true">IF(J22&lt;=TODAY(),"ОБСЛУЖИТЬ",IF(J22-TODAY()&lt;=H22,"Внимание","Не требуется"))</f>
        <v>Не требуется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G23" s="1" t="n">
        <v>31</v>
      </c>
      <c r="H23" s="1" t="n">
        <v>3</v>
      </c>
      <c r="I23" s="15" t="n">
        <v>45884</v>
      </c>
      <c r="J23" s="2" t="n">
        <f aca="false">I23+G23</f>
        <v>45915</v>
      </c>
      <c r="K23" s="16" t="str">
        <f aca="true">IF(J23&lt;=TODAY(),"ОБСЛУЖИТЬ",IF(J23-TODAY()&lt;=H23,"Внимание","Не требуется"))</f>
        <v>Не требуется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G24" s="1" t="n">
        <v>31</v>
      </c>
      <c r="H24" s="1" t="n">
        <v>3</v>
      </c>
      <c r="I24" s="15" t="n">
        <v>45884</v>
      </c>
      <c r="J24" s="2" t="n">
        <f aca="false">I24+G24</f>
        <v>45915</v>
      </c>
      <c r="K24" s="16" t="str">
        <f aca="true">IF(J24&lt;=TODAY(),"ОБСЛУЖИТЬ",IF(J24-TODAY()&lt;=H24,"Внимание","Не требуется"))</f>
        <v>Не требуется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G25" s="1" t="n">
        <v>31</v>
      </c>
      <c r="H25" s="1" t="n">
        <v>3</v>
      </c>
      <c r="I25" s="15" t="n">
        <v>45884</v>
      </c>
      <c r="J25" s="2" t="n">
        <f aca="false">I25+G25</f>
        <v>45915</v>
      </c>
      <c r="K25" s="16" t="str">
        <f aca="true">IF(J25&lt;=TODAY(),"ОБСЛУЖИТЬ",IF(J25-TODAY()&lt;=H25,"Внимание","Не требуется"))</f>
        <v>Не требуется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G26" s="1" t="n">
        <v>31</v>
      </c>
      <c r="H26" s="1" t="n">
        <v>3</v>
      </c>
      <c r="I26" s="15" t="n">
        <v>45884</v>
      </c>
      <c r="J26" s="2" t="n">
        <f aca="false">I26+G26</f>
        <v>45915</v>
      </c>
      <c r="K26" s="16" t="str">
        <f aca="true">IF(J26&lt;=TODAY(),"ОБСЛУЖИТЬ",IF(J26-TODAY()&lt;=H26,"Внимание","Не требуется"))</f>
        <v>Не требуется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G27" s="1" t="n">
        <v>31</v>
      </c>
      <c r="H27" s="1" t="n">
        <v>3</v>
      </c>
      <c r="I27" s="15" t="n">
        <v>45884</v>
      </c>
      <c r="J27" s="2" t="n">
        <f aca="false">I27+G27</f>
        <v>45915</v>
      </c>
      <c r="K27" s="16" t="str">
        <f aca="true">IF(J27&lt;=TODAY(),"ОБСЛУЖИТЬ",IF(J27-TODAY()&lt;=H27,"Внимание","Не требуется"))</f>
        <v>Не требуется</v>
      </c>
    </row>
    <row r="28" customFormat="false" ht="15" hidden="fals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G28" s="1" t="n">
        <v>31</v>
      </c>
      <c r="H28" s="1" t="n">
        <v>3</v>
      </c>
      <c r="I28" s="15" t="n">
        <v>45884</v>
      </c>
      <c r="J28" s="2" t="n">
        <f aca="false">I28+G28</f>
        <v>45915</v>
      </c>
      <c r="K28" s="16" t="str">
        <f aca="true">IF(J28&lt;=TODAY(),"ОБСЛУЖИТЬ",IF(J28-TODAY()&lt;=H28,"Внимание","Не требуется"))</f>
        <v>Не требуется</v>
      </c>
    </row>
    <row r="29" customFormat="false" ht="15" hidden="fals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G29" s="1" t="n">
        <v>31</v>
      </c>
      <c r="H29" s="1" t="n">
        <v>3</v>
      </c>
      <c r="I29" s="15" t="n">
        <v>45884</v>
      </c>
      <c r="J29" s="2" t="n">
        <f aca="false">I29+G29</f>
        <v>45915</v>
      </c>
      <c r="K29" s="16" t="str">
        <f aca="true">IF(J29&lt;=TODAY(),"ОБСЛУЖИТЬ",IF(J29-TODAY()&lt;=H29,"Внимание","Не требуется"))</f>
        <v>Не требуется</v>
      </c>
    </row>
    <row r="30" customFormat="false" ht="15" hidden="fals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G30" s="1" t="n">
        <v>31</v>
      </c>
      <c r="H30" s="1" t="n">
        <v>3</v>
      </c>
      <c r="I30" s="15" t="n">
        <v>45884</v>
      </c>
      <c r="J30" s="2" t="n">
        <f aca="false">I30+G30</f>
        <v>45915</v>
      </c>
      <c r="K30" s="16" t="str">
        <f aca="true">IF(J30&lt;=TODAY(),"ОБСЛУЖИТЬ",IF(J30-TODAY()&lt;=H30,"Внимание","Не требуется"))</f>
        <v>Не требуется</v>
      </c>
    </row>
    <row r="31" customFormat="false" ht="15" hidden="fals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G31" s="1" t="n">
        <v>90</v>
      </c>
      <c r="H31" s="1" t="n">
        <v>3</v>
      </c>
      <c r="I31" s="2" t="n">
        <v>45874</v>
      </c>
      <c r="J31" s="2" t="n">
        <f aca="false">I31+G31</f>
        <v>45964</v>
      </c>
      <c r="K31" s="16" t="str">
        <f aca="true">IF(J31&lt;=TODAY(),"ОБСЛУЖИТЬ",IF(J31-TODAY()&lt;=H31,"Внимание","Не требуется"))</f>
        <v>Не требуется</v>
      </c>
    </row>
    <row r="32" customFormat="false" ht="15" hidden="fals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G32" s="1" t="n">
        <v>31</v>
      </c>
      <c r="H32" s="1" t="n">
        <v>3</v>
      </c>
      <c r="I32" s="2" t="n">
        <v>45874</v>
      </c>
      <c r="J32" s="2" t="n">
        <f aca="false">I32+G32</f>
        <v>45905</v>
      </c>
      <c r="K32" s="16" t="str">
        <f aca="true">IF(J32&lt;=TODAY(),"ОБСЛУЖИТЬ",IF(J32-TODAY()&lt;=H32,"Внимание","Не требуется"))</f>
        <v>Не требуется</v>
      </c>
    </row>
    <row r="33" customFormat="false" ht="15" hidden="fals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G33" s="1" t="n">
        <v>31</v>
      </c>
      <c r="H33" s="1" t="n">
        <v>3</v>
      </c>
      <c r="I33" s="2" t="n">
        <v>45874</v>
      </c>
      <c r="J33" s="2" t="n">
        <f aca="false">I33+G33</f>
        <v>45905</v>
      </c>
      <c r="K33" s="16" t="str">
        <f aca="true">IF(J33&lt;=TODAY(),"ОБСЛУЖИТЬ",IF(J33-TODAY()&lt;=H33,"Внимание","Не требуется"))</f>
        <v>Не требуется</v>
      </c>
    </row>
    <row r="34" customFormat="false" ht="15" hidden="fals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G34" s="1" t="n">
        <v>31</v>
      </c>
      <c r="H34" s="1" t="n">
        <v>3</v>
      </c>
      <c r="I34" s="2" t="n">
        <v>45887</v>
      </c>
      <c r="J34" s="2" t="n">
        <f aca="false">I34+G34</f>
        <v>45918</v>
      </c>
      <c r="K34" s="16" t="str">
        <f aca="true">IF(J34&lt;=TODAY(),"ОБСЛУЖИТЬ",IF(J34-TODAY()&lt;=H34,"Внимание","Не требуется"))</f>
        <v>Не требуется</v>
      </c>
    </row>
    <row r="35" customFormat="false" ht="15" hidden="fals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G35" s="1" t="n">
        <v>31</v>
      </c>
      <c r="H35" s="1" t="n">
        <v>3</v>
      </c>
      <c r="I35" s="15" t="n">
        <v>45884</v>
      </c>
      <c r="J35" s="2" t="n">
        <f aca="false">I35+G35</f>
        <v>45915</v>
      </c>
      <c r="K35" s="16" t="str">
        <f aca="true">IF(J35&lt;=TODAY(),"ОБСЛУЖИТЬ",IF(J35-TODAY()&lt;=H35,"Внимание","Не требуется"))</f>
        <v>Не требуется</v>
      </c>
    </row>
    <row r="36" customFormat="false" ht="15" hidden="fals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G36" s="1" t="n">
        <v>31</v>
      </c>
      <c r="H36" s="1" t="n">
        <v>3</v>
      </c>
      <c r="I36" s="2" t="n">
        <v>45884</v>
      </c>
      <c r="J36" s="2" t="n">
        <f aca="false">I36+G36</f>
        <v>45915</v>
      </c>
      <c r="K36" s="16" t="str">
        <f aca="true">IF(J36&lt;=TODAY(),"ОБСЛУЖИТЬ",IF(J36-TODAY()&lt;=H36,"Внимание","Не требуется"))</f>
        <v>Не требуется</v>
      </c>
    </row>
    <row r="37" customFormat="false" ht="15" hidden="fals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G37" s="1" t="n">
        <v>31</v>
      </c>
      <c r="H37" s="1" t="n">
        <v>3</v>
      </c>
      <c r="I37" s="2" t="n">
        <v>45884</v>
      </c>
      <c r="J37" s="2" t="n">
        <f aca="false">I37+G37</f>
        <v>45915</v>
      </c>
      <c r="K37" s="16" t="str">
        <f aca="true">IF(J37&lt;=TODAY(),"ОБСЛУЖИТЬ",IF(J37-TODAY()&lt;=H37,"Внимание","Не требуется"))</f>
        <v>Не требуется</v>
      </c>
    </row>
    <row r="38" customFormat="false" ht="15" hidden="fals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G38" s="1" t="n">
        <v>31</v>
      </c>
      <c r="H38" s="1" t="n">
        <v>3</v>
      </c>
      <c r="I38" s="2" t="n">
        <v>45884</v>
      </c>
      <c r="J38" s="2" t="n">
        <f aca="false">I38+G38</f>
        <v>45915</v>
      </c>
      <c r="K38" s="16" t="str">
        <f aca="true">IF(J38&lt;=TODAY(),"ОБСЛУЖИТЬ",IF(J38-TODAY()&lt;=H38,"Внимание","Не требуется"))</f>
        <v>Не требуется</v>
      </c>
    </row>
    <row r="39" customFormat="false" ht="15" hidden="fals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G39" s="1" t="n">
        <v>31</v>
      </c>
      <c r="H39" s="1" t="n">
        <v>3</v>
      </c>
      <c r="I39" s="2" t="n">
        <v>45884</v>
      </c>
      <c r="J39" s="2" t="n">
        <f aca="false">I39+G39</f>
        <v>45915</v>
      </c>
      <c r="K39" s="16" t="str">
        <f aca="true">IF(J39&lt;=TODAY(),"ОБСЛУЖИТЬ",IF(J39-TODAY()&lt;=H39,"Внимание","Не требуется"))</f>
        <v>Не требуется</v>
      </c>
    </row>
    <row r="40" customFormat="false" ht="15" hidden="fals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G40" s="1" t="n">
        <v>31</v>
      </c>
      <c r="H40" s="1" t="n">
        <v>3</v>
      </c>
      <c r="I40" s="2" t="n">
        <v>45884</v>
      </c>
      <c r="J40" s="2" t="n">
        <f aca="false">I40+G40</f>
        <v>45915</v>
      </c>
      <c r="K40" s="16" t="str">
        <f aca="true">IF(J40&lt;=TODAY(),"ОБСЛУЖИТЬ",IF(J40-TODAY()&lt;=H40,"Внимание","Не требуется"))</f>
        <v>Не требуется</v>
      </c>
    </row>
    <row r="41" customFormat="false" ht="15" hidden="fals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G41" s="1" t="n">
        <v>31</v>
      </c>
      <c r="H41" s="1" t="n">
        <v>3</v>
      </c>
      <c r="I41" s="2" t="n">
        <v>45884</v>
      </c>
      <c r="J41" s="2" t="n">
        <f aca="false">I41+G41</f>
        <v>45915</v>
      </c>
      <c r="K41" s="16" t="str">
        <f aca="true">IF(J41&lt;=TODAY(),"ОБСЛУЖИТЬ",IF(J41-TODAY()&lt;=H41,"Внимание","Не требуется"))</f>
        <v>Не требуется</v>
      </c>
    </row>
    <row r="42" customFormat="false" ht="15" hidden="fals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G42" s="1" t="n">
        <v>31</v>
      </c>
      <c r="H42" s="1" t="n">
        <v>3</v>
      </c>
      <c r="I42" s="2" t="n">
        <v>45884</v>
      </c>
      <c r="J42" s="2" t="n">
        <f aca="false">I42+G42</f>
        <v>45915</v>
      </c>
      <c r="K42" s="16" t="str">
        <f aca="true">IF(J42&lt;=TODAY(),"ОБСЛУЖИТЬ",IF(J42-TODAY()&lt;=H42,"Внимание","Не требуется"))</f>
        <v>Не требуется</v>
      </c>
    </row>
    <row r="43" customFormat="false" ht="15" hidden="fals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G43" s="1" t="n">
        <v>31</v>
      </c>
      <c r="H43" s="1" t="n">
        <v>3</v>
      </c>
      <c r="I43" s="2" t="n">
        <v>45884</v>
      </c>
      <c r="J43" s="2" t="n">
        <f aca="false">I43+G43</f>
        <v>45915</v>
      </c>
      <c r="K43" s="16" t="str">
        <f aca="true">IF(J43&lt;=TODAY(),"ОБСЛУЖИТЬ",IF(J43-TODAY()&lt;=H43,"Внимание","Не требуется"))</f>
        <v>Не требуется</v>
      </c>
    </row>
    <row r="44" customFormat="false" ht="15" hidden="fals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G44" s="1" t="n">
        <v>31</v>
      </c>
      <c r="H44" s="1" t="n">
        <v>3</v>
      </c>
      <c r="I44" s="2" t="n">
        <v>45884</v>
      </c>
      <c r="J44" s="2" t="n">
        <f aca="false">I44+G44</f>
        <v>45915</v>
      </c>
      <c r="K44" s="16" t="str">
        <f aca="true">IF(J44&lt;=TODAY(),"ОБСЛУЖИТЬ",IF(J44-TODAY()&lt;=H44,"Внимание","Не требуется"))</f>
        <v>Не требуется</v>
      </c>
    </row>
    <row r="45" customFormat="false" ht="15" hidden="fals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G45" s="1" t="n">
        <v>31</v>
      </c>
      <c r="H45" s="1" t="n">
        <v>3</v>
      </c>
      <c r="I45" s="2" t="n">
        <v>45884</v>
      </c>
      <c r="J45" s="2" t="n">
        <f aca="false">I45+G45</f>
        <v>45915</v>
      </c>
      <c r="K45" s="16" t="str">
        <f aca="true">IF(J45&lt;=TODAY(),"ОБСЛУЖИТЬ",IF(J45-TODAY()&lt;=H45,"Внимание","Не требуется"))</f>
        <v>Не требуется</v>
      </c>
    </row>
    <row r="46" customFormat="false" ht="15" hidden="fals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G46" s="1" t="n">
        <v>31</v>
      </c>
      <c r="H46" s="1" t="n">
        <v>3</v>
      </c>
      <c r="I46" s="2" t="n">
        <v>45884</v>
      </c>
      <c r="J46" s="2" t="n">
        <f aca="false">I46+G46</f>
        <v>45915</v>
      </c>
      <c r="K46" s="16" t="str">
        <f aca="true">IF(J46&lt;=TODAY(),"ОБСЛУЖИТЬ",IF(J46-TODAY()&lt;=H46,"Внимание","Не требуется"))</f>
        <v>Не требуется</v>
      </c>
    </row>
    <row r="47" customFormat="false" ht="15" hidden="fals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G47" s="1" t="n">
        <v>31</v>
      </c>
      <c r="H47" s="1" t="n">
        <v>3</v>
      </c>
      <c r="I47" s="2" t="n">
        <v>45884</v>
      </c>
      <c r="J47" s="2" t="n">
        <f aca="false">I47+G47</f>
        <v>45915</v>
      </c>
      <c r="K47" s="16" t="str">
        <f aca="true">IF(J47&lt;=TODAY(),"ОБСЛУЖИТЬ",IF(J47-TODAY()&lt;=H47,"Внимание","Не требуется"))</f>
        <v>Не требуется</v>
      </c>
    </row>
    <row r="48" customFormat="false" ht="15" hidden="fals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G48" s="1" t="n">
        <v>31</v>
      </c>
      <c r="H48" s="1" t="n">
        <v>3</v>
      </c>
      <c r="I48" s="2" t="n">
        <v>45884</v>
      </c>
      <c r="J48" s="2" t="n">
        <f aca="false">I48+G48</f>
        <v>45915</v>
      </c>
      <c r="K48" s="16" t="str">
        <f aca="true">IF(J48&lt;=TODAY(),"ОБСЛУЖИТЬ",IF(J48-TODAY()&lt;=H48,"Внимание","Не требуется"))</f>
        <v>Не требуется</v>
      </c>
    </row>
    <row r="49" customFormat="false" ht="15" hidden="fals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G49" s="1" t="n">
        <v>31</v>
      </c>
      <c r="H49" s="1" t="n">
        <v>3</v>
      </c>
      <c r="I49" s="2" t="n">
        <v>45884</v>
      </c>
      <c r="J49" s="2" t="n">
        <f aca="false">I49+G49</f>
        <v>45915</v>
      </c>
      <c r="K49" s="16" t="str">
        <f aca="true">IF(J49&lt;=TODAY(),"ОБСЛУЖИТЬ",IF(J49-TODAY()&lt;=H49,"Внимание","Не требуется"))</f>
        <v>Не требуется</v>
      </c>
    </row>
    <row r="50" customFormat="false" ht="15" hidden="fals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G50" s="1" t="n">
        <v>31</v>
      </c>
      <c r="H50" s="1" t="n">
        <v>3</v>
      </c>
      <c r="I50" s="2" t="n">
        <v>45884</v>
      </c>
      <c r="J50" s="2" t="n">
        <f aca="false">I50+G50</f>
        <v>45915</v>
      </c>
      <c r="K50" s="16" t="str">
        <f aca="true">IF(J50&lt;=TODAY(),"ОБСЛУЖИТЬ",IF(J50-TODAY()&lt;=H50,"Внимание","Не требуется"))</f>
        <v>Не требуется</v>
      </c>
    </row>
    <row r="51" customFormat="false" ht="15" hidden="fals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G51" s="1" t="n">
        <v>31</v>
      </c>
      <c r="H51" s="1" t="n">
        <v>3</v>
      </c>
      <c r="I51" s="2" t="n">
        <v>45884</v>
      </c>
      <c r="J51" s="2" t="n">
        <f aca="false">I51+G51</f>
        <v>45915</v>
      </c>
      <c r="K51" s="16" t="str">
        <f aca="true">IF(J51&lt;=TODAY(),"ОБСЛУЖИТЬ",IF(J51-TODAY()&lt;=H51,"Внимание","Не требуется"))</f>
        <v>Не требуется</v>
      </c>
    </row>
    <row r="52" customFormat="false" ht="15" hidden="fals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G52" s="1" t="n">
        <v>90</v>
      </c>
      <c r="H52" s="1" t="n">
        <v>3</v>
      </c>
      <c r="I52" s="2" t="n">
        <v>45874</v>
      </c>
      <c r="J52" s="2" t="n">
        <f aca="false">I52+G52</f>
        <v>45964</v>
      </c>
      <c r="K52" s="16" t="str">
        <f aca="true">IF(J52&lt;=TODAY(),"ОБСЛУЖИТЬ",IF(J52-TODAY()&lt;=H52,"Внимание","Не требуется"))</f>
        <v>Не требуется</v>
      </c>
    </row>
    <row r="53" customFormat="false" ht="15" hidden="fals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G53" s="1" t="n">
        <v>90</v>
      </c>
      <c r="H53" s="1" t="n">
        <v>3</v>
      </c>
      <c r="I53" s="15" t="n">
        <v>45884</v>
      </c>
      <c r="J53" s="2" t="n">
        <f aca="false">I53+G53</f>
        <v>45974</v>
      </c>
      <c r="K53" s="16" t="str">
        <f aca="true">IF(J53&lt;=TODAY(),"ОБСЛУЖИТЬ",IF(J53-TODAY()&lt;=H53,"Внимание","Не требуется"))</f>
        <v>Не требуется</v>
      </c>
    </row>
    <row r="54" customFormat="false" ht="15" hidden="fals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G54" s="1" t="n">
        <v>90</v>
      </c>
      <c r="H54" s="1" t="n">
        <v>3</v>
      </c>
      <c r="I54" s="15" t="n">
        <v>45884</v>
      </c>
      <c r="J54" s="2" t="n">
        <f aca="false">I54+G54</f>
        <v>45974</v>
      </c>
      <c r="K54" s="16" t="str">
        <f aca="true">IF(J54&lt;=TODAY(),"ОБСЛУЖИТЬ",IF(J54-TODAY()&lt;=H54,"Внимание","Не требуется"))</f>
        <v>Не требуется</v>
      </c>
    </row>
    <row r="55" customFormat="false" ht="15" hidden="fals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G55" s="1" t="n">
        <v>90</v>
      </c>
      <c r="H55" s="1" t="n">
        <v>3</v>
      </c>
      <c r="I55" s="15" t="n">
        <v>45884</v>
      </c>
      <c r="J55" s="2" t="n">
        <f aca="false">I55+G55</f>
        <v>45974</v>
      </c>
      <c r="K55" s="16" t="str">
        <f aca="true">IF(J55&lt;=TODAY(),"ОБСЛУЖИТЬ",IF(J55-TODAY()&lt;=H55,"Внимание","Не требуется"))</f>
        <v>Не требуется</v>
      </c>
    </row>
    <row r="56" customFormat="false" ht="15" hidden="fals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G56" s="1" t="n">
        <v>31</v>
      </c>
      <c r="H56" s="1" t="n">
        <v>3</v>
      </c>
      <c r="I56" s="15" t="n">
        <v>45884</v>
      </c>
      <c r="J56" s="2" t="n">
        <f aca="false">I56+G56</f>
        <v>45915</v>
      </c>
      <c r="K56" s="16" t="str">
        <f aca="true">IF(J56&lt;=TODAY(),"ОБСЛУЖИТЬ",IF(J56-TODAY()&lt;=H56,"Внимание","Не требуется"))</f>
        <v>Не требуется</v>
      </c>
    </row>
    <row r="57" customFormat="false" ht="15" hidden="fals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G57" s="1" t="n">
        <v>31</v>
      </c>
      <c r="H57" s="1" t="n">
        <v>3</v>
      </c>
      <c r="I57" s="15" t="n">
        <v>45884</v>
      </c>
      <c r="J57" s="2" t="n">
        <f aca="false">I57+G57</f>
        <v>45915</v>
      </c>
      <c r="K57" s="16" t="str">
        <f aca="true">IF(J57&lt;=TODAY(),"ОБСЛУЖИТЬ",IF(J57-TODAY()&lt;=H57,"Внимание","Не требуется"))</f>
        <v>Не требуется</v>
      </c>
    </row>
    <row r="58" customFormat="false" ht="15" hidden="fals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G58" s="1" t="n">
        <v>31</v>
      </c>
      <c r="H58" s="1" t="n">
        <v>3</v>
      </c>
      <c r="I58" s="15" t="n">
        <v>45884</v>
      </c>
      <c r="J58" s="2" t="n">
        <f aca="false">I58+G58</f>
        <v>45915</v>
      </c>
      <c r="K58" s="16" t="str">
        <f aca="true">IF(J58&lt;=TODAY(),"ОБСЛУЖИТЬ",IF(J58-TODAY()&lt;=H58,"Внимание","Не требуется"))</f>
        <v>Не требуется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G59" s="1" t="n">
        <v>60</v>
      </c>
      <c r="H59" s="1" t="n">
        <v>3</v>
      </c>
      <c r="I59" s="2" t="n">
        <v>45886</v>
      </c>
      <c r="J59" s="2" t="n">
        <f aca="false">I59+G59</f>
        <v>45946</v>
      </c>
      <c r="K59" s="16" t="str">
        <f aca="true">IF(J59&lt;=TODAY(),"ОБСЛУЖИТЬ",IF(J59-TODAY()&lt;=H59,"Внимание","Не требуется"))</f>
        <v>Не требуется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G60" s="1" t="n">
        <v>60</v>
      </c>
      <c r="H60" s="1" t="n">
        <v>3</v>
      </c>
      <c r="I60" s="2" t="n">
        <v>45890</v>
      </c>
      <c r="J60" s="2" t="n">
        <f aca="false">I60+G60</f>
        <v>45950</v>
      </c>
      <c r="K60" s="16" t="str">
        <f aca="true">IF(J60&lt;=TODAY(),"ОБСЛУЖИТЬ",IF(J60-TODAY()&lt;=H60,"Внимание","Не требуется"))</f>
        <v>Не требуется</v>
      </c>
    </row>
    <row r="61" customFormat="false" ht="15" hidden="fals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G61" s="1" t="n">
        <v>31</v>
      </c>
      <c r="H61" s="1" t="n">
        <v>3</v>
      </c>
      <c r="I61" s="15" t="n">
        <v>45884</v>
      </c>
      <c r="J61" s="2" t="n">
        <f aca="false">I61+G61</f>
        <v>45915</v>
      </c>
      <c r="K61" s="16" t="str">
        <f aca="true">IF(J61&lt;=TODAY(),"ОБСЛУЖИТЬ",IF(J61-TODAY()&lt;=H61,"Внимание","Не требуется"))</f>
        <v>Не требуется</v>
      </c>
    </row>
    <row r="62" customFormat="false" ht="15" hidden="fals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G62" s="1" t="n">
        <v>31</v>
      </c>
      <c r="H62" s="1" t="n">
        <v>3</v>
      </c>
      <c r="I62" s="15" t="n">
        <v>45884</v>
      </c>
      <c r="J62" s="2" t="n">
        <f aca="false">I62+G62</f>
        <v>45915</v>
      </c>
      <c r="K62" s="16" t="str">
        <f aca="true">IF(J62&lt;=TODAY(),"ОБСЛУЖИТЬ",IF(J62-TODAY()&lt;=H62,"Внимание","Не требуется"))</f>
        <v>Не требуется</v>
      </c>
    </row>
    <row r="63" customFormat="false" ht="15" hidden="fals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G63" s="1" t="n">
        <v>31</v>
      </c>
      <c r="H63" s="1" t="n">
        <v>3</v>
      </c>
      <c r="I63" s="15" t="n">
        <v>45884</v>
      </c>
      <c r="J63" s="2" t="n">
        <f aca="false">I63+G63</f>
        <v>45915</v>
      </c>
      <c r="K63" s="16" t="str">
        <f aca="true">IF(J63&lt;=TODAY(),"ОБСЛУЖИТЬ",IF(J63-TODAY()&lt;=H63,"Внимание","Не требуется"))</f>
        <v>Не требуется</v>
      </c>
    </row>
    <row r="64" customFormat="false" ht="15" hidden="fals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G64" s="1" t="n">
        <v>31</v>
      </c>
      <c r="H64" s="1" t="n">
        <v>3</v>
      </c>
      <c r="I64" s="15" t="n">
        <v>45884</v>
      </c>
      <c r="J64" s="2" t="n">
        <f aca="false">I64+G64</f>
        <v>45915</v>
      </c>
      <c r="K64" s="16" t="str">
        <f aca="true">IF(J64&lt;=TODAY(),"ОБСЛУЖИТЬ",IF(J64-TODAY()&lt;=H64,"Внимание","Не требуется"))</f>
        <v>Не требуется</v>
      </c>
    </row>
    <row r="65" customFormat="false" ht="15" hidden="fals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G65" s="1" t="n">
        <v>31</v>
      </c>
      <c r="H65" s="1" t="n">
        <v>3</v>
      </c>
      <c r="I65" s="15" t="n">
        <v>45884</v>
      </c>
      <c r="J65" s="2" t="n">
        <f aca="false">I65+G65</f>
        <v>45915</v>
      </c>
      <c r="K65" s="16" t="str">
        <f aca="true">IF(J65&lt;=TODAY(),"ОБСЛУЖИТЬ",IF(J65-TODAY()&lt;=H65,"Внимание","Не требуется"))</f>
        <v>Не требуется</v>
      </c>
    </row>
    <row r="66" customFormat="false" ht="15" hidden="fals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G66" s="1" t="n">
        <v>31</v>
      </c>
      <c r="H66" s="1" t="n">
        <v>3</v>
      </c>
      <c r="I66" s="15" t="n">
        <v>45884</v>
      </c>
      <c r="J66" s="2" t="n">
        <f aca="false">I66+G66</f>
        <v>45915</v>
      </c>
      <c r="K66" s="16" t="str">
        <f aca="true">IF(J66&lt;=TODAY(),"ОБСЛУЖИТЬ",IF(J66-TODAY()&lt;=H66,"Внимание","Не требуется"))</f>
        <v>Не требуется</v>
      </c>
    </row>
    <row r="67" customFormat="false" ht="15" hidden="fals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G67" s="1" t="n">
        <v>31</v>
      </c>
      <c r="H67" s="1" t="n">
        <v>3</v>
      </c>
      <c r="I67" s="15" t="n">
        <v>45884</v>
      </c>
      <c r="J67" s="2" t="n">
        <f aca="false">I67+G67</f>
        <v>45915</v>
      </c>
      <c r="K67" s="16" t="str">
        <f aca="true">IF(J67&lt;=TODAY(),"ОБСЛУЖИТЬ",IF(J67-TODAY()&lt;=H67,"Внимание","Не требуется"))</f>
        <v>Не требуется</v>
      </c>
    </row>
    <row r="68" customFormat="false" ht="15" hidden="fals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G68" s="1" t="n">
        <v>31</v>
      </c>
      <c r="H68" s="1" t="n">
        <v>3</v>
      </c>
      <c r="I68" s="15" t="n">
        <v>45884</v>
      </c>
      <c r="J68" s="2" t="n">
        <f aca="false">I68+G68</f>
        <v>45915</v>
      </c>
      <c r="K68" s="16" t="str">
        <f aca="true">IF(J68&lt;=TODAY(),"ОБСЛУЖИТЬ",IF(J68-TODAY()&lt;=H68,"Внимание","Не требуется"))</f>
        <v>Не требуется</v>
      </c>
    </row>
    <row r="69" customFormat="false" ht="15" hidden="fals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G69" s="1" t="n">
        <v>31</v>
      </c>
      <c r="H69" s="1" t="n">
        <v>3</v>
      </c>
      <c r="I69" s="15" t="n">
        <v>45884</v>
      </c>
      <c r="J69" s="2" t="n">
        <f aca="false">I69+G69</f>
        <v>45915</v>
      </c>
      <c r="K69" s="16" t="str">
        <f aca="true">IF(J69&lt;=TODAY(),"ОБСЛУЖИТЬ",IF(J69-TODAY()&lt;=H69,"Внимание","Не требуется"))</f>
        <v>Не требуется</v>
      </c>
    </row>
    <row r="70" customFormat="false" ht="15" hidden="fals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G70" s="1" t="n">
        <v>31</v>
      </c>
      <c r="H70" s="1" t="n">
        <v>3</v>
      </c>
      <c r="I70" s="15" t="n">
        <v>45884</v>
      </c>
      <c r="J70" s="2" t="n">
        <f aca="false">I70+G70</f>
        <v>45915</v>
      </c>
      <c r="K70" s="16" t="str">
        <f aca="true">IF(J70&lt;=TODAY(),"ОБСЛУЖИТЬ",IF(J70-TODAY()&lt;=H70,"Внимание","Не требуется"))</f>
        <v>Не требуется</v>
      </c>
    </row>
    <row r="71" customFormat="false" ht="15" hidden="fals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G71" s="1" t="n">
        <v>31</v>
      </c>
      <c r="H71" s="1" t="n">
        <v>3</v>
      </c>
      <c r="I71" s="15" t="n">
        <v>45884</v>
      </c>
      <c r="J71" s="2" t="n">
        <f aca="false">I71+G71</f>
        <v>45915</v>
      </c>
      <c r="K71" s="16" t="str">
        <f aca="true">IF(J71&lt;=TODAY(),"ОБСЛУЖИТЬ",IF(J71-TODAY()&lt;=H71,"Внимание","Не требуется"))</f>
        <v>Не требуется</v>
      </c>
    </row>
    <row r="72" customFormat="false" ht="15" hidden="fals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G72" s="1" t="n">
        <v>31</v>
      </c>
      <c r="H72" s="1" t="n">
        <v>3</v>
      </c>
      <c r="I72" s="15" t="n">
        <v>45884</v>
      </c>
      <c r="J72" s="2" t="n">
        <f aca="false">I72+G72</f>
        <v>45915</v>
      </c>
      <c r="K72" s="16" t="str">
        <f aca="true">IF(J72&lt;=TODAY(),"ОБСЛУЖИТЬ",IF(J72-TODAY()&lt;=H72,"Внимание","Не требуется"))</f>
        <v>Не требуется</v>
      </c>
    </row>
    <row r="73" customFormat="false" ht="15" hidden="fals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G73" s="1" t="n">
        <v>31</v>
      </c>
      <c r="H73" s="1" t="n">
        <v>3</v>
      </c>
      <c r="I73" s="15" t="n">
        <v>45884</v>
      </c>
      <c r="J73" s="2" t="n">
        <f aca="false">I73+G73</f>
        <v>45915</v>
      </c>
      <c r="K73" s="16" t="str">
        <f aca="true">IF(J73&lt;=TODAY(),"ОБСЛУЖИТЬ",IF(J73-TODAY()&lt;=H73,"Внимание","Не требуется"))</f>
        <v>Не требуется</v>
      </c>
    </row>
    <row r="74" customFormat="false" ht="15" hidden="fals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G74" s="1" t="n">
        <v>31</v>
      </c>
      <c r="H74" s="1" t="n">
        <v>3</v>
      </c>
      <c r="I74" s="15" t="n">
        <v>45884</v>
      </c>
      <c r="J74" s="2" t="n">
        <f aca="false">I74+G74</f>
        <v>45915</v>
      </c>
      <c r="K74" s="16" t="str">
        <f aca="true">IF(J74&lt;=TODAY(),"ОБСЛУЖИТЬ",IF(J74-TODAY()&lt;=H74,"Внимание","Не требуется"))</f>
        <v>Не требуется</v>
      </c>
    </row>
    <row r="75" customFormat="false" ht="15" hidden="fals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G75" s="1" t="n">
        <v>31</v>
      </c>
      <c r="H75" s="1" t="n">
        <v>3</v>
      </c>
      <c r="I75" s="15" t="n">
        <v>45884</v>
      </c>
      <c r="J75" s="2" t="n">
        <f aca="false">I75+G75</f>
        <v>45915</v>
      </c>
      <c r="K75" s="16" t="str">
        <f aca="true">IF(J75&lt;=TODAY(),"ОБСЛУЖИТЬ",IF(J75-TODAY()&lt;=H75,"Внимание","Не требуется"))</f>
        <v>Не требуется</v>
      </c>
    </row>
    <row r="76" customFormat="false" ht="15" hidden="fals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G76" s="1" t="n">
        <v>31</v>
      </c>
      <c r="H76" s="1" t="n">
        <v>3</v>
      </c>
      <c r="I76" s="15" t="n">
        <v>45884</v>
      </c>
      <c r="J76" s="2" t="n">
        <f aca="false">I76+G76</f>
        <v>45915</v>
      </c>
      <c r="K76" s="16" t="str">
        <f aca="true">IF(J76&lt;=TODAY(),"ОБСЛУЖИТЬ",IF(J76-TODAY()&lt;=H76,"Внимание","Не требуется"))</f>
        <v>Не требуется</v>
      </c>
    </row>
    <row r="77" customFormat="false" ht="15" hidden="fals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G77" s="1" t="n">
        <v>31</v>
      </c>
      <c r="H77" s="1" t="n">
        <v>3</v>
      </c>
      <c r="I77" s="15" t="n">
        <v>45884</v>
      </c>
      <c r="J77" s="2" t="n">
        <f aca="false">I77+G77</f>
        <v>45915</v>
      </c>
      <c r="K77" s="16" t="str">
        <f aca="true">IF(J77&lt;=TODAY(),"ОБСЛУЖИТЬ",IF(J77-TODAY()&lt;=H77,"Внимание","Не требуется"))</f>
        <v>Не требуется</v>
      </c>
    </row>
    <row r="78" customFormat="false" ht="15" hidden="fals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G78" s="1" t="n">
        <v>31</v>
      </c>
      <c r="H78" s="1" t="n">
        <v>3</v>
      </c>
      <c r="I78" s="15" t="n">
        <v>45884</v>
      </c>
      <c r="J78" s="2" t="n">
        <f aca="false">I78+G78</f>
        <v>45915</v>
      </c>
      <c r="K78" s="16" t="str">
        <f aca="true">IF(J78&lt;=TODAY(),"ОБСЛУЖИТЬ",IF(J78-TODAY()&lt;=H78,"Внимание","Не требуется"))</f>
        <v>Не требуется</v>
      </c>
    </row>
    <row r="79" customFormat="false" ht="15" hidden="fals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G79" s="1" t="n">
        <v>31</v>
      </c>
      <c r="H79" s="1" t="n">
        <v>3</v>
      </c>
      <c r="I79" s="15" t="n">
        <v>45884</v>
      </c>
      <c r="J79" s="2" t="n">
        <f aca="false">I79+G79</f>
        <v>45915</v>
      </c>
      <c r="K79" s="16" t="str">
        <f aca="true">IF(J79&lt;=TODAY(),"ОБСЛУЖИТЬ",IF(J79-TODAY()&lt;=H79,"Внимание","Не требуется"))</f>
        <v>Не требуется</v>
      </c>
    </row>
    <row r="80" customFormat="false" ht="15" hidden="fals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G80" s="1" t="n">
        <v>31</v>
      </c>
      <c r="H80" s="1" t="n">
        <v>3</v>
      </c>
      <c r="I80" s="15" t="n">
        <v>45884</v>
      </c>
      <c r="J80" s="2" t="n">
        <f aca="false">I80+G80</f>
        <v>45915</v>
      </c>
      <c r="K80" s="16" t="str">
        <f aca="true">IF(J80&lt;=TODAY(),"ОБСЛУЖИТЬ",IF(J80-TODAY()&lt;=H80,"Внимание","Не требуется"))</f>
        <v>Не требуется</v>
      </c>
    </row>
    <row r="81" customFormat="false" ht="15" hidden="fals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G81" s="1" t="n">
        <v>60</v>
      </c>
      <c r="H81" s="1" t="n">
        <v>3</v>
      </c>
      <c r="I81" s="15" t="n">
        <v>45884</v>
      </c>
      <c r="J81" s="2" t="n">
        <f aca="false">I81+G81</f>
        <v>45944</v>
      </c>
      <c r="K81" s="16" t="str">
        <f aca="true">IF(J81&lt;=TODAY(),"ОБСЛУЖИТЬ",IF(J81-TODAY()&lt;=H81,"Внимание","Не требуется"))</f>
        <v>Не требуется</v>
      </c>
    </row>
    <row r="82" customFormat="false" ht="15" hidden="fals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G82" s="1" t="n">
        <v>60</v>
      </c>
      <c r="H82" s="1" t="n">
        <v>3</v>
      </c>
      <c r="I82" s="15" t="n">
        <v>45884</v>
      </c>
      <c r="J82" s="2" t="n">
        <f aca="false">I82+G82</f>
        <v>45944</v>
      </c>
      <c r="K82" s="16" t="str">
        <f aca="true">IF(J82&lt;=TODAY(),"ОБСЛУЖИТЬ",IF(J82-TODAY()&lt;=H82,"Внимание","Не требуется"))</f>
        <v>Не требуется</v>
      </c>
    </row>
    <row r="83" customFormat="false" ht="15" hidden="fals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G83" s="1" t="n">
        <v>60</v>
      </c>
      <c r="H83" s="1" t="n">
        <v>3</v>
      </c>
      <c r="I83" s="15" t="n">
        <v>45884</v>
      </c>
      <c r="J83" s="2" t="n">
        <f aca="false">I83+G83</f>
        <v>45944</v>
      </c>
      <c r="K83" s="16" t="str">
        <f aca="true">IF(J83&lt;=TODAY(),"ОБСЛУЖИТЬ",IF(J83-TODAY()&lt;=H83,"Внимание","Не требуется"))</f>
        <v>Не требуется</v>
      </c>
    </row>
    <row r="84" customFormat="false" ht="15" hidden="fals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G84" s="1" t="n">
        <v>60</v>
      </c>
      <c r="H84" s="1" t="n">
        <v>3</v>
      </c>
      <c r="I84" s="15" t="n">
        <v>45884</v>
      </c>
      <c r="J84" s="2" t="n">
        <f aca="false">I84+G84</f>
        <v>45944</v>
      </c>
      <c r="K84" s="16" t="str">
        <f aca="true">IF(J84&lt;=TODAY(),"ОБСЛУЖИТЬ",IF(J84-TODAY()&lt;=H84,"Внимание","Не требуется"))</f>
        <v>Не требуется</v>
      </c>
    </row>
    <row r="85" customFormat="false" ht="15" hidden="fals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G85" s="1" t="n">
        <v>60</v>
      </c>
      <c r="H85" s="1" t="n">
        <v>3</v>
      </c>
      <c r="I85" s="15" t="n">
        <v>45884</v>
      </c>
      <c r="J85" s="2" t="n">
        <f aca="false">I85+G85</f>
        <v>45944</v>
      </c>
      <c r="K85" s="16" t="str">
        <f aca="true">IF(J85&lt;=TODAY(),"ОБСЛУЖИТЬ",IF(J85-TODAY()&lt;=H85,"Внимание","Не требуется"))</f>
        <v>Не требуется</v>
      </c>
    </row>
    <row r="86" customFormat="false" ht="15" hidden="fals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G86" s="1" t="n">
        <v>60</v>
      </c>
      <c r="H86" s="1" t="n">
        <v>3</v>
      </c>
      <c r="I86" s="15" t="n">
        <v>45884</v>
      </c>
      <c r="J86" s="2" t="n">
        <f aca="false">I86+G86</f>
        <v>45944</v>
      </c>
      <c r="K86" s="16" t="str">
        <f aca="true">IF(J86&lt;=TODAY(),"ОБСЛУЖИТЬ",IF(J86-TODAY()&lt;=H86,"Внимание","Не требуется"))</f>
        <v>Не требуется</v>
      </c>
    </row>
    <row r="87" customFormat="false" ht="15" hidden="fals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G87" s="1" t="n">
        <v>60</v>
      </c>
      <c r="H87" s="1" t="n">
        <v>3</v>
      </c>
      <c r="I87" s="15" t="n">
        <v>45884</v>
      </c>
      <c r="J87" s="2" t="n">
        <f aca="false">I87+G87</f>
        <v>45944</v>
      </c>
      <c r="K87" s="16" t="str">
        <f aca="true">IF(J87&lt;=TODAY(),"ОБСЛУЖИТЬ",IF(J87-TODAY()&lt;=H87,"Внимание","Не требуется"))</f>
        <v>Не требуется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s">
        <v>65</v>
      </c>
      <c r="G88" s="1" t="n">
        <v>180</v>
      </c>
      <c r="H88" s="1" t="n">
        <v>3</v>
      </c>
      <c r="I88" s="2" t="n">
        <v>45693</v>
      </c>
      <c r="J88" s="2" t="n">
        <f aca="false">I88+G88</f>
        <v>45873</v>
      </c>
      <c r="K88" s="16" t="str">
        <f aca="true">IF(J88&lt;=TODAY(),"ОБСЛУЖИТЬ",IF(J88-TODAY()&lt;=H88,"Внимание","Не требуется"))</f>
        <v>ОБСЛУЖИТЬ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s">
        <v>65</v>
      </c>
      <c r="G89" s="1" t="n">
        <v>180</v>
      </c>
      <c r="H89" s="1" t="n">
        <v>3</v>
      </c>
      <c r="I89" s="2" t="n">
        <v>45693</v>
      </c>
      <c r="J89" s="2" t="n">
        <f aca="false">I89+G89</f>
        <v>45873</v>
      </c>
      <c r="K89" s="16" t="str">
        <f aca="true">IF(J89&lt;=TODAY(),"ОБСЛУЖИТЬ",IF(J89-TODAY()&lt;=H89,"Внимание","Не требуется"))</f>
        <v>ОБСЛУЖИТЬ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s">
        <v>65</v>
      </c>
      <c r="G90" s="1" t="n">
        <v>60</v>
      </c>
      <c r="H90" s="1" t="n">
        <v>3</v>
      </c>
      <c r="I90" s="2" t="n">
        <v>45782</v>
      </c>
      <c r="J90" s="2" t="n">
        <f aca="false">I90+G90</f>
        <v>45842</v>
      </c>
      <c r="K90" s="16" t="str">
        <f aca="true">IF(J90&lt;=TODAY(),"ОБСЛУЖИТЬ",IF(J90-TODAY()&lt;=H90,"Внимание","Не требуется"))</f>
        <v>ОБСЛУЖИТЬ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s">
        <v>65</v>
      </c>
      <c r="G91" s="1" t="n">
        <v>60</v>
      </c>
      <c r="H91" s="1" t="n">
        <v>3</v>
      </c>
      <c r="I91" s="2" t="n">
        <v>45782</v>
      </c>
      <c r="J91" s="2" t="n">
        <f aca="false">I91+G91</f>
        <v>45842</v>
      </c>
      <c r="K91" s="16" t="str">
        <f aca="true">IF(J91&lt;=TODAY(),"ОБСЛУЖИТЬ",IF(J91-TODAY()&lt;=H91,"Внимание","Не требуется"))</f>
        <v>ОБСЛУЖИТЬ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s">
        <v>65</v>
      </c>
      <c r="G92" s="1" t="n">
        <v>60</v>
      </c>
      <c r="H92" s="1" t="n">
        <v>3</v>
      </c>
      <c r="I92" s="2" t="n">
        <v>45782</v>
      </c>
      <c r="J92" s="2" t="n">
        <f aca="false">I92+G92</f>
        <v>45842</v>
      </c>
      <c r="K92" s="16" t="str">
        <f aca="true">IF(J92&lt;=TODAY(),"ОБСЛУЖИТЬ",IF(J92-TODAY()&lt;=H92,"Внимание","Не требуется"))</f>
        <v>ОБСЛУЖИТЬ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s">
        <v>65</v>
      </c>
      <c r="G93" s="1" t="n">
        <v>60</v>
      </c>
      <c r="H93" s="1" t="n">
        <v>3</v>
      </c>
      <c r="I93" s="2" t="n">
        <v>45782</v>
      </c>
      <c r="J93" s="2" t="n">
        <f aca="false">I93+G93</f>
        <v>45842</v>
      </c>
      <c r="K93" s="16" t="str">
        <f aca="true">IF(J93&lt;=TODAY(),"ОБСЛУЖИТЬ",IF(J93-TODAY()&lt;=H93,"Внимание","Не требуется"))</f>
        <v>ОБСЛУЖИТЬ</v>
      </c>
    </row>
    <row r="94" customFormat="false" ht="15" hidden="fals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G94" s="1" t="n">
        <v>60</v>
      </c>
      <c r="H94" s="1" t="n">
        <v>3</v>
      </c>
      <c r="I94" s="15" t="n">
        <v>45884</v>
      </c>
      <c r="J94" s="2" t="n">
        <f aca="false">I94+G94</f>
        <v>45944</v>
      </c>
      <c r="K94" s="16" t="str">
        <f aca="true">IF(J94&lt;=TODAY(),"ОБСЛУЖИТЬ",IF(J94-TODAY()&lt;=H94,"Внимание","Не требуется"))</f>
        <v>Не требуется</v>
      </c>
    </row>
    <row r="95" customFormat="false" ht="15" hidden="fals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G95" s="1" t="n">
        <v>60</v>
      </c>
      <c r="H95" s="1" t="n">
        <v>3</v>
      </c>
      <c r="I95" s="2" t="n">
        <v>45884</v>
      </c>
      <c r="J95" s="2" t="n">
        <f aca="false">I95+G95</f>
        <v>45944</v>
      </c>
      <c r="K95" s="16" t="str">
        <f aca="true">IF(J95&lt;=TODAY(),"ОБСЛУЖИТЬ",IF(J95-TODAY()&lt;=H95,"Внимание","Не требуется"))</f>
        <v>Не требуется</v>
      </c>
    </row>
    <row r="96" customFormat="false" ht="15" hidden="fals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G96" s="1" t="n">
        <v>60</v>
      </c>
      <c r="H96" s="1" t="n">
        <v>3</v>
      </c>
      <c r="I96" s="15" t="n">
        <v>45884</v>
      </c>
      <c r="J96" s="2" t="n">
        <f aca="false">I96+G96</f>
        <v>45944</v>
      </c>
      <c r="K96" s="16" t="str">
        <f aca="true">IF(J96&lt;=TODAY(),"ОБСЛУЖИТЬ",IF(J96-TODAY()&lt;=H96,"Внимание","Не требуется"))</f>
        <v>Не требуется</v>
      </c>
    </row>
    <row r="97" customFormat="false" ht="15" hidden="fals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G97" s="1" t="n">
        <v>60</v>
      </c>
      <c r="H97" s="1" t="n">
        <v>3</v>
      </c>
      <c r="I97" s="15" t="n">
        <v>45884</v>
      </c>
      <c r="J97" s="2" t="n">
        <f aca="false">I97+G97</f>
        <v>45944</v>
      </c>
      <c r="K97" s="16" t="str">
        <f aca="true">IF(J97&lt;=TODAY(),"ОБСЛУЖИТЬ",IF(J97-TODAY()&lt;=H97,"Внимание","Не требуется"))</f>
        <v>Не требуется</v>
      </c>
    </row>
    <row r="98" customFormat="false" ht="15" hidden="fals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G98" s="1" t="n">
        <v>60</v>
      </c>
      <c r="H98" s="1" t="n">
        <v>3</v>
      </c>
      <c r="I98" s="2" t="n">
        <v>45886</v>
      </c>
      <c r="J98" s="2" t="n">
        <f aca="false">I98+G98</f>
        <v>45946</v>
      </c>
      <c r="K98" s="16" t="str">
        <f aca="true">IF(J98&lt;=TODAY(),"ОБСЛУЖИТЬ",IF(J98-TODAY()&lt;=H98,"Внимание","Не требуется"))</f>
        <v>Не требуется</v>
      </c>
    </row>
    <row r="99" customFormat="false" ht="15" hidden="fals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G99" s="1" t="n">
        <v>60</v>
      </c>
      <c r="H99" s="1" t="n">
        <v>3</v>
      </c>
      <c r="I99" s="15" t="n">
        <v>45884</v>
      </c>
      <c r="J99" s="2" t="n">
        <f aca="false">I99+G99</f>
        <v>45944</v>
      </c>
      <c r="K99" s="16" t="str">
        <f aca="true">IF(J99&lt;=TODAY(),"ОБСЛУЖИТЬ",IF(J99-TODAY()&lt;=H99,"Внимание","Не требуется"))</f>
        <v>Не требуется</v>
      </c>
    </row>
    <row r="100" customFormat="false" ht="15" hidden="fals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G100" s="1" t="n">
        <v>60</v>
      </c>
      <c r="H100" s="1" t="n">
        <v>3</v>
      </c>
      <c r="I100" s="15" t="n">
        <v>45884</v>
      </c>
      <c r="J100" s="2" t="n">
        <f aca="false">I100+G100</f>
        <v>45944</v>
      </c>
      <c r="K100" s="16" t="str">
        <f aca="true">IF(J100&lt;=TODAY(),"ОБСЛУЖИТЬ",IF(J100-TODAY()&lt;=H100,"Внимание","Не требуется"))</f>
        <v>Не требуется</v>
      </c>
    </row>
    <row r="101" customFormat="false" ht="15" hidden="fals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G101" s="1" t="n">
        <v>60</v>
      </c>
      <c r="H101" s="1" t="n">
        <v>3</v>
      </c>
      <c r="I101" s="15" t="n">
        <v>45884</v>
      </c>
      <c r="J101" s="2" t="n">
        <f aca="false">I101+G101</f>
        <v>45944</v>
      </c>
      <c r="K101" s="16" t="str">
        <f aca="true">IF(J101&lt;=TODAY(),"ОБСЛУЖИТЬ",IF(J101-TODAY()&lt;=H101,"Внимание","Не требуется"))</f>
        <v>Не требуется</v>
      </c>
    </row>
    <row r="102" customFormat="false" ht="15" hidden="fals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77</v>
      </c>
      <c r="G102" s="1" t="n">
        <v>60</v>
      </c>
      <c r="H102" s="1" t="n">
        <v>3</v>
      </c>
      <c r="I102" s="15" t="n">
        <v>45884</v>
      </c>
      <c r="J102" s="2" t="n">
        <f aca="false">I102+G102</f>
        <v>45944</v>
      </c>
      <c r="K102" s="16" t="str">
        <f aca="true">IF(J102&lt;=TODAY(),"ОБСЛУЖИТЬ",IF(J102-TODAY()&lt;=H102,"Внимание","Не требуется"))</f>
        <v>Не требуется</v>
      </c>
    </row>
    <row r="103" customFormat="false" ht="15" hidden="fals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G103" s="1" t="n">
        <v>60</v>
      </c>
      <c r="H103" s="1" t="n">
        <v>3</v>
      </c>
      <c r="I103" s="2" t="n">
        <v>45885</v>
      </c>
      <c r="J103" s="2" t="n">
        <f aca="false">I103+G103</f>
        <v>45945</v>
      </c>
      <c r="K103" s="16" t="str">
        <f aca="true">IF(J103&lt;=TODAY(),"ОБСЛУЖИТЬ",IF(J103-TODAY()&lt;=H103,"Внимание","Не требуется"))</f>
        <v>Не требуется</v>
      </c>
    </row>
    <row r="104" customFormat="false" ht="15" hidden="fals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G104" s="1" t="n">
        <v>60</v>
      </c>
      <c r="H104" s="1" t="n">
        <v>3</v>
      </c>
      <c r="I104" s="2" t="n">
        <v>45885</v>
      </c>
      <c r="J104" s="2" t="n">
        <f aca="false">I104+G104</f>
        <v>45945</v>
      </c>
      <c r="K104" s="16" t="str">
        <f aca="true">IF(J104&lt;=TODAY(),"ОБСЛУЖИТЬ",IF(J104-TODAY()&lt;=H104,"Внимание","Не требуется"))</f>
        <v>Не требуется</v>
      </c>
    </row>
    <row r="105" customFormat="false" ht="15" hidden="fals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G105" s="1" t="n">
        <v>60</v>
      </c>
      <c r="H105" s="1" t="n">
        <v>3</v>
      </c>
      <c r="I105" s="15" t="n">
        <v>45884</v>
      </c>
      <c r="J105" s="2" t="n">
        <f aca="false">I105+G105</f>
        <v>45944</v>
      </c>
      <c r="K105" s="16" t="str">
        <f aca="true">IF(J105&lt;=TODAY(),"ОБСЛУЖИТЬ",IF(J105-TODAY()&lt;=H105,"Внимание","Не требуется"))</f>
        <v>Не требуется</v>
      </c>
    </row>
    <row r="106" customFormat="false" ht="15" hidden="false" customHeight="false" outlineLevel="0" collapsed="false">
      <c r="A106" s="1" t="n">
        <f aca="false">A105+1</f>
        <v>102</v>
      </c>
      <c r="B106" s="1" t="s">
        <v>56</v>
      </c>
      <c r="C106" s="1" t="s">
        <v>239</v>
      </c>
      <c r="D106" s="1" t="s">
        <v>240</v>
      </c>
      <c r="E106" s="1" t="s">
        <v>241</v>
      </c>
      <c r="F106" s="1" t="s">
        <v>242</v>
      </c>
      <c r="G106" s="1" t="n">
        <v>14</v>
      </c>
      <c r="H106" s="1" t="n">
        <v>1</v>
      </c>
      <c r="I106" s="2" t="n">
        <v>45894</v>
      </c>
      <c r="J106" s="2" t="n">
        <f aca="false">I106+G106</f>
        <v>45908</v>
      </c>
      <c r="K106" s="16" t="str">
        <f aca="true">IF(J106&lt;=TODAY(),"ОБСЛУЖИТЬ",IF(J106-TODAY()&lt;=H106,"Внимание","Не требуется"))</f>
        <v>Не требуется</v>
      </c>
    </row>
    <row r="107" customFormat="false" ht="15" hidden="false" customHeight="false" outlineLevel="0" collapsed="false">
      <c r="A107" s="1" t="n">
        <f aca="false">A106+1</f>
        <v>103</v>
      </c>
      <c r="B107" s="1" t="s">
        <v>56</v>
      </c>
      <c r="C107" s="1" t="s">
        <v>239</v>
      </c>
      <c r="D107" s="1" t="s">
        <v>243</v>
      </c>
      <c r="E107" s="1" t="s">
        <v>241</v>
      </c>
      <c r="F107" s="1" t="s">
        <v>242</v>
      </c>
      <c r="G107" s="1" t="n">
        <v>14</v>
      </c>
      <c r="H107" s="1" t="n">
        <v>1</v>
      </c>
      <c r="I107" s="2" t="n">
        <v>45894</v>
      </c>
      <c r="J107" s="2" t="n">
        <f aca="false">I107+G107</f>
        <v>45908</v>
      </c>
      <c r="K107" s="16" t="str">
        <f aca="true">IF(J107&lt;=TODAY(),"ОБСЛУЖИТЬ",IF(J107-TODAY()&lt;=H107,"Внимание","Не требуется"))</f>
        <v>Не требуется</v>
      </c>
    </row>
    <row r="108" customFormat="false" ht="15" hidden="false" customHeight="false" outlineLevel="0" collapsed="false">
      <c r="A108" s="1" t="n">
        <f aca="false">A107+1</f>
        <v>104</v>
      </c>
      <c r="B108" s="1" t="s">
        <v>56</v>
      </c>
      <c r="C108" s="1" t="s">
        <v>99</v>
      </c>
      <c r="D108" s="1" t="s">
        <v>244</v>
      </c>
      <c r="E108" s="1" t="s">
        <v>245</v>
      </c>
      <c r="G108" s="1" t="n">
        <v>31</v>
      </c>
      <c r="H108" s="1" t="n">
        <v>3</v>
      </c>
      <c r="I108" s="2" t="n">
        <v>45879</v>
      </c>
      <c r="J108" s="2" t="n">
        <f aca="false">I108+G108</f>
        <v>45910</v>
      </c>
      <c r="K108" s="16" t="str">
        <f aca="true">IF(J108&lt;=TODAY(),"ОБСЛУЖИТЬ",IF(J108-TODAY()&lt;=H108,"Внимание","Не требуется"))</f>
        <v>Не требуется</v>
      </c>
    </row>
    <row r="109" customFormat="false" ht="15" hidden="false" customHeight="false" outlineLevel="0" collapsed="false">
      <c r="A109" s="1" t="n">
        <f aca="false">A108+1</f>
        <v>105</v>
      </c>
      <c r="B109" s="1" t="s">
        <v>56</v>
      </c>
      <c r="C109" s="1" t="s">
        <v>102</v>
      </c>
      <c r="D109" s="1" t="s">
        <v>246</v>
      </c>
      <c r="E109" s="1" t="s">
        <v>245</v>
      </c>
      <c r="G109" s="1" t="n">
        <v>31</v>
      </c>
      <c r="H109" s="1" t="n">
        <v>3</v>
      </c>
      <c r="I109" s="2" t="n">
        <v>45879</v>
      </c>
      <c r="J109" s="2" t="n">
        <f aca="false">I109+G109</f>
        <v>45910</v>
      </c>
      <c r="K109" s="16" t="str">
        <f aca="true">IF(J109&lt;=TODAY(),"ОБСЛУЖИТЬ",IF(J109-TODAY()&lt;=H109,"Внимание","Не требуется"))</f>
        <v>Не требуется</v>
      </c>
    </row>
    <row r="110" customFormat="false" ht="15" hidden="false" customHeight="false" outlineLevel="0" collapsed="false">
      <c r="A110" s="1" t="n">
        <f aca="false">A109+1</f>
        <v>106</v>
      </c>
      <c r="B110" s="1" t="s">
        <v>56</v>
      </c>
      <c r="C110" s="1" t="s">
        <v>102</v>
      </c>
      <c r="D110" s="1" t="s">
        <v>247</v>
      </c>
      <c r="E110" s="1" t="s">
        <v>245</v>
      </c>
      <c r="G110" s="1" t="n">
        <v>31</v>
      </c>
      <c r="H110" s="1" t="n">
        <v>3</v>
      </c>
      <c r="I110" s="2" t="n">
        <v>45879</v>
      </c>
      <c r="J110" s="2" t="n">
        <f aca="false">I110+G110</f>
        <v>45910</v>
      </c>
      <c r="K110" s="16" t="str">
        <f aca="true">IF(J110&lt;=TODAY(),"ОБСЛУЖИТЬ",IF(J110-TODAY()&lt;=H110,"Внимание","Не требуется"))</f>
        <v>Не требуется</v>
      </c>
    </row>
    <row r="111" customFormat="false" ht="15" hidden="false" customHeight="false" outlineLevel="0" collapsed="false">
      <c r="A111" s="1" t="n">
        <f aca="false">A110+1</f>
        <v>107</v>
      </c>
      <c r="B111" s="1" t="s">
        <v>56</v>
      </c>
      <c r="C111" s="1" t="s">
        <v>102</v>
      </c>
      <c r="D111" s="1" t="s">
        <v>248</v>
      </c>
      <c r="E111" s="1" t="s">
        <v>245</v>
      </c>
      <c r="G111" s="1" t="n">
        <v>31</v>
      </c>
      <c r="H111" s="1" t="n">
        <v>3</v>
      </c>
      <c r="I111" s="2" t="n">
        <v>45879</v>
      </c>
      <c r="J111" s="2" t="n">
        <f aca="false">I111+G111</f>
        <v>45910</v>
      </c>
      <c r="K111" s="16" t="str">
        <f aca="true">IF(J111&lt;=TODAY(),"ОБСЛУЖИТЬ",IF(J111-TODAY()&lt;=H111,"Внимание","Не требуется"))</f>
        <v>Не требуется</v>
      </c>
    </row>
    <row r="112" customFormat="false" ht="15" hidden="false" customHeight="false" outlineLevel="0" collapsed="false">
      <c r="A112" s="1" t="n">
        <f aca="false">A111+1</f>
        <v>108</v>
      </c>
      <c r="B112" s="1" t="s">
        <v>56</v>
      </c>
      <c r="C112" s="1" t="s">
        <v>102</v>
      </c>
      <c r="D112" s="1" t="s">
        <v>249</v>
      </c>
      <c r="E112" s="1" t="s">
        <v>245</v>
      </c>
      <c r="G112" s="1" t="n">
        <v>31</v>
      </c>
      <c r="H112" s="1" t="n">
        <v>3</v>
      </c>
      <c r="I112" s="2" t="n">
        <v>45879</v>
      </c>
      <c r="J112" s="2" t="n">
        <f aca="false">I112+G112</f>
        <v>45910</v>
      </c>
      <c r="K112" s="16" t="str">
        <f aca="true">IF(J112&lt;=TODAY(),"ОБСЛУЖИТЬ",IF(J112-TODAY()&lt;=H112,"Внимание","Не требуется"))</f>
        <v>Не требуется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56</v>
      </c>
      <c r="C113" s="1" t="s">
        <v>102</v>
      </c>
      <c r="D113" s="1" t="s">
        <v>250</v>
      </c>
      <c r="E113" s="1" t="s">
        <v>251</v>
      </c>
      <c r="G113" s="1" t="n">
        <v>31</v>
      </c>
      <c r="H113" s="1" t="n">
        <v>3</v>
      </c>
      <c r="I113" s="2" t="n">
        <v>45889</v>
      </c>
      <c r="J113" s="2" t="n">
        <f aca="false">I113+G113</f>
        <v>45920</v>
      </c>
      <c r="K113" s="16" t="str">
        <f aca="true">IF(J113&lt;=TODAY(),"ОБСЛУЖИТЬ",IF(J113-TODAY()&lt;=H113,"Внимание","Не требуется"))</f>
        <v>Не требуется</v>
      </c>
    </row>
    <row r="114" customFormat="false" ht="15" hidden="false" customHeight="false" outlineLevel="0" collapsed="false">
      <c r="A114" s="1" t="n">
        <f aca="false">A113+1</f>
        <v>110</v>
      </c>
      <c r="B114" s="1" t="s">
        <v>56</v>
      </c>
      <c r="C114" s="1" t="s">
        <v>99</v>
      </c>
      <c r="D114" s="1" t="s">
        <v>252</v>
      </c>
      <c r="E114" s="1" t="s">
        <v>245</v>
      </c>
      <c r="G114" s="1" t="n">
        <v>31</v>
      </c>
      <c r="H114" s="1" t="n">
        <v>3</v>
      </c>
      <c r="I114" s="2" t="n">
        <v>45879</v>
      </c>
      <c r="J114" s="2" t="n">
        <f aca="false">I114+G114</f>
        <v>45910</v>
      </c>
      <c r="K114" s="16" t="str">
        <f aca="true">IF(J114&lt;=TODAY(),"ОБСЛУЖИТЬ",IF(J114-TODAY()&lt;=H114,"Внимание","Не требуется"))</f>
        <v>Не требуется</v>
      </c>
    </row>
    <row r="115" customFormat="false" ht="15" hidden="false" customHeight="false" outlineLevel="0" collapsed="false">
      <c r="A115" s="1" t="n">
        <f aca="false">A114+1</f>
        <v>111</v>
      </c>
      <c r="B115" s="1" t="s">
        <v>56</v>
      </c>
      <c r="C115" s="1" t="s">
        <v>102</v>
      </c>
      <c r="D115" s="1" t="s">
        <v>253</v>
      </c>
      <c r="E115" s="1" t="s">
        <v>245</v>
      </c>
      <c r="G115" s="1" t="n">
        <v>31</v>
      </c>
      <c r="H115" s="1" t="n">
        <v>3</v>
      </c>
      <c r="I115" s="2" t="n">
        <v>45879</v>
      </c>
      <c r="J115" s="2" t="n">
        <f aca="false">I115+G115</f>
        <v>45910</v>
      </c>
      <c r="K115" s="16" t="str">
        <f aca="true">IF(J115&lt;=TODAY(),"ОБСЛУЖИТЬ",IF(J115-TODAY()&lt;=H115,"Внимание","Не требуется"))</f>
        <v>Не требуется</v>
      </c>
    </row>
    <row r="116" customFormat="false" ht="15" hidden="false" customHeight="false" outlineLevel="0" collapsed="false">
      <c r="A116" s="1" t="n">
        <f aca="false">A115+1</f>
        <v>112</v>
      </c>
      <c r="B116" s="1" t="s">
        <v>56</v>
      </c>
      <c r="C116" s="1" t="s">
        <v>102</v>
      </c>
      <c r="D116" s="1" t="s">
        <v>254</v>
      </c>
      <c r="E116" s="1" t="s">
        <v>245</v>
      </c>
      <c r="G116" s="1" t="n">
        <v>31</v>
      </c>
      <c r="H116" s="1" t="n">
        <v>3</v>
      </c>
      <c r="I116" s="2" t="n">
        <v>45879</v>
      </c>
      <c r="J116" s="2" t="n">
        <f aca="false">I116+G116</f>
        <v>45910</v>
      </c>
      <c r="K116" s="16" t="str">
        <f aca="true">IF(J116&lt;=TODAY(),"ОБСЛУЖИТЬ",IF(J116-TODAY()&lt;=H116,"Внимание","Не требуется"))</f>
        <v>Не требуется</v>
      </c>
    </row>
    <row r="117" customFormat="false" ht="15" hidden="false" customHeight="false" outlineLevel="0" collapsed="false">
      <c r="A117" s="1" t="n">
        <f aca="false">A116+1</f>
        <v>113</v>
      </c>
      <c r="B117" s="1" t="s">
        <v>56</v>
      </c>
      <c r="C117" s="1" t="s">
        <v>99</v>
      </c>
      <c r="D117" s="1" t="s">
        <v>255</v>
      </c>
      <c r="E117" s="1" t="s">
        <v>245</v>
      </c>
      <c r="G117" s="1" t="n">
        <v>31</v>
      </c>
      <c r="H117" s="1" t="n">
        <v>3</v>
      </c>
      <c r="I117" s="2" t="n">
        <v>45879</v>
      </c>
      <c r="J117" s="2" t="n">
        <f aca="false">I117+G117</f>
        <v>45910</v>
      </c>
      <c r="K117" s="16" t="str">
        <f aca="true">IF(J117&lt;=TODAY(),"ОБСЛУЖИТЬ",IF(J117-TODAY()&lt;=H117,"Внимание","Не требуется"))</f>
        <v>Не требуется</v>
      </c>
    </row>
    <row r="118" customFormat="false" ht="15" hidden="false" customHeight="false" outlineLevel="0" collapsed="false">
      <c r="A118" s="1" t="n">
        <f aca="false">A117+1</f>
        <v>114</v>
      </c>
      <c r="B118" s="1" t="s">
        <v>56</v>
      </c>
      <c r="C118" s="1" t="s">
        <v>102</v>
      </c>
      <c r="D118" s="1" t="s">
        <v>256</v>
      </c>
      <c r="E118" s="1" t="s">
        <v>245</v>
      </c>
      <c r="G118" s="1" t="n">
        <v>31</v>
      </c>
      <c r="H118" s="1" t="n">
        <v>3</v>
      </c>
      <c r="I118" s="2" t="n">
        <v>45879</v>
      </c>
      <c r="J118" s="2" t="n">
        <f aca="false">I118+G118</f>
        <v>45910</v>
      </c>
      <c r="K118" s="16" t="str">
        <f aca="true">IF(J118&lt;=TODAY(),"ОБСЛУЖИТЬ",IF(J118-TODAY()&lt;=H118,"Внимание","Не требуется"))</f>
        <v>Не требуется</v>
      </c>
    </row>
    <row r="119" customFormat="false" ht="15" hidden="false" customHeight="false" outlineLevel="0" collapsed="false">
      <c r="A119" s="1" t="n">
        <f aca="false">A118+1</f>
        <v>115</v>
      </c>
      <c r="B119" s="1" t="s">
        <v>56</v>
      </c>
      <c r="C119" s="1" t="s">
        <v>102</v>
      </c>
      <c r="D119" s="1" t="s">
        <v>257</v>
      </c>
      <c r="E119" s="1" t="s">
        <v>245</v>
      </c>
      <c r="G119" s="1" t="n">
        <v>31</v>
      </c>
      <c r="H119" s="1" t="n">
        <v>3</v>
      </c>
      <c r="I119" s="2" t="n">
        <v>45879</v>
      </c>
      <c r="J119" s="2" t="n">
        <f aca="false">I119+G119</f>
        <v>45910</v>
      </c>
      <c r="K119" s="16" t="str">
        <f aca="true">IF(J119&lt;=TODAY(),"ОБСЛУЖИТЬ",IF(J119-TODAY()&lt;=H119,"Внимание","Не требуется"))</f>
        <v>Не требуется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56</v>
      </c>
      <c r="C120" s="1" t="s">
        <v>102</v>
      </c>
      <c r="D120" s="1" t="s">
        <v>258</v>
      </c>
      <c r="E120" s="1" t="s">
        <v>121</v>
      </c>
      <c r="F120" s="1" t="s">
        <v>65</v>
      </c>
      <c r="G120" s="1" t="n">
        <v>31</v>
      </c>
      <c r="H120" s="1" t="n">
        <v>3</v>
      </c>
      <c r="I120" s="2" t="n">
        <v>45843</v>
      </c>
      <c r="J120" s="2" t="n">
        <f aca="false">I120+G120</f>
        <v>45874</v>
      </c>
      <c r="K120" s="16" t="str">
        <f aca="true">IF(J120&lt;=TODAY(),"ОБСЛУЖИТЬ",IF(J120-TODAY()&lt;=H120,"Внимание","Не требуется"))</f>
        <v>ОБСЛУЖИТЬ</v>
      </c>
    </row>
    <row r="121" customFormat="false" ht="15" hidden="false" customHeight="false" outlineLevel="0" collapsed="false">
      <c r="A121" s="1" t="n">
        <f aca="false">A120+1</f>
        <v>117</v>
      </c>
      <c r="B121" s="1" t="s">
        <v>56</v>
      </c>
      <c r="C121" s="1" t="s">
        <v>99</v>
      </c>
      <c r="D121" s="1" t="s">
        <v>259</v>
      </c>
      <c r="E121" s="1" t="s">
        <v>245</v>
      </c>
      <c r="G121" s="1" t="n">
        <v>31</v>
      </c>
      <c r="H121" s="1" t="n">
        <v>3</v>
      </c>
      <c r="I121" s="2" t="n">
        <v>45879</v>
      </c>
      <c r="J121" s="2" t="n">
        <f aca="false">I121+G121</f>
        <v>45910</v>
      </c>
      <c r="K121" s="16" t="str">
        <f aca="true">IF(J121&lt;=TODAY(),"ОБСЛУЖИТЬ",IF(J121-TODAY()&lt;=H121,"Внимание","Не требуется"))</f>
        <v>Не требуется</v>
      </c>
    </row>
    <row r="122" customFormat="false" ht="15" hidden="false" customHeight="false" outlineLevel="0" collapsed="false">
      <c r="A122" s="1" t="n">
        <f aca="false">A121+1</f>
        <v>118</v>
      </c>
      <c r="B122" s="1" t="s">
        <v>56</v>
      </c>
      <c r="C122" s="1" t="s">
        <v>102</v>
      </c>
      <c r="D122" s="1" t="s">
        <v>260</v>
      </c>
      <c r="E122" s="1" t="s">
        <v>245</v>
      </c>
      <c r="G122" s="1" t="n">
        <v>31</v>
      </c>
      <c r="H122" s="1" t="n">
        <v>3</v>
      </c>
      <c r="I122" s="2" t="n">
        <v>45879</v>
      </c>
      <c r="J122" s="2" t="n">
        <f aca="false">I122+G122</f>
        <v>45910</v>
      </c>
      <c r="K122" s="16" t="str">
        <f aca="true">IF(J122&lt;=TODAY(),"ОБСЛУЖИТЬ",IF(J122-TODAY()&lt;=H122,"Внимание","Не требуется"))</f>
        <v>Не требуется</v>
      </c>
    </row>
    <row r="123" customFormat="false" ht="15" hidden="false" customHeight="false" outlineLevel="0" collapsed="false">
      <c r="A123" s="1" t="n">
        <f aca="false">A122+1</f>
        <v>119</v>
      </c>
      <c r="B123" s="1" t="s">
        <v>56</v>
      </c>
      <c r="C123" s="1" t="s">
        <v>99</v>
      </c>
      <c r="D123" s="1" t="s">
        <v>261</v>
      </c>
      <c r="E123" s="1" t="s">
        <v>81</v>
      </c>
      <c r="G123" s="1" t="n">
        <v>31</v>
      </c>
      <c r="H123" s="1" t="n">
        <v>3</v>
      </c>
      <c r="I123" s="2" t="n">
        <v>45878</v>
      </c>
      <c r="J123" s="2" t="n">
        <f aca="false">I123+G123</f>
        <v>45909</v>
      </c>
      <c r="K123" s="16" t="str">
        <f aca="true">IF(J123&lt;=TODAY(),"ОБСЛУЖИТЬ",IF(J123-TODAY()&lt;=H123,"Внимание","Не требуется"))</f>
        <v>Не требуется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56</v>
      </c>
      <c r="C124" s="1" t="s">
        <v>99</v>
      </c>
      <c r="D124" s="1" t="s">
        <v>262</v>
      </c>
      <c r="E124" s="1" t="s">
        <v>263</v>
      </c>
      <c r="G124" s="1" t="n">
        <v>31</v>
      </c>
      <c r="H124" s="1" t="n">
        <v>3</v>
      </c>
      <c r="I124" s="2" t="n">
        <v>45889</v>
      </c>
      <c r="J124" s="2" t="n">
        <f aca="false">I124+G124</f>
        <v>45920</v>
      </c>
      <c r="K124" s="16" t="str">
        <f aca="true">IF(J124&lt;=TODAY(),"ОБСЛУЖИТЬ",IF(J124-TODAY()&lt;=H124,"Внимание","Не требуется"))</f>
        <v>Не требуется</v>
      </c>
    </row>
    <row r="125" customFormat="false" ht="15" hidden="false" customHeight="false" outlineLevel="0" collapsed="false">
      <c r="A125" s="1" t="n">
        <f aca="false">A124+1</f>
        <v>121</v>
      </c>
      <c r="B125" s="1" t="s">
        <v>56</v>
      </c>
      <c r="C125" s="1" t="s">
        <v>99</v>
      </c>
      <c r="D125" s="1" t="s">
        <v>264</v>
      </c>
      <c r="E125" s="1" t="s">
        <v>265</v>
      </c>
      <c r="G125" s="1" t="n">
        <v>31</v>
      </c>
      <c r="H125" s="1" t="n">
        <v>3</v>
      </c>
      <c r="I125" s="15" t="n">
        <v>45886</v>
      </c>
      <c r="J125" s="2" t="n">
        <f aca="false">I125+G125</f>
        <v>45917</v>
      </c>
      <c r="K125" s="16" t="str">
        <f aca="true">IF(J125&lt;=TODAY(),"ОБСЛУЖИТЬ",IF(J125-TODAY()&lt;=H125,"Внимание","Не требуется"))</f>
        <v>Не требуется</v>
      </c>
    </row>
    <row r="126" customFormat="false" ht="15" hidden="false" customHeight="false" outlineLevel="0" collapsed="false">
      <c r="A126" s="1" t="n">
        <f aca="false">A125+1</f>
        <v>122</v>
      </c>
      <c r="B126" s="1" t="s">
        <v>56</v>
      </c>
      <c r="C126" s="1" t="s">
        <v>99</v>
      </c>
      <c r="D126" s="1" t="s">
        <v>266</v>
      </c>
      <c r="E126" s="1" t="s">
        <v>265</v>
      </c>
      <c r="G126" s="1" t="n">
        <v>31</v>
      </c>
      <c r="H126" s="1" t="n">
        <v>3</v>
      </c>
      <c r="I126" s="15" t="n">
        <v>45886</v>
      </c>
      <c r="J126" s="2" t="n">
        <f aca="false">I126+G126</f>
        <v>45917</v>
      </c>
      <c r="K126" s="16" t="str">
        <f aca="true">IF(J126&lt;=TODAY(),"ОБСЛУЖИТЬ",IF(J126-TODAY()&lt;=H126,"Внимание","Не требуется"))</f>
        <v>Не требуется</v>
      </c>
    </row>
    <row r="127" customFormat="false" ht="15" hidden="false" customHeight="false" outlineLevel="0" collapsed="false">
      <c r="A127" s="1" t="n">
        <f aca="false">A126+1</f>
        <v>123</v>
      </c>
      <c r="B127" s="1" t="s">
        <v>56</v>
      </c>
      <c r="C127" s="1" t="s">
        <v>99</v>
      </c>
      <c r="D127" s="1" t="s">
        <v>267</v>
      </c>
      <c r="E127" s="1" t="s">
        <v>265</v>
      </c>
      <c r="G127" s="1" t="n">
        <v>31</v>
      </c>
      <c r="H127" s="1" t="n">
        <v>3</v>
      </c>
      <c r="I127" s="15" t="n">
        <v>45886</v>
      </c>
      <c r="J127" s="2" t="n">
        <f aca="false">I127+G127</f>
        <v>45917</v>
      </c>
      <c r="K127" s="16" t="str">
        <f aca="true">IF(J127&lt;=TODAY(),"ОБСЛУЖИТЬ",IF(J127-TODAY()&lt;=H127,"Внимание","Не требуется"))</f>
        <v>Не требуется</v>
      </c>
    </row>
    <row r="128" customFormat="false" ht="15" hidden="false" customHeight="false" outlineLevel="0" collapsed="false">
      <c r="A128" s="1" t="n">
        <f aca="false">A127+1</f>
        <v>124</v>
      </c>
      <c r="B128" s="1" t="s">
        <v>56</v>
      </c>
      <c r="C128" s="1" t="s">
        <v>99</v>
      </c>
      <c r="D128" s="1" t="s">
        <v>268</v>
      </c>
      <c r="E128" s="1" t="s">
        <v>265</v>
      </c>
      <c r="G128" s="1" t="n">
        <v>31</v>
      </c>
      <c r="H128" s="1" t="n">
        <v>3</v>
      </c>
      <c r="I128" s="15" t="n">
        <v>45886</v>
      </c>
      <c r="J128" s="2" t="n">
        <f aca="false">I128+G128</f>
        <v>45917</v>
      </c>
      <c r="K128" s="16" t="str">
        <f aca="true">IF(J128&lt;=TODAY(),"ОБСЛУЖИТЬ",IF(J128-TODAY()&lt;=H128,"Внимание","Не требуется"))</f>
        <v>Не требуется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56</v>
      </c>
      <c r="C129" s="1" t="s">
        <v>99</v>
      </c>
      <c r="D129" s="1" t="s">
        <v>269</v>
      </c>
      <c r="E129" s="1" t="s">
        <v>127</v>
      </c>
      <c r="F129" s="1" t="s">
        <v>65</v>
      </c>
      <c r="G129" s="1" t="n">
        <v>31</v>
      </c>
      <c r="H129" s="1" t="n">
        <v>3</v>
      </c>
      <c r="I129" s="2" t="n">
        <v>45894</v>
      </c>
      <c r="J129" s="2" t="n">
        <f aca="false">I129+G129</f>
        <v>45925</v>
      </c>
      <c r="K129" s="16" t="str">
        <f aca="true">IF(J129&lt;=TODAY(),"ОБСЛУЖИТЬ",IF(J129-TODAY()&lt;=H129,"Внимание","Не требуется"))</f>
        <v>Не требуется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56</v>
      </c>
      <c r="C130" s="1" t="s">
        <v>99</v>
      </c>
      <c r="D130" s="1" t="s">
        <v>270</v>
      </c>
      <c r="E130" s="1" t="s">
        <v>127</v>
      </c>
      <c r="F130" s="1" t="s">
        <v>65</v>
      </c>
      <c r="G130" s="1" t="n">
        <v>31</v>
      </c>
      <c r="H130" s="1" t="n">
        <v>3</v>
      </c>
      <c r="I130" s="2" t="n">
        <v>45894</v>
      </c>
      <c r="J130" s="2" t="n">
        <f aca="false">I130+G130</f>
        <v>45925</v>
      </c>
      <c r="K130" s="16" t="str">
        <f aca="true">IF(J130&lt;=TODAY(),"ОБСЛУЖИТЬ",IF(J130-TODAY()&lt;=H130,"Внимание","Не требуется"))</f>
        <v>Не требуется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56</v>
      </c>
      <c r="C131" s="1" t="s">
        <v>99</v>
      </c>
      <c r="D131" s="1" t="s">
        <v>271</v>
      </c>
      <c r="E131" s="1" t="s">
        <v>127</v>
      </c>
      <c r="F131" s="1" t="s">
        <v>65</v>
      </c>
      <c r="G131" s="1" t="n">
        <v>31</v>
      </c>
      <c r="H131" s="1" t="n">
        <v>3</v>
      </c>
      <c r="I131" s="2" t="n">
        <v>45894</v>
      </c>
      <c r="J131" s="2" t="n">
        <f aca="false">I131+G131</f>
        <v>45925</v>
      </c>
      <c r="K131" s="16" t="str">
        <f aca="true">IF(J131&lt;=TODAY(),"ОБСЛУЖИТЬ",IF(J131-TODAY()&lt;=H131,"Внимание","Не требуется"))</f>
        <v>Не требуется</v>
      </c>
    </row>
    <row r="132" customFormat="false" ht="15" hidden="false" customHeight="false" outlineLevel="0" collapsed="false">
      <c r="A132" s="1" t="n">
        <f aca="false">A131+1</f>
        <v>128</v>
      </c>
      <c r="B132" s="1" t="s">
        <v>56</v>
      </c>
      <c r="C132" s="1" t="s">
        <v>99</v>
      </c>
      <c r="D132" s="1" t="s">
        <v>272</v>
      </c>
      <c r="E132" s="1" t="s">
        <v>173</v>
      </c>
      <c r="G132" s="1" t="n">
        <v>90</v>
      </c>
      <c r="H132" s="1" t="n">
        <v>3</v>
      </c>
      <c r="I132" s="2" t="n">
        <v>45843</v>
      </c>
      <c r="J132" s="2" t="n">
        <f aca="false">I132+G132</f>
        <v>45933</v>
      </c>
      <c r="K132" s="16" t="str">
        <f aca="true">IF(J132&lt;=TODAY(),"ОБСЛУЖИТЬ",IF(J132-TODAY()&lt;=H132,"Внимание","Не требуется"))</f>
        <v>Не требуется</v>
      </c>
    </row>
    <row r="133" customFormat="false" ht="15" hidden="false" customHeight="false" outlineLevel="0" collapsed="false">
      <c r="A133" s="1" t="n">
        <f aca="false">A132+1</f>
        <v>129</v>
      </c>
      <c r="B133" s="1" t="s">
        <v>56</v>
      </c>
      <c r="C133" s="1" t="s">
        <v>99</v>
      </c>
      <c r="D133" s="1" t="s">
        <v>272</v>
      </c>
      <c r="E133" s="1" t="s">
        <v>273</v>
      </c>
      <c r="G133" s="1" t="n">
        <v>90</v>
      </c>
      <c r="H133" s="1" t="n">
        <v>3</v>
      </c>
      <c r="I133" s="2" t="n">
        <v>45843</v>
      </c>
      <c r="J133" s="2" t="n">
        <f aca="false">I133+G133</f>
        <v>45933</v>
      </c>
      <c r="K133" s="16" t="str">
        <f aca="true">IF(J133&lt;=TODAY(),"ОБСЛУЖИТЬ",IF(J133-TODAY()&lt;=H133,"Внимание","Не требуется"))</f>
        <v>Не требуется</v>
      </c>
    </row>
    <row r="134" customFormat="false" ht="15" hidden="false" customHeight="false" outlineLevel="0" collapsed="false">
      <c r="A134" s="1" t="n">
        <f aca="false">A133+1</f>
        <v>130</v>
      </c>
      <c r="B134" s="1" t="s">
        <v>56</v>
      </c>
      <c r="C134" s="1" t="s">
        <v>99</v>
      </c>
      <c r="D134" s="1" t="s">
        <v>272</v>
      </c>
      <c r="E134" s="1" t="s">
        <v>274</v>
      </c>
      <c r="G134" s="1" t="n">
        <v>90</v>
      </c>
      <c r="H134" s="1" t="n">
        <v>3</v>
      </c>
      <c r="I134" s="2" t="n">
        <v>45843</v>
      </c>
      <c r="J134" s="2" t="n">
        <f aca="false">I134+G134</f>
        <v>45933</v>
      </c>
      <c r="K134" s="16" t="str">
        <f aca="true">IF(J134&lt;=TODAY(),"ОБСЛУЖИТЬ",IF(J134-TODAY()&lt;=H134,"Внимание","Не требуется"))</f>
        <v>Не требуется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56</v>
      </c>
      <c r="C135" s="1" t="s">
        <v>275</v>
      </c>
      <c r="D135" s="1" t="s">
        <v>276</v>
      </c>
      <c r="E135" s="1" t="s">
        <v>277</v>
      </c>
      <c r="G135" s="1" t="n">
        <v>90</v>
      </c>
      <c r="H135" s="1" t="n">
        <v>3</v>
      </c>
      <c r="I135" s="2" t="n">
        <v>45888</v>
      </c>
      <c r="J135" s="2" t="n">
        <f aca="false">I135+G135</f>
        <v>45978</v>
      </c>
      <c r="K135" s="16" t="str">
        <f aca="true">IF(J135&lt;=TODAY(),"ОБСЛУЖИТЬ",IF(J135-TODAY()&lt;=H135,"Внимание","Не требуется"))</f>
        <v>Не требуется</v>
      </c>
    </row>
    <row r="136" customFormat="false" ht="15" hidden="false" customHeight="false" outlineLevel="0" collapsed="false">
      <c r="A136" s="1" t="n">
        <f aca="false">A135+1</f>
        <v>132</v>
      </c>
      <c r="B136" s="1" t="s">
        <v>56</v>
      </c>
      <c r="C136" s="1" t="s">
        <v>99</v>
      </c>
      <c r="D136" s="1" t="s">
        <v>132</v>
      </c>
      <c r="E136" s="1" t="s">
        <v>224</v>
      </c>
      <c r="G136" s="1" t="n">
        <v>31</v>
      </c>
      <c r="H136" s="1" t="n">
        <v>3</v>
      </c>
      <c r="I136" s="2" t="n">
        <v>45879</v>
      </c>
      <c r="J136" s="2" t="n">
        <f aca="false">I136+G136</f>
        <v>45910</v>
      </c>
      <c r="K136" s="16" t="str">
        <f aca="true">IF(J136&lt;=TODAY(),"ОБСЛУЖИТЬ",IF(J136-TODAY()&lt;=H136,"Внимание","Не требуется"))</f>
        <v>Не требуется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56</v>
      </c>
      <c r="C137" s="1" t="s">
        <v>99</v>
      </c>
      <c r="D137" s="1" t="s">
        <v>133</v>
      </c>
      <c r="E137" s="1" t="s">
        <v>278</v>
      </c>
      <c r="G137" s="1" t="n">
        <v>31</v>
      </c>
      <c r="H137" s="1" t="n">
        <v>3</v>
      </c>
      <c r="I137" s="2" t="n">
        <v>45843</v>
      </c>
      <c r="J137" s="2" t="n">
        <f aca="false">I137+G137</f>
        <v>45874</v>
      </c>
      <c r="K137" s="16" t="str">
        <f aca="true">IF(J137&lt;=TODAY(),"ОБСЛУЖИТЬ",IF(J137-TODAY()&lt;=H137,"Внимание","Не требуется"))</f>
        <v>ОБСЛУЖИТЬ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56</v>
      </c>
      <c r="C138" s="1" t="s">
        <v>99</v>
      </c>
      <c r="D138" s="1" t="s">
        <v>134</v>
      </c>
      <c r="E138" s="1" t="s">
        <v>278</v>
      </c>
      <c r="G138" s="1" t="n">
        <v>31</v>
      </c>
      <c r="H138" s="1" t="n">
        <v>3</v>
      </c>
      <c r="I138" s="2" t="n">
        <v>45843</v>
      </c>
      <c r="J138" s="2" t="n">
        <f aca="false">I138+G138</f>
        <v>45874</v>
      </c>
      <c r="K138" s="16" t="str">
        <f aca="true">IF(J138&lt;=TODAY(),"ОБСЛУЖИТЬ",IF(J138-TODAY()&lt;=H138,"Внимание","Не требуется"))</f>
        <v>ОБСЛУЖИТЬ</v>
      </c>
    </row>
    <row r="139" customFormat="false" ht="15" hidden="false" customHeight="false" outlineLevel="0" collapsed="false">
      <c r="A139" s="1" t="n">
        <f aca="false">A138+1</f>
        <v>135</v>
      </c>
      <c r="B139" s="1" t="s">
        <v>56</v>
      </c>
      <c r="C139" s="1" t="s">
        <v>221</v>
      </c>
      <c r="D139" s="1" t="s">
        <v>279</v>
      </c>
      <c r="E139" s="1" t="s">
        <v>230</v>
      </c>
      <c r="G139" s="1" t="n">
        <v>31</v>
      </c>
      <c r="H139" s="1" t="n">
        <v>3</v>
      </c>
      <c r="I139" s="2" t="n">
        <v>45879</v>
      </c>
      <c r="J139" s="2" t="n">
        <f aca="false">I139+G139</f>
        <v>45910</v>
      </c>
      <c r="K139" s="16" t="str">
        <f aca="true">IF(J139&lt;=TODAY(),"ОБСЛУЖИТЬ",IF(J139-TODAY()&lt;=H139,"Внимание","Не требуется"))</f>
        <v>Не требуется</v>
      </c>
    </row>
    <row r="140" customFormat="false" ht="15" hidden="false" customHeight="false" outlineLevel="0" collapsed="false">
      <c r="A140" s="1" t="n">
        <f aca="false">A139+1</f>
        <v>136</v>
      </c>
      <c r="B140" s="1" t="s">
        <v>56</v>
      </c>
      <c r="C140" s="1" t="s">
        <v>221</v>
      </c>
      <c r="D140" s="1" t="s">
        <v>280</v>
      </c>
      <c r="E140" s="1" t="s">
        <v>281</v>
      </c>
      <c r="G140" s="1" t="n">
        <v>31</v>
      </c>
      <c r="H140" s="1" t="n">
        <v>3</v>
      </c>
      <c r="I140" s="15" t="n">
        <v>45879</v>
      </c>
      <c r="J140" s="2" t="n">
        <f aca="false">I140+G140</f>
        <v>45910</v>
      </c>
      <c r="K140" s="16" t="str">
        <f aca="true">IF(J140&lt;=TODAY(),"ОБСЛУЖИТЬ",IF(J140-TODAY()&lt;=H140,"Внимание","Не требуется"))</f>
        <v>Не требуется</v>
      </c>
    </row>
    <row r="141" customFormat="false" ht="15" hidden="false" customHeight="false" outlineLevel="0" collapsed="false">
      <c r="A141" s="1" t="n">
        <f aca="false">A140+1</f>
        <v>137</v>
      </c>
      <c r="B141" s="1" t="s">
        <v>56</v>
      </c>
      <c r="C141" s="1" t="s">
        <v>221</v>
      </c>
      <c r="D141" s="1" t="s">
        <v>282</v>
      </c>
      <c r="E141" s="1" t="s">
        <v>281</v>
      </c>
      <c r="G141" s="1" t="n">
        <v>31</v>
      </c>
      <c r="H141" s="1" t="n">
        <v>3</v>
      </c>
      <c r="I141" s="2" t="n">
        <v>45879</v>
      </c>
      <c r="J141" s="2" t="n">
        <f aca="false">I141+G141</f>
        <v>45910</v>
      </c>
      <c r="K141" s="16" t="str">
        <f aca="true">IF(J141&lt;=TODAY(),"ОБСЛУЖИТЬ",IF(J141-TODAY()&lt;=H141,"Внимание","Не требуется"))</f>
        <v>Не требуется</v>
      </c>
    </row>
    <row r="142" customFormat="false" ht="15" hidden="false" customHeight="false" outlineLevel="0" collapsed="false">
      <c r="A142" s="1" t="n">
        <f aca="false">A141+1</f>
        <v>138</v>
      </c>
      <c r="B142" s="1" t="s">
        <v>56</v>
      </c>
      <c r="C142" s="1" t="s">
        <v>221</v>
      </c>
      <c r="D142" s="1" t="s">
        <v>283</v>
      </c>
      <c r="E142" s="1" t="s">
        <v>238</v>
      </c>
      <c r="G142" s="1" t="n">
        <v>31</v>
      </c>
      <c r="H142" s="1" t="n">
        <v>3</v>
      </c>
      <c r="I142" s="2" t="n">
        <v>45879</v>
      </c>
      <c r="J142" s="2" t="n">
        <f aca="false">I142+G142</f>
        <v>45910</v>
      </c>
      <c r="K142" s="16" t="str">
        <f aca="true">IF(J142&lt;=TODAY(),"ОБСЛУЖИТЬ",IF(J142-TODAY()&lt;=H142,"Внимание","Не требуется"))</f>
        <v>Не требуется</v>
      </c>
    </row>
    <row r="143" customFormat="false" ht="15" hidden="false" customHeight="false" outlineLevel="0" collapsed="false">
      <c r="A143" s="1" t="n">
        <f aca="false">A142+1</f>
        <v>139</v>
      </c>
      <c r="B143" s="1" t="s">
        <v>56</v>
      </c>
      <c r="C143" s="1" t="s">
        <v>221</v>
      </c>
      <c r="D143" s="1" t="s">
        <v>284</v>
      </c>
      <c r="E143" s="1" t="s">
        <v>238</v>
      </c>
      <c r="G143" s="1" t="n">
        <v>31</v>
      </c>
      <c r="H143" s="1" t="n">
        <v>3</v>
      </c>
      <c r="I143" s="2" t="n">
        <v>45879</v>
      </c>
      <c r="J143" s="2" t="n">
        <f aca="false">I143+G143</f>
        <v>45910</v>
      </c>
      <c r="K143" s="16" t="str">
        <f aca="true">IF(J143&lt;=TODAY(),"ОБСЛУЖИТЬ",IF(J143-TODAY()&lt;=H143,"Внимание","Не требуется"))</f>
        <v>Не требуется</v>
      </c>
    </row>
    <row r="144" customFormat="false" ht="15" hidden="false" customHeight="false" outlineLevel="0" collapsed="false">
      <c r="A144" s="1" t="n">
        <f aca="false">A143+1</f>
        <v>140</v>
      </c>
      <c r="B144" s="1" t="s">
        <v>56</v>
      </c>
      <c r="C144" s="1" t="s">
        <v>221</v>
      </c>
      <c r="D144" s="1" t="s">
        <v>285</v>
      </c>
      <c r="E144" s="1" t="s">
        <v>286</v>
      </c>
      <c r="G144" s="1" t="n">
        <v>31</v>
      </c>
      <c r="H144" s="1" t="n">
        <v>3</v>
      </c>
      <c r="I144" s="2" t="n">
        <v>45879</v>
      </c>
      <c r="J144" s="2" t="n">
        <f aca="false">I144+G144</f>
        <v>45910</v>
      </c>
      <c r="K144" s="16" t="str">
        <f aca="true">IF(J144&lt;=TODAY(),"ОБСЛУЖИТЬ",IF(J144-TODAY()&lt;=H144,"Внимание","Не требуется"))</f>
        <v>Не требуется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56</v>
      </c>
      <c r="C145" s="1" t="s">
        <v>221</v>
      </c>
      <c r="D145" s="1" t="s">
        <v>287</v>
      </c>
      <c r="E145" s="1" t="s">
        <v>131</v>
      </c>
      <c r="G145" s="1" t="n">
        <v>31</v>
      </c>
      <c r="H145" s="1" t="n">
        <v>3</v>
      </c>
      <c r="I145" s="2" t="n">
        <v>45843</v>
      </c>
      <c r="J145" s="2" t="n">
        <f aca="false">I145+G145</f>
        <v>45874</v>
      </c>
      <c r="K145" s="16" t="str">
        <f aca="true">IF(J145&lt;=TODAY(),"ОБСЛУЖИТЬ",IF(J145-TODAY()&lt;=H145,"Внимание","Не требуется"))</f>
        <v>ОБСЛУЖИТЬ</v>
      </c>
    </row>
    <row r="146" customFormat="false" ht="15" hidden="false" customHeight="false" outlineLevel="0" collapsed="false">
      <c r="A146" s="1" t="n">
        <f aca="false">A145+1</f>
        <v>142</v>
      </c>
      <c r="B146" s="1" t="s">
        <v>56</v>
      </c>
      <c r="C146" s="1" t="s">
        <v>221</v>
      </c>
      <c r="D146" s="1" t="s">
        <v>288</v>
      </c>
      <c r="E146" s="1" t="s">
        <v>289</v>
      </c>
      <c r="G146" s="1" t="n">
        <v>31</v>
      </c>
      <c r="H146" s="1" t="n">
        <v>3</v>
      </c>
      <c r="I146" s="2" t="n">
        <v>45879</v>
      </c>
      <c r="J146" s="2" t="n">
        <f aca="false">I146+G146</f>
        <v>45910</v>
      </c>
      <c r="K146" s="16" t="str">
        <f aca="true">IF(J146&lt;=TODAY(),"ОБСЛУЖИТЬ",IF(J146-TODAY()&lt;=H146,"Внимание","Не требуется"))</f>
        <v>Не требуется</v>
      </c>
    </row>
    <row r="147" customFormat="false" ht="15" hidden="false" customHeight="false" outlineLevel="0" collapsed="false">
      <c r="A147" s="1" t="n">
        <f aca="false">A146+1</f>
        <v>143</v>
      </c>
      <c r="B147" s="1" t="s">
        <v>56</v>
      </c>
      <c r="C147" s="1" t="s">
        <v>221</v>
      </c>
      <c r="D147" s="1" t="s">
        <v>290</v>
      </c>
      <c r="E147" s="1" t="s">
        <v>224</v>
      </c>
      <c r="G147" s="1" t="n">
        <v>31</v>
      </c>
      <c r="H147" s="1" t="n">
        <v>3</v>
      </c>
      <c r="I147" s="2" t="n">
        <v>45879</v>
      </c>
      <c r="J147" s="2" t="n">
        <f aca="false">I147+G147</f>
        <v>45910</v>
      </c>
      <c r="K147" s="16" t="str">
        <f aca="true">IF(J147&lt;=TODAY(),"ОБСЛУЖИТЬ",IF(J147-TODAY()&lt;=H147,"Внимание","Не требуется"))</f>
        <v>Не требуется</v>
      </c>
    </row>
    <row r="148" customFormat="false" ht="15" hidden="false" customHeight="false" outlineLevel="0" collapsed="false">
      <c r="A148" s="1" t="n">
        <f aca="false">A147+1</f>
        <v>144</v>
      </c>
      <c r="B148" s="1" t="s">
        <v>56</v>
      </c>
      <c r="C148" s="1" t="s">
        <v>221</v>
      </c>
      <c r="D148" s="1" t="s">
        <v>291</v>
      </c>
      <c r="E148" s="1" t="s">
        <v>292</v>
      </c>
      <c r="G148" s="1" t="n">
        <v>31</v>
      </c>
      <c r="H148" s="1" t="n">
        <v>3</v>
      </c>
      <c r="I148" s="15" t="n">
        <v>45886</v>
      </c>
      <c r="J148" s="2" t="n">
        <f aca="false">I148+G148</f>
        <v>45917</v>
      </c>
      <c r="K148" s="16" t="str">
        <f aca="true">IF(J148&lt;=TODAY(),"ОБСЛУЖИТЬ",IF(J148-TODAY()&lt;=H148,"Внимание","Не требуется"))</f>
        <v>Не требуется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56</v>
      </c>
      <c r="C149" s="1" t="s">
        <v>221</v>
      </c>
      <c r="D149" s="1" t="s">
        <v>291</v>
      </c>
      <c r="E149" s="1" t="s">
        <v>293</v>
      </c>
      <c r="G149" s="1" t="n">
        <v>31</v>
      </c>
      <c r="H149" s="1" t="n">
        <v>3</v>
      </c>
      <c r="I149" s="2" t="n">
        <v>45887</v>
      </c>
      <c r="J149" s="2" t="n">
        <f aca="false">I149+G149</f>
        <v>45918</v>
      </c>
      <c r="K149" s="16" t="str">
        <f aca="true">IF(J149&lt;=TODAY(),"ОБСЛУЖИТЬ",IF(J149-TODAY()&lt;=H149,"Внимание","Не требуется"))</f>
        <v>Не требуется</v>
      </c>
    </row>
    <row r="150" customFormat="false" ht="15" hidden="false" customHeight="false" outlineLevel="0" collapsed="false">
      <c r="A150" s="1" t="n">
        <f aca="false">A149+1</f>
        <v>146</v>
      </c>
      <c r="B150" s="1" t="s">
        <v>56</v>
      </c>
      <c r="C150" s="1" t="s">
        <v>294</v>
      </c>
      <c r="D150" s="1" t="s">
        <v>295</v>
      </c>
      <c r="E150" s="1" t="s">
        <v>131</v>
      </c>
      <c r="G150" s="1" t="n">
        <v>31</v>
      </c>
      <c r="H150" s="1" t="n">
        <v>3</v>
      </c>
      <c r="I150" s="2" t="n">
        <v>45878</v>
      </c>
      <c r="J150" s="2" t="n">
        <f aca="false">I150+G150</f>
        <v>45909</v>
      </c>
      <c r="K150" s="16" t="str">
        <f aca="true">IF(J150&lt;=TODAY(),"ОБСЛУЖИТЬ",IF(J150-TODAY()&lt;=H150,"Внимание","Не требуется"))</f>
        <v>Не требуется</v>
      </c>
    </row>
    <row r="151" customFormat="false" ht="15" hidden="false" customHeight="false" outlineLevel="0" collapsed="false">
      <c r="A151" s="1" t="n">
        <f aca="false">A150+1</f>
        <v>147</v>
      </c>
      <c r="B151" s="1" t="s">
        <v>56</v>
      </c>
      <c r="C151" s="1" t="s">
        <v>294</v>
      </c>
      <c r="D151" s="1" t="s">
        <v>296</v>
      </c>
      <c r="E151" s="1" t="s">
        <v>289</v>
      </c>
      <c r="G151" s="1" t="n">
        <v>31</v>
      </c>
      <c r="H151" s="1" t="n">
        <v>3</v>
      </c>
      <c r="I151" s="2" t="n">
        <v>45878</v>
      </c>
      <c r="J151" s="2" t="n">
        <f aca="false">I151+G151</f>
        <v>45909</v>
      </c>
      <c r="K151" s="16" t="str">
        <f aca="true">IF(J151&lt;=TODAY(),"ОБСЛУЖИТЬ",IF(J151-TODAY()&lt;=H151,"Внимание","Не требуется"))</f>
        <v>Не требуется</v>
      </c>
    </row>
    <row r="152" customFormat="false" ht="15" hidden="false" customHeight="false" outlineLevel="0" collapsed="false">
      <c r="A152" s="1" t="n">
        <f aca="false">A151+1</f>
        <v>148</v>
      </c>
      <c r="B152" s="1" t="s">
        <v>56</v>
      </c>
      <c r="C152" s="1" t="s">
        <v>294</v>
      </c>
      <c r="D152" s="1" t="s">
        <v>297</v>
      </c>
      <c r="E152" s="1" t="s">
        <v>289</v>
      </c>
      <c r="G152" s="1" t="n">
        <v>31</v>
      </c>
      <c r="H152" s="1" t="n">
        <v>3</v>
      </c>
      <c r="I152" s="2" t="n">
        <v>45878</v>
      </c>
      <c r="J152" s="2" t="n">
        <f aca="false">I152+G152</f>
        <v>45909</v>
      </c>
      <c r="K152" s="16" t="str">
        <f aca="true">IF(J152&lt;=TODAY(),"ОБСЛУЖИТЬ",IF(J152-TODAY()&lt;=H152,"Внимание","Не требуется"))</f>
        <v>Не требуется</v>
      </c>
    </row>
    <row r="153" customFormat="false" ht="15" hidden="false" customHeight="false" outlineLevel="0" collapsed="false">
      <c r="A153" s="1" t="n">
        <f aca="false">A152+1</f>
        <v>149</v>
      </c>
      <c r="B153" s="1" t="s">
        <v>56</v>
      </c>
      <c r="C153" s="1" t="s">
        <v>294</v>
      </c>
      <c r="D153" s="1" t="s">
        <v>298</v>
      </c>
      <c r="E153" s="1" t="s">
        <v>289</v>
      </c>
      <c r="G153" s="1" t="n">
        <v>31</v>
      </c>
      <c r="H153" s="1" t="n">
        <v>3</v>
      </c>
      <c r="I153" s="2" t="n">
        <v>45878</v>
      </c>
      <c r="J153" s="2" t="n">
        <f aca="false">I153+G153</f>
        <v>45909</v>
      </c>
      <c r="K153" s="16" t="str">
        <f aca="true">IF(J153&lt;=TODAY(),"ОБСЛУЖИТЬ",IF(J153-TODAY()&lt;=H153,"Внимание","Не требуется"))</f>
        <v>Не требуется</v>
      </c>
    </row>
    <row r="154" customFormat="false" ht="15" hidden="false" customHeight="false" outlineLevel="0" collapsed="false">
      <c r="A154" s="1" t="n">
        <f aca="false">A153+1</f>
        <v>150</v>
      </c>
      <c r="B154" s="1" t="s">
        <v>56</v>
      </c>
      <c r="C154" s="1" t="s">
        <v>294</v>
      </c>
      <c r="D154" s="1" t="s">
        <v>299</v>
      </c>
      <c r="E154" s="1" t="s">
        <v>230</v>
      </c>
      <c r="G154" s="1" t="n">
        <v>31</v>
      </c>
      <c r="H154" s="1" t="n">
        <v>3</v>
      </c>
      <c r="I154" s="2" t="n">
        <v>45878</v>
      </c>
      <c r="J154" s="2" t="n">
        <f aca="false">I154+G154</f>
        <v>45909</v>
      </c>
      <c r="K154" s="16" t="str">
        <f aca="true">IF(J154&lt;=TODAY(),"ОБСЛУЖИТЬ",IF(J154-TODAY()&lt;=H154,"Внимание","Не требуется"))</f>
        <v>Не требуется</v>
      </c>
    </row>
    <row r="155" customFormat="false" ht="15" hidden="false" customHeight="false" outlineLevel="0" collapsed="false">
      <c r="A155" s="1" t="n">
        <f aca="false">A154+1</f>
        <v>151</v>
      </c>
      <c r="B155" s="1" t="s">
        <v>56</v>
      </c>
      <c r="C155" s="1" t="s">
        <v>294</v>
      </c>
      <c r="D155" s="1" t="s">
        <v>300</v>
      </c>
      <c r="E155" s="1" t="s">
        <v>292</v>
      </c>
      <c r="G155" s="1" t="n">
        <v>31</v>
      </c>
      <c r="H155" s="1" t="n">
        <v>3</v>
      </c>
      <c r="I155" s="15" t="n">
        <v>45886</v>
      </c>
      <c r="J155" s="2" t="n">
        <f aca="false">I155+G155</f>
        <v>45917</v>
      </c>
      <c r="K155" s="16" t="str">
        <f aca="true">IF(J155&lt;=TODAY(),"ОБСЛУЖИТЬ",IF(J155-TODAY()&lt;=H155,"Внимание","Не требуется"))</f>
        <v>Не требуется</v>
      </c>
    </row>
    <row r="156" customFormat="false" ht="15" hidden="false" customHeight="false" outlineLevel="0" collapsed="false">
      <c r="A156" s="1" t="n">
        <f aca="false">A155+1</f>
        <v>152</v>
      </c>
      <c r="B156" s="1" t="s">
        <v>56</v>
      </c>
      <c r="C156" s="1" t="s">
        <v>294</v>
      </c>
      <c r="D156" s="1" t="s">
        <v>301</v>
      </c>
      <c r="E156" s="1" t="s">
        <v>281</v>
      </c>
      <c r="G156" s="1" t="n">
        <v>31</v>
      </c>
      <c r="H156" s="1" t="n">
        <v>3</v>
      </c>
      <c r="I156" s="2" t="n">
        <v>45878</v>
      </c>
      <c r="J156" s="2" t="n">
        <f aca="false">I156+G156</f>
        <v>45909</v>
      </c>
      <c r="K156" s="16" t="str">
        <f aca="true">IF(J156&lt;=TODAY(),"ОБСЛУЖИТЬ",IF(J156-TODAY()&lt;=H156,"Внимание","Не требуется"))</f>
        <v>Не требуется</v>
      </c>
    </row>
    <row r="157" customFormat="false" ht="15" hidden="false" customHeight="false" outlineLevel="0" collapsed="false">
      <c r="A157" s="1" t="n">
        <f aca="false">A156+1</f>
        <v>153</v>
      </c>
      <c r="B157" s="1" t="s">
        <v>56</v>
      </c>
      <c r="C157" s="1" t="s">
        <v>294</v>
      </c>
      <c r="D157" s="1" t="s">
        <v>302</v>
      </c>
      <c r="E157" s="1" t="s">
        <v>286</v>
      </c>
      <c r="G157" s="1" t="n">
        <v>31</v>
      </c>
      <c r="H157" s="1" t="n">
        <v>3</v>
      </c>
      <c r="I157" s="2" t="n">
        <v>45878</v>
      </c>
      <c r="J157" s="2" t="n">
        <f aca="false">I157+G157</f>
        <v>45909</v>
      </c>
      <c r="K157" s="16" t="str">
        <f aca="true">IF(J157&lt;=TODAY(),"ОБСЛУЖИТЬ",IF(J157-TODAY()&lt;=H157,"Внимание","Не требуется"))</f>
        <v>Не требуется</v>
      </c>
    </row>
    <row r="158" customFormat="false" ht="15" hidden="false" customHeight="false" outlineLevel="0" collapsed="false">
      <c r="A158" s="1" t="n">
        <f aca="false">A157+1</f>
        <v>154</v>
      </c>
      <c r="B158" s="1" t="s">
        <v>56</v>
      </c>
      <c r="C158" s="1" t="s">
        <v>294</v>
      </c>
      <c r="D158" s="1" t="s">
        <v>303</v>
      </c>
      <c r="E158" s="1" t="s">
        <v>238</v>
      </c>
      <c r="G158" s="1" t="n">
        <v>31</v>
      </c>
      <c r="H158" s="1" t="n">
        <v>3</v>
      </c>
      <c r="I158" s="2" t="n">
        <v>45878</v>
      </c>
      <c r="J158" s="2" t="n">
        <f aca="false">I158+G158</f>
        <v>45909</v>
      </c>
      <c r="K158" s="16" t="str">
        <f aca="true">IF(J158&lt;=TODAY(),"ОБСЛУЖИТЬ",IF(J158-TODAY()&lt;=H158,"Внимание","Не требуется"))</f>
        <v>Не требуется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56</v>
      </c>
      <c r="C159" s="1" t="s">
        <v>99</v>
      </c>
      <c r="D159" s="1" t="s">
        <v>304</v>
      </c>
      <c r="E159" s="1" t="s">
        <v>293</v>
      </c>
      <c r="G159" s="1" t="n">
        <v>31</v>
      </c>
      <c r="H159" s="1" t="n">
        <v>3</v>
      </c>
      <c r="I159" s="2" t="n">
        <v>45887</v>
      </c>
      <c r="J159" s="2" t="n">
        <f aca="false">I159+G159</f>
        <v>45918</v>
      </c>
      <c r="K159" s="16" t="str">
        <f aca="true">IF(J159&lt;=TODAY(),"ОБСЛУЖИТЬ",IF(J159-TODAY()&lt;=H159,"Внимание","Не требуется"))</f>
        <v>Не требуется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56</v>
      </c>
      <c r="C160" s="1" t="s">
        <v>136</v>
      </c>
      <c r="D160" s="1" t="s">
        <v>305</v>
      </c>
      <c r="E160" s="1" t="s">
        <v>293</v>
      </c>
      <c r="G160" s="1" t="n">
        <v>31</v>
      </c>
      <c r="H160" s="1" t="n">
        <v>3</v>
      </c>
      <c r="I160" s="2" t="n">
        <v>45887</v>
      </c>
      <c r="J160" s="2" t="n">
        <f aca="false">I160+G160</f>
        <v>45918</v>
      </c>
      <c r="K160" s="16" t="str">
        <f aca="true">IF(J160&lt;=TODAY(),"ОБСЛУЖИТЬ",IF(J160-TODAY()&lt;=H160,"Внимание","Не требуется"))</f>
        <v>Не требуется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56</v>
      </c>
      <c r="C161" s="1" t="s">
        <v>136</v>
      </c>
      <c r="D161" s="1" t="s">
        <v>306</v>
      </c>
      <c r="E161" s="1" t="s">
        <v>293</v>
      </c>
      <c r="G161" s="1" t="n">
        <v>31</v>
      </c>
      <c r="H161" s="1" t="n">
        <v>3</v>
      </c>
      <c r="I161" s="2" t="n">
        <v>45887</v>
      </c>
      <c r="J161" s="2" t="n">
        <f aca="false">I161+G161</f>
        <v>45918</v>
      </c>
      <c r="K161" s="16" t="str">
        <f aca="true">IF(J161&lt;=TODAY(),"ОБСЛУЖИТЬ",IF(J161-TODAY()&lt;=H161,"Внимание","Не требуется"))</f>
        <v>Не требуется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56</v>
      </c>
      <c r="C162" s="1" t="s">
        <v>136</v>
      </c>
      <c r="D162" s="1" t="s">
        <v>307</v>
      </c>
      <c r="E162" s="1" t="s">
        <v>293</v>
      </c>
      <c r="G162" s="1" t="n">
        <v>31</v>
      </c>
      <c r="H162" s="1" t="n">
        <v>3</v>
      </c>
      <c r="I162" s="2" t="n">
        <v>45887</v>
      </c>
      <c r="J162" s="2" t="n">
        <f aca="false">I162+G162</f>
        <v>45918</v>
      </c>
      <c r="K162" s="16" t="str">
        <f aca="true">IF(J162&lt;=TODAY(),"ОБСЛУЖИТЬ",IF(J162-TODAY()&lt;=H162,"Внимание","Не требуется"))</f>
        <v>Не требуется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56</v>
      </c>
      <c r="C163" s="1" t="s">
        <v>136</v>
      </c>
      <c r="D163" s="1" t="s">
        <v>308</v>
      </c>
      <c r="E163" s="1" t="s">
        <v>293</v>
      </c>
      <c r="G163" s="1" t="n">
        <v>31</v>
      </c>
      <c r="H163" s="1" t="n">
        <v>3</v>
      </c>
      <c r="I163" s="2" t="n">
        <v>45887</v>
      </c>
      <c r="J163" s="2" t="n">
        <f aca="false">I163+G163</f>
        <v>45918</v>
      </c>
      <c r="K163" s="16" t="str">
        <f aca="true">IF(J163&lt;=TODAY(),"ОБСЛУЖИТЬ",IF(J163-TODAY()&lt;=H163,"Внимание","Не требуется"))</f>
        <v>Не требуется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56</v>
      </c>
      <c r="C164" s="1" t="s">
        <v>136</v>
      </c>
      <c r="D164" s="1" t="s">
        <v>309</v>
      </c>
      <c r="E164" s="1" t="s">
        <v>293</v>
      </c>
      <c r="G164" s="1" t="n">
        <v>31</v>
      </c>
      <c r="H164" s="1" t="n">
        <v>3</v>
      </c>
      <c r="I164" s="2" t="n">
        <v>45887</v>
      </c>
      <c r="J164" s="2" t="n">
        <f aca="false">I164+G164</f>
        <v>45918</v>
      </c>
      <c r="K164" s="16" t="str">
        <f aca="true">IF(J164&lt;=TODAY(),"ОБСЛУЖИТЬ",IF(J164-TODAY()&lt;=H164,"Внимание","Не требуется"))</f>
        <v>Не требуется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56</v>
      </c>
      <c r="C165" s="1" t="s">
        <v>136</v>
      </c>
      <c r="D165" s="1" t="s">
        <v>310</v>
      </c>
      <c r="E165" s="1" t="s">
        <v>293</v>
      </c>
      <c r="G165" s="1" t="n">
        <v>31</v>
      </c>
      <c r="H165" s="1" t="n">
        <v>3</v>
      </c>
      <c r="I165" s="2" t="n">
        <v>45887</v>
      </c>
      <c r="J165" s="2" t="n">
        <f aca="false">I165+G165</f>
        <v>45918</v>
      </c>
      <c r="K165" s="16" t="str">
        <f aca="true">IF(J165&lt;=TODAY(),"ОБСЛУЖИТЬ",IF(J165-TODAY()&lt;=H165,"Внимание","Не требуется"))</f>
        <v>Не требуется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56</v>
      </c>
      <c r="C166" s="1" t="s">
        <v>136</v>
      </c>
      <c r="D166" s="1" t="s">
        <v>311</v>
      </c>
      <c r="E166" s="1" t="s">
        <v>293</v>
      </c>
      <c r="G166" s="1" t="n">
        <v>31</v>
      </c>
      <c r="H166" s="1" t="n">
        <v>3</v>
      </c>
      <c r="I166" s="2" t="n">
        <v>45887</v>
      </c>
      <c r="J166" s="2" t="n">
        <f aca="false">I166+G166</f>
        <v>45918</v>
      </c>
      <c r="K166" s="16" t="str">
        <f aca="true">IF(J166&lt;=TODAY(),"ОБСЛУЖИТЬ",IF(J166-TODAY()&lt;=H166,"Внимание","Не требуется"))</f>
        <v>Не требуется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56</v>
      </c>
      <c r="C167" s="1" t="s">
        <v>136</v>
      </c>
      <c r="D167" s="1" t="s">
        <v>312</v>
      </c>
      <c r="E167" s="1" t="s">
        <v>293</v>
      </c>
      <c r="G167" s="1" t="n">
        <v>31</v>
      </c>
      <c r="H167" s="1" t="n">
        <v>3</v>
      </c>
      <c r="I167" s="2" t="n">
        <v>45887</v>
      </c>
      <c r="J167" s="2" t="n">
        <f aca="false">I167+G167</f>
        <v>45918</v>
      </c>
      <c r="K167" s="16" t="str">
        <f aca="true">IF(J167&lt;=TODAY(),"ОБСЛУЖИТЬ",IF(J167-TODAY()&lt;=H167,"Внимание","Не требуется"))</f>
        <v>Не требуется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56</v>
      </c>
      <c r="C168" s="1" t="s">
        <v>166</v>
      </c>
      <c r="D168" s="1" t="s">
        <v>313</v>
      </c>
      <c r="E168" s="1" t="s">
        <v>314</v>
      </c>
      <c r="G168" s="1" t="n">
        <v>31</v>
      </c>
      <c r="H168" s="1" t="n">
        <v>3</v>
      </c>
      <c r="I168" s="2" t="n">
        <v>45887</v>
      </c>
      <c r="J168" s="2" t="n">
        <f aca="false">I168+G168</f>
        <v>45918</v>
      </c>
      <c r="K168" s="16" t="str">
        <f aca="true">IF(J168&lt;=TODAY(),"ОБСЛУЖИТЬ",IF(J168-TODAY()&lt;=H168,"Внимание","Не требуется"))</f>
        <v>Не требуется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56</v>
      </c>
      <c r="C169" s="1" t="s">
        <v>136</v>
      </c>
      <c r="D169" s="1" t="s">
        <v>315</v>
      </c>
      <c r="E169" s="1" t="s">
        <v>293</v>
      </c>
      <c r="G169" s="1" t="n">
        <v>31</v>
      </c>
      <c r="H169" s="1" t="n">
        <v>3</v>
      </c>
      <c r="I169" s="2" t="n">
        <v>45887</v>
      </c>
      <c r="J169" s="2" t="n">
        <f aca="false">I169+G169</f>
        <v>45918</v>
      </c>
      <c r="K169" s="16" t="str">
        <f aca="true">IF(J169&lt;=TODAY(),"ОБСЛУЖИТЬ",IF(J169-TODAY()&lt;=H169,"Внимание","Не требуется"))</f>
        <v>Не требуется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56</v>
      </c>
      <c r="C170" s="1" t="s">
        <v>136</v>
      </c>
      <c r="D170" s="1" t="s">
        <v>316</v>
      </c>
      <c r="E170" s="1" t="s">
        <v>293</v>
      </c>
      <c r="G170" s="1" t="n">
        <v>31</v>
      </c>
      <c r="H170" s="1" t="n">
        <v>3</v>
      </c>
      <c r="I170" s="2" t="n">
        <v>45887</v>
      </c>
      <c r="J170" s="2" t="n">
        <f aca="false">I170+G170</f>
        <v>45918</v>
      </c>
      <c r="K170" s="16" t="str">
        <f aca="true">IF(J170&lt;=TODAY(),"ОБСЛУЖИТЬ",IF(J170-TODAY()&lt;=H170,"Внимание","Не требуется"))</f>
        <v>Не требуется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56</v>
      </c>
      <c r="C171" s="1" t="s">
        <v>136</v>
      </c>
      <c r="D171" s="1" t="s">
        <v>317</v>
      </c>
      <c r="E171" s="1" t="s">
        <v>293</v>
      </c>
      <c r="G171" s="1" t="n">
        <v>31</v>
      </c>
      <c r="H171" s="1" t="n">
        <v>3</v>
      </c>
      <c r="I171" s="2" t="n">
        <v>45887</v>
      </c>
      <c r="J171" s="2" t="n">
        <f aca="false">I171+G171</f>
        <v>45918</v>
      </c>
      <c r="K171" s="16" t="str">
        <f aca="true">IF(J171&lt;=TODAY(),"ОБСЛУЖИТЬ",IF(J171-TODAY()&lt;=H171,"Внимание","Не требуется"))</f>
        <v>Не требуется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56</v>
      </c>
      <c r="C172" s="1" t="s">
        <v>136</v>
      </c>
      <c r="D172" s="1" t="s">
        <v>318</v>
      </c>
      <c r="E172" s="1" t="s">
        <v>293</v>
      </c>
      <c r="G172" s="1" t="n">
        <v>31</v>
      </c>
      <c r="H172" s="1" t="n">
        <v>3</v>
      </c>
      <c r="I172" s="2" t="n">
        <v>45887</v>
      </c>
      <c r="J172" s="2" t="n">
        <f aca="false">I172+G172</f>
        <v>45918</v>
      </c>
      <c r="K172" s="16" t="str">
        <f aca="true">IF(J172&lt;=TODAY(),"ОБСЛУЖИТЬ",IF(J172-TODAY()&lt;=H172,"Внимание","Не требуется"))</f>
        <v>Не требуется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56</v>
      </c>
      <c r="C173" s="1" t="s">
        <v>136</v>
      </c>
      <c r="D173" s="1" t="s">
        <v>319</v>
      </c>
      <c r="E173" s="1" t="s">
        <v>293</v>
      </c>
      <c r="G173" s="1" t="n">
        <v>31</v>
      </c>
      <c r="H173" s="1" t="n">
        <v>3</v>
      </c>
      <c r="I173" s="2" t="n">
        <v>45887</v>
      </c>
      <c r="J173" s="2" t="n">
        <f aca="false">I173+G173</f>
        <v>45918</v>
      </c>
      <c r="K173" s="16" t="str">
        <f aca="true">IF(J173&lt;=TODAY(),"ОБСЛУЖИТЬ",IF(J173-TODAY()&lt;=H173,"Внимание","Не требуется"))</f>
        <v>Не требуется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56</v>
      </c>
      <c r="C174" s="1" t="s">
        <v>136</v>
      </c>
      <c r="D174" s="1" t="s">
        <v>320</v>
      </c>
      <c r="E174" s="1" t="s">
        <v>293</v>
      </c>
      <c r="G174" s="1" t="n">
        <v>31</v>
      </c>
      <c r="H174" s="1" t="n">
        <v>3</v>
      </c>
      <c r="I174" s="2" t="n">
        <v>45887</v>
      </c>
      <c r="J174" s="2" t="n">
        <f aca="false">I174+G174</f>
        <v>45918</v>
      </c>
      <c r="K174" s="16" t="str">
        <f aca="true">IF(J174&lt;=TODAY(),"ОБСЛУЖИТЬ",IF(J174-TODAY()&lt;=H174,"Внимание","Не требуется"))</f>
        <v>Не требуется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56</v>
      </c>
      <c r="C175" s="1" t="s">
        <v>136</v>
      </c>
      <c r="D175" s="1" t="s">
        <v>321</v>
      </c>
      <c r="E175" s="1" t="s">
        <v>293</v>
      </c>
      <c r="G175" s="1" t="n">
        <v>31</v>
      </c>
      <c r="H175" s="1" t="n">
        <v>3</v>
      </c>
      <c r="I175" s="2" t="n">
        <v>45887</v>
      </c>
      <c r="J175" s="2" t="n">
        <f aca="false">I175+G175</f>
        <v>45918</v>
      </c>
      <c r="K175" s="16" t="str">
        <f aca="true">IF(J175&lt;=TODAY(),"ОБСЛУЖИТЬ",IF(J175-TODAY()&lt;=H175,"Внимание","Не требуется"))</f>
        <v>Не требуется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56</v>
      </c>
      <c r="C176" s="1" t="s">
        <v>136</v>
      </c>
      <c r="D176" s="1" t="s">
        <v>322</v>
      </c>
      <c r="E176" s="1" t="s">
        <v>293</v>
      </c>
      <c r="G176" s="1" t="n">
        <v>31</v>
      </c>
      <c r="H176" s="1" t="n">
        <v>3</v>
      </c>
      <c r="I176" s="2" t="n">
        <v>45887</v>
      </c>
      <c r="J176" s="2" t="n">
        <f aca="false">I176+G176</f>
        <v>45918</v>
      </c>
      <c r="K176" s="16" t="str">
        <f aca="true">IF(J176&lt;=TODAY(),"ОБСЛУЖИТЬ",IF(J176-TODAY()&lt;=H176,"Внимание","Не требуется"))</f>
        <v>Не требуется</v>
      </c>
    </row>
    <row r="177" customFormat="false" ht="15" hidden="false" customHeight="false" outlineLevel="0" collapsed="false">
      <c r="A177" s="1" t="n">
        <f aca="false">A176+1</f>
        <v>173</v>
      </c>
      <c r="B177" s="1" t="s">
        <v>56</v>
      </c>
      <c r="C177" s="1" t="s">
        <v>166</v>
      </c>
      <c r="D177" s="1" t="s">
        <v>323</v>
      </c>
      <c r="E177" s="1" t="s">
        <v>123</v>
      </c>
      <c r="G177" s="1" t="n">
        <v>90</v>
      </c>
      <c r="H177" s="1" t="n">
        <v>3</v>
      </c>
      <c r="I177" s="2" t="n">
        <v>45843</v>
      </c>
      <c r="J177" s="2" t="n">
        <f aca="false">I177+G177</f>
        <v>45933</v>
      </c>
      <c r="K177" s="16" t="str">
        <f aca="true">IF(J177&lt;=TODAY(),"ОБСЛУЖИТЬ",IF(J177-TODAY()&lt;=H177,"Внимание","Не требуется"))</f>
        <v>Не требуется</v>
      </c>
    </row>
    <row r="178" customFormat="false" ht="15" hidden="false" customHeight="false" outlineLevel="0" collapsed="false">
      <c r="A178" s="1" t="n">
        <f aca="false">A177+1</f>
        <v>174</v>
      </c>
      <c r="B178" s="1" t="s">
        <v>56</v>
      </c>
      <c r="C178" s="1" t="s">
        <v>166</v>
      </c>
      <c r="D178" s="1" t="s">
        <v>324</v>
      </c>
      <c r="E178" s="1" t="s">
        <v>125</v>
      </c>
      <c r="G178" s="1" t="n">
        <v>90</v>
      </c>
      <c r="H178" s="1" t="n">
        <v>3</v>
      </c>
      <c r="I178" s="2" t="n">
        <v>45843</v>
      </c>
      <c r="J178" s="2" t="n">
        <f aca="false">I178+G178</f>
        <v>45933</v>
      </c>
      <c r="K178" s="16" t="str">
        <f aca="true">IF(J178&lt;=TODAY(),"ОБСЛУЖИТЬ",IF(J178-TODAY()&lt;=H178,"Внимание","Не требуется"))</f>
        <v>Не требуется</v>
      </c>
    </row>
    <row r="179" customFormat="false" ht="15" hidden="false" customHeight="false" outlineLevel="0" collapsed="false">
      <c r="A179" s="1" t="n">
        <f aca="false">A178+1</f>
        <v>175</v>
      </c>
      <c r="B179" s="1" t="s">
        <v>56</v>
      </c>
      <c r="C179" s="1" t="s">
        <v>99</v>
      </c>
      <c r="D179" s="1" t="s">
        <v>325</v>
      </c>
      <c r="E179" s="1" t="s">
        <v>125</v>
      </c>
      <c r="G179" s="1" t="n">
        <v>60</v>
      </c>
      <c r="H179" s="1" t="n">
        <v>3</v>
      </c>
      <c r="I179" s="2" t="n">
        <v>45843</v>
      </c>
      <c r="J179" s="2" t="n">
        <f aca="false">I179+G179</f>
        <v>45903</v>
      </c>
      <c r="K179" s="16" t="str">
        <f aca="true">IF(J179&lt;=TODAY(),"ОБСЛУЖИТЬ",IF(J179-TODAY()&lt;=H179,"Внимание","Не требуется"))</f>
        <v>Не требуется</v>
      </c>
    </row>
    <row r="180" customFormat="false" ht="15" hidden="false" customHeight="false" outlineLevel="0" collapsed="false">
      <c r="A180" s="1" t="n">
        <f aca="false">A179+1</f>
        <v>176</v>
      </c>
      <c r="B180" s="1" t="s">
        <v>56</v>
      </c>
      <c r="C180" s="1" t="s">
        <v>99</v>
      </c>
      <c r="D180" s="1" t="s">
        <v>326</v>
      </c>
      <c r="E180" s="1" t="s">
        <v>125</v>
      </c>
      <c r="G180" s="1" t="n">
        <v>60</v>
      </c>
      <c r="H180" s="1" t="n">
        <v>3</v>
      </c>
      <c r="I180" s="2" t="n">
        <v>45843</v>
      </c>
      <c r="J180" s="2" t="n">
        <f aca="false">I180+G180</f>
        <v>45903</v>
      </c>
      <c r="K180" s="16" t="str">
        <f aca="true">IF(J180&lt;=TODAY(),"ОБСЛУЖИТЬ",IF(J180-TODAY()&lt;=H180,"Внимание","Не требуется"))</f>
        <v>Не требуется</v>
      </c>
    </row>
    <row r="181" customFormat="false" ht="15" hidden="false" customHeight="false" outlineLevel="0" collapsed="false">
      <c r="A181" s="1" t="n">
        <f aca="false">A180+1</f>
        <v>177</v>
      </c>
      <c r="B181" s="1" t="s">
        <v>56</v>
      </c>
      <c r="C181" s="1" t="s">
        <v>99</v>
      </c>
      <c r="D181" s="1" t="s">
        <v>327</v>
      </c>
      <c r="E181" s="1" t="s">
        <v>125</v>
      </c>
      <c r="G181" s="1" t="n">
        <v>60</v>
      </c>
      <c r="H181" s="1" t="n">
        <v>3</v>
      </c>
      <c r="I181" s="2" t="n">
        <v>45843</v>
      </c>
      <c r="J181" s="2" t="n">
        <f aca="false">I181+G181</f>
        <v>45903</v>
      </c>
      <c r="K181" s="16" t="str">
        <f aca="true">IF(J181&lt;=TODAY(),"ОБСЛУЖИТЬ",IF(J181-TODAY()&lt;=H181,"Внимание","Не требуется"))</f>
        <v>Не требуется</v>
      </c>
    </row>
    <row r="182" customFormat="false" ht="15" hidden="false" customHeight="false" outlineLevel="0" collapsed="false">
      <c r="A182" s="1" t="n">
        <f aca="false">A181+1</f>
        <v>178</v>
      </c>
      <c r="B182" s="1" t="s">
        <v>56</v>
      </c>
      <c r="C182" s="1" t="s">
        <v>99</v>
      </c>
      <c r="D182" s="1" t="s">
        <v>328</v>
      </c>
      <c r="E182" s="1" t="s">
        <v>125</v>
      </c>
      <c r="G182" s="1" t="n">
        <v>60</v>
      </c>
      <c r="H182" s="1" t="n">
        <v>3</v>
      </c>
      <c r="I182" s="2" t="n">
        <v>45843</v>
      </c>
      <c r="J182" s="2" t="n">
        <f aca="false">I182+G182</f>
        <v>45903</v>
      </c>
      <c r="K182" s="16" t="str">
        <f aca="true">IF(J182&lt;=TODAY(),"ОБСЛУЖИТЬ",IF(J182-TODAY()&lt;=H182,"Внимание","Не требуется"))</f>
        <v>Не требуется</v>
      </c>
    </row>
    <row r="183" customFormat="false" ht="15" hidden="false" customHeight="false" outlineLevel="0" collapsed="false">
      <c r="A183" s="1" t="n">
        <f aca="false">A182+1</f>
        <v>179</v>
      </c>
      <c r="B183" s="1" t="s">
        <v>56</v>
      </c>
      <c r="C183" s="1" t="s">
        <v>99</v>
      </c>
      <c r="D183" s="1" t="s">
        <v>329</v>
      </c>
      <c r="E183" s="1" t="s">
        <v>125</v>
      </c>
      <c r="G183" s="1" t="n">
        <v>60</v>
      </c>
      <c r="H183" s="1" t="n">
        <v>3</v>
      </c>
      <c r="I183" s="2" t="n">
        <v>45843</v>
      </c>
      <c r="J183" s="2" t="n">
        <f aca="false">I183+G183</f>
        <v>45903</v>
      </c>
      <c r="K183" s="16" t="str">
        <f aca="true">IF(J183&lt;=TODAY(),"ОБСЛУЖИТЬ",IF(J183-TODAY()&lt;=H183,"Внимание","Не требуется"))</f>
        <v>Не требуется</v>
      </c>
    </row>
    <row r="184" customFormat="false" ht="15" hidden="false" customHeight="false" outlineLevel="0" collapsed="false">
      <c r="A184" s="1" t="n">
        <f aca="false">A183+1</f>
        <v>180</v>
      </c>
      <c r="B184" s="1" t="s">
        <v>56</v>
      </c>
      <c r="C184" s="1" t="s">
        <v>99</v>
      </c>
      <c r="D184" s="1" t="s">
        <v>330</v>
      </c>
      <c r="E184" s="1" t="s">
        <v>331</v>
      </c>
      <c r="G184" s="1" t="n">
        <v>31</v>
      </c>
      <c r="H184" s="1" t="n">
        <v>3</v>
      </c>
      <c r="I184" s="2" t="n">
        <v>45874</v>
      </c>
      <c r="J184" s="2" t="n">
        <f aca="false">I184+G184</f>
        <v>45905</v>
      </c>
      <c r="K184" s="16" t="str">
        <f aca="true">IF(J184&lt;=TODAY(),"ОБСЛУЖИТЬ",IF(J184-TODAY()&lt;=H184,"Внимание","Не требуется"))</f>
        <v>Не требуется</v>
      </c>
    </row>
    <row r="185" customFormat="false" ht="15" hidden="false" customHeight="false" outlineLevel="0" collapsed="false">
      <c r="A185" s="1" t="n">
        <f aca="false">A184+1</f>
        <v>181</v>
      </c>
      <c r="B185" s="1" t="s">
        <v>56</v>
      </c>
      <c r="C185" s="1" t="s">
        <v>99</v>
      </c>
      <c r="D185" s="1" t="s">
        <v>332</v>
      </c>
      <c r="E185" s="1" t="s">
        <v>333</v>
      </c>
      <c r="G185" s="1" t="n">
        <v>31</v>
      </c>
      <c r="H185" s="1" t="n">
        <v>3</v>
      </c>
      <c r="I185" s="2" t="n">
        <v>45874</v>
      </c>
      <c r="J185" s="2" t="n">
        <f aca="false">I185+G185</f>
        <v>45905</v>
      </c>
      <c r="K185" s="16" t="str">
        <f aca="true">IF(J185&lt;=TODAY(),"ОБСЛУЖИТЬ",IF(J185-TODAY()&lt;=H185,"Внимание","Не требуется"))</f>
        <v>Не требуется</v>
      </c>
    </row>
    <row r="186" customFormat="false" ht="15" hidden="false" customHeight="false" outlineLevel="0" collapsed="false">
      <c r="A186" s="1" t="n">
        <f aca="false">A185+1</f>
        <v>182</v>
      </c>
      <c r="B186" s="1" t="s">
        <v>56</v>
      </c>
      <c r="C186" s="1" t="s">
        <v>143</v>
      </c>
      <c r="D186" s="1" t="s">
        <v>334</v>
      </c>
      <c r="E186" s="1" t="s">
        <v>123</v>
      </c>
      <c r="G186" s="1" t="n">
        <v>31</v>
      </c>
      <c r="H186" s="1" t="n">
        <v>3</v>
      </c>
      <c r="I186" s="2" t="n">
        <v>45877</v>
      </c>
      <c r="J186" s="2" t="n">
        <f aca="false">I186+G186</f>
        <v>45908</v>
      </c>
      <c r="K186" s="16" t="str">
        <f aca="true">IF(J186&lt;=TODAY(),"ОБСЛУЖИТЬ",IF(J186-TODAY()&lt;=H186,"Внимание","Не требуется"))</f>
        <v>Не требуется</v>
      </c>
    </row>
    <row r="187" customFormat="false" ht="15" hidden="false" customHeight="false" outlineLevel="0" collapsed="false">
      <c r="A187" s="1" t="n">
        <f aca="false">A186+1</f>
        <v>183</v>
      </c>
      <c r="B187" s="1" t="s">
        <v>56</v>
      </c>
      <c r="C187" s="1" t="s">
        <v>99</v>
      </c>
      <c r="D187" s="1" t="s">
        <v>335</v>
      </c>
      <c r="E187" s="1" t="s">
        <v>336</v>
      </c>
      <c r="G187" s="1" t="n">
        <v>31</v>
      </c>
      <c r="H187" s="1" t="n">
        <v>3</v>
      </c>
      <c r="I187" s="2" t="n">
        <v>45877</v>
      </c>
      <c r="J187" s="2" t="n">
        <f aca="false">I187+G187</f>
        <v>45908</v>
      </c>
      <c r="K187" s="16" t="str">
        <f aca="true">IF(J187&lt;=TODAY(),"ОБСЛУЖИТЬ",IF(J187-TODAY()&lt;=H187,"Внимание","Не требуется"))</f>
        <v>Не требуется</v>
      </c>
    </row>
    <row r="188" customFormat="false" ht="15" hidden="false" customHeight="false" outlineLevel="0" collapsed="false">
      <c r="A188" s="1" t="n">
        <f aca="false">A187+1</f>
        <v>184</v>
      </c>
      <c r="B188" s="1" t="s">
        <v>56</v>
      </c>
      <c r="C188" s="1" t="s">
        <v>99</v>
      </c>
      <c r="D188" s="1" t="s">
        <v>203</v>
      </c>
      <c r="E188" s="1" t="s">
        <v>337</v>
      </c>
      <c r="G188" s="1" t="n">
        <v>60</v>
      </c>
      <c r="H188" s="1" t="n">
        <v>3</v>
      </c>
      <c r="I188" s="15" t="n">
        <v>45886</v>
      </c>
      <c r="J188" s="2" t="n">
        <f aca="false">I188+G188</f>
        <v>45946</v>
      </c>
      <c r="K188" s="16" t="str">
        <f aca="true">IF(J188&lt;=TODAY(),"ОБСЛУЖИТЬ",IF(J188-TODAY()&lt;=H188,"Внимание","Не требуется"))</f>
        <v>Не требуется</v>
      </c>
    </row>
    <row r="189" customFormat="false" ht="15" hidden="false" customHeight="false" outlineLevel="0" collapsed="false">
      <c r="A189" s="1" t="n">
        <f aca="false">A188+1</f>
        <v>185</v>
      </c>
      <c r="B189" s="1" t="s">
        <v>56</v>
      </c>
      <c r="C189" s="1" t="s">
        <v>99</v>
      </c>
      <c r="D189" s="1" t="s">
        <v>205</v>
      </c>
      <c r="E189" s="1" t="s">
        <v>337</v>
      </c>
      <c r="G189" s="1" t="n">
        <v>60</v>
      </c>
      <c r="H189" s="1" t="n">
        <v>3</v>
      </c>
      <c r="I189" s="15" t="n">
        <v>45886</v>
      </c>
      <c r="J189" s="2" t="n">
        <f aca="false">I189+G189</f>
        <v>45946</v>
      </c>
      <c r="K189" s="16" t="str">
        <f aca="true">IF(J189&lt;=TODAY(),"ОБСЛУЖИТЬ",IF(J189-TODAY()&lt;=H189,"Внимание","Не требуется"))</f>
        <v>Не требуется</v>
      </c>
    </row>
    <row r="190" customFormat="false" ht="15" hidden="false" customHeight="false" outlineLevel="0" collapsed="false">
      <c r="A190" s="1" t="n">
        <f aca="false">A189+1</f>
        <v>186</v>
      </c>
      <c r="B190" s="1" t="s">
        <v>56</v>
      </c>
      <c r="C190" s="1" t="s">
        <v>99</v>
      </c>
      <c r="D190" s="1" t="s">
        <v>338</v>
      </c>
      <c r="E190" s="1" t="s">
        <v>121</v>
      </c>
      <c r="G190" s="1" t="n">
        <v>31</v>
      </c>
      <c r="H190" s="1" t="n">
        <v>3</v>
      </c>
      <c r="I190" s="2" t="n">
        <v>45874</v>
      </c>
      <c r="J190" s="2" t="n">
        <f aca="false">I190+G190</f>
        <v>45905</v>
      </c>
      <c r="K190" s="16" t="str">
        <f aca="true">IF(J190&lt;=TODAY(),"ОБСЛУЖИТЬ",IF(J190-TODAY()&lt;=H190,"Внимание","Не требуется"))</f>
        <v>Не требуется</v>
      </c>
    </row>
    <row r="191" customFormat="false" ht="15" hidden="false" customHeight="false" outlineLevel="0" collapsed="false">
      <c r="A191" s="1" t="n">
        <f aca="false">A190+1</f>
        <v>187</v>
      </c>
      <c r="B191" s="1" t="s">
        <v>56</v>
      </c>
      <c r="C191" s="1" t="s">
        <v>99</v>
      </c>
      <c r="D191" s="1" t="s">
        <v>339</v>
      </c>
      <c r="E191" s="1" t="s">
        <v>121</v>
      </c>
      <c r="G191" s="1" t="n">
        <v>31</v>
      </c>
      <c r="H191" s="1" t="n">
        <v>3</v>
      </c>
      <c r="I191" s="2" t="n">
        <v>45874</v>
      </c>
      <c r="J191" s="2" t="n">
        <f aca="false">I191+G191</f>
        <v>45905</v>
      </c>
      <c r="K191" s="16" t="str">
        <f aca="true">IF(J191&lt;=TODAY(),"ОБСЛУЖИТЬ",IF(J191-TODAY()&lt;=H191,"Внимание","Не требуется"))</f>
        <v>Не требуется</v>
      </c>
    </row>
    <row r="192" customFormat="false" ht="15" hidden="false" customHeight="false" outlineLevel="0" collapsed="false">
      <c r="A192" s="1" t="n">
        <f aca="false">A191+1</f>
        <v>188</v>
      </c>
      <c r="B192" s="1" t="s">
        <v>56</v>
      </c>
      <c r="C192" s="1" t="s">
        <v>99</v>
      </c>
      <c r="D192" s="1" t="s">
        <v>340</v>
      </c>
      <c r="E192" s="1" t="s">
        <v>121</v>
      </c>
      <c r="G192" s="1" t="n">
        <v>31</v>
      </c>
      <c r="H192" s="1" t="n">
        <v>3</v>
      </c>
      <c r="I192" s="2" t="n">
        <v>45874</v>
      </c>
      <c r="J192" s="2" t="n">
        <f aca="false">I192+G192</f>
        <v>45905</v>
      </c>
      <c r="K192" s="16" t="str">
        <f aca="true">IF(J192&lt;=TODAY(),"ОБСЛУЖИТЬ",IF(J192-TODAY()&lt;=H192,"Внимание","Не требуется"))</f>
        <v>Не требуется</v>
      </c>
    </row>
    <row r="193" customFormat="false" ht="15" hidden="false" customHeight="false" outlineLevel="0" collapsed="false">
      <c r="A193" s="1" t="n">
        <f aca="false">A192+1</f>
        <v>189</v>
      </c>
      <c r="B193" s="1" t="s">
        <v>56</v>
      </c>
      <c r="C193" s="1" t="s">
        <v>99</v>
      </c>
      <c r="D193" s="1" t="s">
        <v>341</v>
      </c>
      <c r="E193" s="1" t="s">
        <v>121</v>
      </c>
      <c r="G193" s="1" t="n">
        <v>31</v>
      </c>
      <c r="H193" s="1" t="n">
        <v>3</v>
      </c>
      <c r="I193" s="2" t="n">
        <v>45874</v>
      </c>
      <c r="J193" s="2" t="n">
        <f aca="false">I193+G193</f>
        <v>45905</v>
      </c>
      <c r="K193" s="16" t="str">
        <f aca="true">IF(J193&lt;=TODAY(),"ОБСЛУЖИТЬ",IF(J193-TODAY()&lt;=H193,"Внимание","Не требуется"))</f>
        <v>Не требуется</v>
      </c>
    </row>
    <row r="194" customFormat="false" ht="15" hidden="false" customHeight="false" outlineLevel="0" collapsed="false">
      <c r="A194" s="1" t="n">
        <f aca="false">A193+1</f>
        <v>190</v>
      </c>
      <c r="B194" s="1" t="s">
        <v>56</v>
      </c>
      <c r="C194" s="1" t="s">
        <v>99</v>
      </c>
      <c r="D194" s="1" t="s">
        <v>342</v>
      </c>
      <c r="E194" s="1" t="s">
        <v>121</v>
      </c>
      <c r="G194" s="1" t="n">
        <v>31</v>
      </c>
      <c r="H194" s="1" t="n">
        <v>3</v>
      </c>
      <c r="I194" s="2" t="n">
        <v>45874</v>
      </c>
      <c r="J194" s="2" t="n">
        <f aca="false">I194+G194</f>
        <v>45905</v>
      </c>
      <c r="K194" s="16" t="str">
        <f aca="true">IF(J194&lt;=TODAY(),"ОБСЛУЖИТЬ",IF(J194-TODAY()&lt;=H194,"Внимание","Не требуется"))</f>
        <v>Не требуется</v>
      </c>
    </row>
    <row r="195" customFormat="false" ht="15" hidden="false" customHeight="false" outlineLevel="0" collapsed="false">
      <c r="A195" s="1" t="n">
        <f aca="false">A194+1</f>
        <v>191</v>
      </c>
      <c r="B195" s="1" t="s">
        <v>56</v>
      </c>
      <c r="C195" s="1" t="s">
        <v>99</v>
      </c>
      <c r="D195" s="1" t="s">
        <v>343</v>
      </c>
      <c r="E195" s="1" t="s">
        <v>121</v>
      </c>
      <c r="G195" s="1" t="n">
        <v>31</v>
      </c>
      <c r="H195" s="1" t="n">
        <v>3</v>
      </c>
      <c r="I195" s="2" t="n">
        <v>45874</v>
      </c>
      <c r="J195" s="2" t="n">
        <f aca="false">I195+G195</f>
        <v>45905</v>
      </c>
      <c r="K195" s="16" t="str">
        <f aca="true">IF(J195&lt;=TODAY(),"ОБСЛУЖИТЬ",IF(J195-TODAY()&lt;=H195,"Внимание","Не требуется"))</f>
        <v>Не требуется</v>
      </c>
    </row>
    <row r="196" customFormat="false" ht="15" hidden="false" customHeight="false" outlineLevel="0" collapsed="false">
      <c r="A196" s="1" t="n">
        <f aca="false">A195+1</f>
        <v>192</v>
      </c>
      <c r="B196" s="1" t="s">
        <v>56</v>
      </c>
      <c r="C196" s="1" t="s">
        <v>99</v>
      </c>
      <c r="D196" s="1" t="s">
        <v>344</v>
      </c>
      <c r="E196" s="1" t="s">
        <v>121</v>
      </c>
      <c r="G196" s="1" t="n">
        <v>31</v>
      </c>
      <c r="H196" s="1" t="n">
        <v>3</v>
      </c>
      <c r="I196" s="2" t="n">
        <v>45874</v>
      </c>
      <c r="J196" s="2" t="n">
        <f aca="false">I196+G196</f>
        <v>45905</v>
      </c>
      <c r="K196" s="16" t="str">
        <f aca="true">IF(J196&lt;=TODAY(),"ОБСЛУЖИТЬ",IF(J196-TODAY()&lt;=H196,"Внимание","Не требуется"))</f>
        <v>Не требуется</v>
      </c>
    </row>
    <row r="197" customFormat="false" ht="15" hidden="false" customHeight="false" outlineLevel="0" collapsed="false">
      <c r="A197" s="1" t="n">
        <f aca="false">A196+1</f>
        <v>193</v>
      </c>
      <c r="B197" s="1" t="s">
        <v>56</v>
      </c>
      <c r="C197" s="1" t="s">
        <v>99</v>
      </c>
      <c r="D197" s="1" t="s">
        <v>345</v>
      </c>
      <c r="E197" s="1" t="s">
        <v>121</v>
      </c>
      <c r="G197" s="1" t="n">
        <v>31</v>
      </c>
      <c r="H197" s="1" t="n">
        <v>3</v>
      </c>
      <c r="I197" s="2" t="n">
        <v>45874</v>
      </c>
      <c r="J197" s="2" t="n">
        <f aca="false">I197+G197</f>
        <v>45905</v>
      </c>
      <c r="K197" s="16" t="str">
        <f aca="true">IF(J197&lt;=TODAY(),"ОБСЛУЖИТЬ",IF(J197-TODAY()&lt;=H197,"Внимание","Не требуется"))</f>
        <v>Не требуется</v>
      </c>
    </row>
    <row r="198" customFormat="false" ht="15" hidden="false" customHeight="false" outlineLevel="0" collapsed="false">
      <c r="A198" s="1" t="n">
        <f aca="false">A197+1</f>
        <v>194</v>
      </c>
      <c r="B198" s="1" t="s">
        <v>56</v>
      </c>
      <c r="C198" s="1" t="s">
        <v>99</v>
      </c>
      <c r="D198" s="1" t="s">
        <v>346</v>
      </c>
      <c r="E198" s="1" t="s">
        <v>121</v>
      </c>
      <c r="G198" s="1" t="n">
        <v>31</v>
      </c>
      <c r="H198" s="1" t="n">
        <v>3</v>
      </c>
      <c r="I198" s="2" t="n">
        <v>45874</v>
      </c>
      <c r="J198" s="2" t="n">
        <f aca="false">I198+G198</f>
        <v>45905</v>
      </c>
      <c r="K198" s="16" t="str">
        <f aca="true">IF(J198&lt;=TODAY(),"ОБСЛУЖИТЬ",IF(J198-TODAY()&lt;=H198,"Внимание","Не требуется"))</f>
        <v>Не требуется</v>
      </c>
    </row>
    <row r="199" customFormat="false" ht="15" hidden="false" customHeight="false" outlineLevel="0" collapsed="false">
      <c r="A199" s="1" t="n">
        <f aca="false">A198+1</f>
        <v>195</v>
      </c>
      <c r="B199" s="1" t="s">
        <v>56</v>
      </c>
      <c r="C199" s="1" t="s">
        <v>99</v>
      </c>
      <c r="D199" s="1" t="s">
        <v>347</v>
      </c>
      <c r="E199" s="1" t="s">
        <v>121</v>
      </c>
      <c r="G199" s="1" t="n">
        <v>31</v>
      </c>
      <c r="H199" s="1" t="n">
        <v>3</v>
      </c>
      <c r="I199" s="2" t="n">
        <v>45874</v>
      </c>
      <c r="J199" s="2" t="n">
        <f aca="false">I199+G199</f>
        <v>45905</v>
      </c>
      <c r="K199" s="16" t="str">
        <f aca="true">IF(J199&lt;=TODAY(),"ОБСЛУЖИТЬ",IF(J199-TODAY()&lt;=H199,"Внимание","Не требуется"))</f>
        <v>Не требуется</v>
      </c>
    </row>
    <row r="200" customFormat="false" ht="15" hidden="false" customHeight="false" outlineLevel="0" collapsed="false">
      <c r="A200" s="1" t="n">
        <f aca="false">A199+1</f>
        <v>196</v>
      </c>
      <c r="B200" s="1" t="s">
        <v>56</v>
      </c>
      <c r="C200" s="1" t="s">
        <v>99</v>
      </c>
      <c r="D200" s="1" t="s">
        <v>348</v>
      </c>
      <c r="E200" s="1" t="s">
        <v>121</v>
      </c>
      <c r="G200" s="1" t="n">
        <v>31</v>
      </c>
      <c r="H200" s="1" t="n">
        <v>3</v>
      </c>
      <c r="I200" s="2" t="n">
        <v>45874</v>
      </c>
      <c r="J200" s="2" t="n">
        <f aca="false">I200+G200</f>
        <v>45905</v>
      </c>
      <c r="K200" s="16" t="str">
        <f aca="true">IF(J200&lt;=TODAY(),"ОБСЛУЖИТЬ",IF(J200-TODAY()&lt;=H200,"Внимание","Не требуется"))</f>
        <v>Не требуется</v>
      </c>
    </row>
    <row r="201" customFormat="false" ht="15" hidden="false" customHeight="false" outlineLevel="0" collapsed="false">
      <c r="A201" s="1" t="n">
        <f aca="false">A200+1</f>
        <v>197</v>
      </c>
      <c r="B201" s="1" t="s">
        <v>56</v>
      </c>
      <c r="C201" s="1" t="s">
        <v>99</v>
      </c>
      <c r="D201" s="1" t="s">
        <v>349</v>
      </c>
      <c r="E201" s="1" t="s">
        <v>121</v>
      </c>
      <c r="G201" s="1" t="n">
        <v>31</v>
      </c>
      <c r="H201" s="1" t="n">
        <v>3</v>
      </c>
      <c r="I201" s="2" t="n">
        <v>45874</v>
      </c>
      <c r="J201" s="2" t="n">
        <f aca="false">I201+G201</f>
        <v>45905</v>
      </c>
      <c r="K201" s="16" t="str">
        <f aca="true">IF(J201&lt;=TODAY(),"ОБСЛУЖИТЬ",IF(J201-TODAY()&lt;=H201,"Внимание","Не требуется"))</f>
        <v>Не требуется</v>
      </c>
    </row>
    <row r="202" customFormat="false" ht="15" hidden="false" customHeight="false" outlineLevel="0" collapsed="false">
      <c r="A202" s="1" t="n">
        <f aca="false">A201+1</f>
        <v>198</v>
      </c>
      <c r="B202" s="1" t="s">
        <v>56</v>
      </c>
      <c r="C202" s="1" t="s">
        <v>99</v>
      </c>
      <c r="D202" s="1" t="s">
        <v>350</v>
      </c>
      <c r="E202" s="1" t="s">
        <v>121</v>
      </c>
      <c r="G202" s="1" t="n">
        <v>31</v>
      </c>
      <c r="H202" s="1" t="n">
        <v>3</v>
      </c>
      <c r="I202" s="2" t="n">
        <v>45874</v>
      </c>
      <c r="J202" s="2" t="n">
        <f aca="false">I202+G202</f>
        <v>45905</v>
      </c>
      <c r="K202" s="16" t="str">
        <f aca="true">IF(J202&lt;=TODAY(),"ОБСЛУЖИТЬ",IF(J202-TODAY()&lt;=H202,"Внимание","Не требуется"))</f>
        <v>Не требуется</v>
      </c>
    </row>
    <row r="203" customFormat="false" ht="15" hidden="false" customHeight="false" outlineLevel="0" collapsed="false">
      <c r="A203" s="1" t="n">
        <f aca="false">A202+1</f>
        <v>199</v>
      </c>
      <c r="B203" s="1" t="s">
        <v>56</v>
      </c>
      <c r="C203" s="1" t="s">
        <v>99</v>
      </c>
      <c r="D203" s="1" t="s">
        <v>351</v>
      </c>
      <c r="E203" s="1" t="s">
        <v>121</v>
      </c>
      <c r="G203" s="1" t="n">
        <v>31</v>
      </c>
      <c r="H203" s="1" t="n">
        <v>3</v>
      </c>
      <c r="I203" s="2" t="n">
        <v>45874</v>
      </c>
      <c r="J203" s="2" t="n">
        <f aca="false">I203+G203</f>
        <v>45905</v>
      </c>
      <c r="K203" s="16" t="str">
        <f aca="true">IF(J203&lt;=TODAY(),"ОБСЛУЖИТЬ",IF(J203-TODAY()&lt;=H203,"Внимание","Не требуется"))</f>
        <v>Не требуется</v>
      </c>
    </row>
    <row r="204" customFormat="false" ht="15" hidden="false" customHeight="false" outlineLevel="0" collapsed="false">
      <c r="A204" s="1" t="n">
        <f aca="false">A203+1</f>
        <v>200</v>
      </c>
      <c r="B204" s="1" t="s">
        <v>56</v>
      </c>
      <c r="C204" s="1" t="s">
        <v>99</v>
      </c>
      <c r="D204" s="1" t="s">
        <v>352</v>
      </c>
      <c r="E204" s="1" t="s">
        <v>121</v>
      </c>
      <c r="G204" s="1" t="n">
        <v>31</v>
      </c>
      <c r="H204" s="1" t="n">
        <v>3</v>
      </c>
      <c r="I204" s="2" t="n">
        <v>45874</v>
      </c>
      <c r="J204" s="2" t="n">
        <f aca="false">I204+G204</f>
        <v>45905</v>
      </c>
      <c r="K204" s="16" t="str">
        <f aca="true">IF(J204&lt;=TODAY(),"ОБСЛУЖИТЬ",IF(J204-TODAY()&lt;=H204,"Внимание","Не требуется"))</f>
        <v>Не требуется</v>
      </c>
    </row>
    <row r="205" customFormat="false" ht="15" hidden="false" customHeight="false" outlineLevel="0" collapsed="false">
      <c r="A205" s="1" t="n">
        <f aca="false">A204+1</f>
        <v>201</v>
      </c>
      <c r="B205" s="1" t="s">
        <v>56</v>
      </c>
      <c r="C205" s="1" t="s">
        <v>99</v>
      </c>
      <c r="D205" s="1" t="s">
        <v>353</v>
      </c>
      <c r="E205" s="1" t="s">
        <v>121</v>
      </c>
      <c r="G205" s="1" t="n">
        <v>31</v>
      </c>
      <c r="H205" s="1" t="n">
        <v>3</v>
      </c>
      <c r="I205" s="2" t="n">
        <v>45874</v>
      </c>
      <c r="J205" s="2" t="n">
        <f aca="false">I205+G205</f>
        <v>45905</v>
      </c>
      <c r="K205" s="16" t="str">
        <f aca="true">IF(J205&lt;=TODAY(),"ОБСЛУЖИТЬ",IF(J205-TODAY()&lt;=H205,"Внимание","Не требуется"))</f>
        <v>Не требуется</v>
      </c>
    </row>
    <row r="206" customFormat="false" ht="15" hidden="false" customHeight="false" outlineLevel="0" collapsed="false">
      <c r="A206" s="1" t="n">
        <f aca="false">A205+1</f>
        <v>202</v>
      </c>
      <c r="B206" s="1" t="s">
        <v>56</v>
      </c>
      <c r="C206" s="1" t="s">
        <v>99</v>
      </c>
      <c r="D206" s="1" t="s">
        <v>354</v>
      </c>
      <c r="E206" s="1" t="s">
        <v>355</v>
      </c>
      <c r="G206" s="1" t="n">
        <v>31</v>
      </c>
      <c r="H206" s="1" t="n">
        <v>3</v>
      </c>
      <c r="I206" s="2" t="n">
        <v>45877</v>
      </c>
      <c r="J206" s="2" t="n">
        <f aca="false">I206+G206</f>
        <v>45908</v>
      </c>
      <c r="K206" s="16" t="str">
        <f aca="true">IF(J206&lt;=TODAY(),"ОБСЛУЖИТЬ",IF(J206-TODAY()&lt;=H206,"Внимание","Не требуется"))</f>
        <v>Не требуется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56</v>
      </c>
      <c r="C207" s="1" t="s">
        <v>136</v>
      </c>
      <c r="D207" s="1" t="s">
        <v>356</v>
      </c>
      <c r="E207" s="1" t="s">
        <v>355</v>
      </c>
      <c r="G207" s="1" t="n">
        <v>31</v>
      </c>
      <c r="H207" s="1" t="n">
        <v>3</v>
      </c>
      <c r="I207" s="15" t="n">
        <v>45886</v>
      </c>
      <c r="J207" s="2" t="n">
        <f aca="false">I207+G207</f>
        <v>45917</v>
      </c>
      <c r="K207" s="16" t="str">
        <f aca="true">IF(J207&lt;=TODAY(),"ОБСЛУЖИТЬ",IF(J207-TODAY()&lt;=H207,"Внимание","Не требуется"))</f>
        <v>Не требуется</v>
      </c>
    </row>
    <row r="208" customFormat="false" ht="15" hidden="false" customHeight="false" outlineLevel="0" collapsed="false">
      <c r="A208" s="1" t="n">
        <f aca="false">A207+1</f>
        <v>204</v>
      </c>
      <c r="B208" s="1" t="s">
        <v>56</v>
      </c>
      <c r="C208" s="1" t="s">
        <v>99</v>
      </c>
      <c r="D208" s="1" t="s">
        <v>354</v>
      </c>
      <c r="E208" s="1" t="s">
        <v>357</v>
      </c>
      <c r="G208" s="1" t="n">
        <v>31</v>
      </c>
      <c r="H208" s="1" t="n">
        <v>3</v>
      </c>
      <c r="I208" s="2" t="n">
        <v>45877</v>
      </c>
      <c r="J208" s="2" t="n">
        <f aca="false">I208+G208</f>
        <v>45908</v>
      </c>
      <c r="K208" s="16" t="str">
        <f aca="true">IF(J208&lt;=TODAY(),"ОБСЛУЖИТЬ",IF(J208-TODAY()&lt;=H208,"Внимание","Не требуется"))</f>
        <v>Не требуется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56</v>
      </c>
      <c r="C209" s="1" t="s">
        <v>136</v>
      </c>
      <c r="D209" s="1" t="s">
        <v>356</v>
      </c>
      <c r="E209" s="1" t="s">
        <v>357</v>
      </c>
      <c r="G209" s="1" t="n">
        <v>31</v>
      </c>
      <c r="H209" s="1" t="n">
        <v>3</v>
      </c>
      <c r="I209" s="15" t="n">
        <v>45886</v>
      </c>
      <c r="J209" s="2" t="n">
        <f aca="false">I209+G209</f>
        <v>45917</v>
      </c>
      <c r="K209" s="16" t="str">
        <f aca="true">IF(J209&lt;=TODAY(),"ОБСЛУЖИТЬ",IF(J209-TODAY()&lt;=H209,"Внимание","Не требуется"))</f>
        <v>Не требуется</v>
      </c>
    </row>
    <row r="210" customFormat="false" ht="15" hidden="false" customHeight="false" outlineLevel="0" collapsed="false">
      <c r="A210" s="1" t="n">
        <f aca="false">A209+1</f>
        <v>206</v>
      </c>
      <c r="B210" s="1" t="s">
        <v>56</v>
      </c>
      <c r="C210" s="1" t="s">
        <v>99</v>
      </c>
      <c r="D210" s="1" t="s">
        <v>354</v>
      </c>
      <c r="E210" s="1" t="s">
        <v>358</v>
      </c>
      <c r="G210" s="1" t="n">
        <v>31</v>
      </c>
      <c r="H210" s="1" t="n">
        <v>3</v>
      </c>
      <c r="I210" s="2" t="n">
        <v>45877</v>
      </c>
      <c r="J210" s="2" t="n">
        <f aca="false">I210+G210</f>
        <v>45908</v>
      </c>
      <c r="K210" s="16" t="str">
        <f aca="true">IF(J210&lt;=TODAY(),"ОБСЛУЖИТЬ",IF(J210-TODAY()&lt;=H210,"Внимание","Не требуется"))</f>
        <v>Не требуется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56</v>
      </c>
      <c r="C211" s="1" t="s">
        <v>136</v>
      </c>
      <c r="D211" s="1" t="s">
        <v>356</v>
      </c>
      <c r="E211" s="1" t="s">
        <v>358</v>
      </c>
      <c r="G211" s="1" t="n">
        <v>31</v>
      </c>
      <c r="H211" s="1" t="n">
        <v>3</v>
      </c>
      <c r="I211" s="15" t="n">
        <v>45886</v>
      </c>
      <c r="J211" s="2" t="n">
        <f aca="false">I211+G211</f>
        <v>45917</v>
      </c>
      <c r="K211" s="16" t="str">
        <f aca="true">IF(J211&lt;=TODAY(),"ОБСЛУЖИТЬ",IF(J211-TODAY()&lt;=H211,"Внимание","Не требуется"))</f>
        <v>Не требуется</v>
      </c>
    </row>
    <row r="212" customFormat="false" ht="15" hidden="false" customHeight="false" outlineLevel="0" collapsed="false">
      <c r="A212" s="1" t="n">
        <f aca="false">A211+1</f>
        <v>208</v>
      </c>
      <c r="B212" s="1" t="s">
        <v>56</v>
      </c>
      <c r="C212" s="1" t="s">
        <v>99</v>
      </c>
      <c r="D212" s="1" t="s">
        <v>359</v>
      </c>
      <c r="E212" s="1" t="s">
        <v>138</v>
      </c>
      <c r="G212" s="1" t="n">
        <v>60</v>
      </c>
      <c r="H212" s="1" t="n">
        <v>3</v>
      </c>
      <c r="I212" s="2" t="n">
        <v>45870</v>
      </c>
      <c r="J212" s="2" t="n">
        <f aca="false">I212+G212</f>
        <v>45930</v>
      </c>
      <c r="K212" s="16" t="str">
        <f aca="true">IF(J212&lt;=TODAY(),"ОБСЛУЖИТЬ",IF(J212-TODAY()&lt;=H212,"Внимание","Не требуется"))</f>
        <v>Не требуется</v>
      </c>
    </row>
    <row r="213" customFormat="false" ht="15" hidden="false" customHeight="false" outlineLevel="0" collapsed="false">
      <c r="A213" s="1" t="n">
        <f aca="false">A212+1</f>
        <v>209</v>
      </c>
      <c r="B213" s="1" t="s">
        <v>56</v>
      </c>
      <c r="C213" s="1" t="s">
        <v>99</v>
      </c>
      <c r="D213" s="1" t="s">
        <v>360</v>
      </c>
      <c r="E213" s="1" t="s">
        <v>138</v>
      </c>
      <c r="G213" s="1" t="n">
        <v>60</v>
      </c>
      <c r="H213" s="1" t="n">
        <v>3</v>
      </c>
      <c r="I213" s="2" t="n">
        <v>45870</v>
      </c>
      <c r="J213" s="2" t="n">
        <f aca="false">I213+G213</f>
        <v>45930</v>
      </c>
      <c r="K213" s="16" t="str">
        <f aca="true">IF(J213&lt;=TODAY(),"ОБСЛУЖИТЬ",IF(J213-TODAY()&lt;=H213,"Внимание","Не требуется"))</f>
        <v>Не требуется</v>
      </c>
    </row>
    <row r="214" customFormat="false" ht="15" hidden="false" customHeight="false" outlineLevel="0" collapsed="false">
      <c r="A214" s="1" t="n">
        <f aca="false">A213+1</f>
        <v>210</v>
      </c>
      <c r="B214" s="1" t="s">
        <v>56</v>
      </c>
      <c r="C214" s="1" t="s">
        <v>99</v>
      </c>
      <c r="D214" s="1" t="s">
        <v>361</v>
      </c>
      <c r="E214" s="1" t="s">
        <v>138</v>
      </c>
      <c r="G214" s="1" t="n">
        <v>60</v>
      </c>
      <c r="H214" s="1" t="n">
        <v>3</v>
      </c>
      <c r="I214" s="2" t="n">
        <v>45870</v>
      </c>
      <c r="J214" s="2" t="n">
        <f aca="false">I214+G214</f>
        <v>45930</v>
      </c>
      <c r="K214" s="16" t="str">
        <f aca="true">IF(J214&lt;=TODAY(),"ОБСЛУЖИТЬ",IF(J214-TODAY()&lt;=H214,"Внимание","Не требуется"))</f>
        <v>Не требуется</v>
      </c>
    </row>
    <row r="215" customFormat="false" ht="15" hidden="false" customHeight="false" outlineLevel="0" collapsed="false">
      <c r="A215" s="1" t="n">
        <f aca="false">A214+1</f>
        <v>211</v>
      </c>
      <c r="B215" s="1" t="s">
        <v>56</v>
      </c>
      <c r="C215" s="1" t="s">
        <v>99</v>
      </c>
      <c r="D215" s="1" t="s">
        <v>362</v>
      </c>
      <c r="E215" s="1" t="s">
        <v>138</v>
      </c>
      <c r="G215" s="1" t="n">
        <v>60</v>
      </c>
      <c r="H215" s="1" t="n">
        <v>3</v>
      </c>
      <c r="I215" s="2" t="n">
        <v>45870</v>
      </c>
      <c r="J215" s="2" t="n">
        <f aca="false">I215+G215</f>
        <v>45930</v>
      </c>
      <c r="K215" s="16" t="str">
        <f aca="true">IF(J215&lt;=TODAY(),"ОБСЛУЖИТЬ",IF(J215-TODAY()&lt;=H215,"Внимание","Не требуется"))</f>
        <v>Не требуется</v>
      </c>
    </row>
    <row r="216" customFormat="false" ht="15" hidden="false" customHeight="false" outlineLevel="0" collapsed="false">
      <c r="A216" s="1" t="n">
        <f aca="false">A215+1</f>
        <v>212</v>
      </c>
      <c r="B216" s="1" t="s">
        <v>56</v>
      </c>
      <c r="C216" s="1" t="s">
        <v>99</v>
      </c>
      <c r="D216" s="1" t="s">
        <v>363</v>
      </c>
      <c r="E216" s="1" t="s">
        <v>138</v>
      </c>
      <c r="G216" s="1" t="n">
        <v>60</v>
      </c>
      <c r="H216" s="1" t="n">
        <v>3</v>
      </c>
      <c r="I216" s="2" t="n">
        <v>45870</v>
      </c>
      <c r="J216" s="2" t="n">
        <f aca="false">I216+G216</f>
        <v>45930</v>
      </c>
      <c r="K216" s="16" t="str">
        <f aca="true">IF(J216&lt;=TODAY(),"ОБСЛУЖИТЬ",IF(J216-TODAY()&lt;=H216,"Внимание","Не требуется"))</f>
        <v>Не требуется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56</v>
      </c>
      <c r="C217" s="1" t="s">
        <v>99</v>
      </c>
      <c r="D217" s="1" t="s">
        <v>364</v>
      </c>
      <c r="E217" s="1" t="s">
        <v>365</v>
      </c>
      <c r="G217" s="1" t="n">
        <v>31</v>
      </c>
      <c r="H217" s="1" t="n">
        <v>3</v>
      </c>
      <c r="I217" s="15" t="n">
        <v>45887</v>
      </c>
      <c r="J217" s="2" t="n">
        <f aca="false">I217+G217</f>
        <v>45918</v>
      </c>
      <c r="K217" s="16" t="str">
        <f aca="true">IF(J217&lt;=TODAY(),"ОБСЛУЖИТЬ",IF(J217-TODAY()&lt;=H217,"Внимание","Не требуется"))</f>
        <v>Не требуется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56</v>
      </c>
      <c r="C218" s="1" t="s">
        <v>99</v>
      </c>
      <c r="D218" s="1" t="s">
        <v>366</v>
      </c>
      <c r="E218" s="1" t="s">
        <v>365</v>
      </c>
      <c r="G218" s="1" t="n">
        <v>31</v>
      </c>
      <c r="H218" s="1" t="n">
        <v>3</v>
      </c>
      <c r="I218" s="15" t="n">
        <v>45887</v>
      </c>
      <c r="J218" s="2" t="n">
        <f aca="false">I218+G218</f>
        <v>45918</v>
      </c>
      <c r="K218" s="16" t="str">
        <f aca="true">IF(J218&lt;=TODAY(),"ОБСЛУЖИТЬ",IF(J218-TODAY()&lt;=H218,"Внимание","Не требуется"))</f>
        <v>Не требуется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56</v>
      </c>
      <c r="C219" s="1" t="s">
        <v>99</v>
      </c>
      <c r="D219" s="1" t="s">
        <v>367</v>
      </c>
      <c r="E219" s="1" t="s">
        <v>365</v>
      </c>
      <c r="G219" s="1" t="n">
        <v>31</v>
      </c>
      <c r="H219" s="1" t="n">
        <v>3</v>
      </c>
      <c r="I219" s="15" t="n">
        <v>45887</v>
      </c>
      <c r="J219" s="2" t="n">
        <f aca="false">I219+G219</f>
        <v>45918</v>
      </c>
      <c r="K219" s="16" t="str">
        <f aca="true">IF(J219&lt;=TODAY(),"ОБСЛУЖИТЬ",IF(J219-TODAY()&lt;=H219,"Внимание","Не требуется"))</f>
        <v>Не требуется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56</v>
      </c>
      <c r="C220" s="1" t="s">
        <v>99</v>
      </c>
      <c r="D220" s="1" t="s">
        <v>368</v>
      </c>
      <c r="E220" s="1" t="s">
        <v>365</v>
      </c>
      <c r="G220" s="1" t="n">
        <v>31</v>
      </c>
      <c r="H220" s="1" t="n">
        <v>3</v>
      </c>
      <c r="I220" s="15" t="n">
        <v>45887</v>
      </c>
      <c r="J220" s="2" t="n">
        <f aca="false">I220+G220</f>
        <v>45918</v>
      </c>
      <c r="K220" s="16" t="str">
        <f aca="true">IF(J220&lt;=TODAY(),"ОБСЛУЖИТЬ",IF(J220-TODAY()&lt;=H220,"Внимание","Не требуется"))</f>
        <v>Не требуется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56</v>
      </c>
      <c r="C221" s="1" t="s">
        <v>99</v>
      </c>
      <c r="D221" s="1" t="s">
        <v>369</v>
      </c>
      <c r="E221" s="1" t="s">
        <v>365</v>
      </c>
      <c r="G221" s="1" t="n">
        <v>31</v>
      </c>
      <c r="H221" s="1" t="n">
        <v>3</v>
      </c>
      <c r="I221" s="15" t="n">
        <v>45887</v>
      </c>
      <c r="J221" s="2" t="n">
        <f aca="false">I221+G221</f>
        <v>45918</v>
      </c>
      <c r="K221" s="16" t="str">
        <f aca="true">IF(J221&lt;=TODAY(),"ОБСЛУЖИТЬ",IF(J221-TODAY()&lt;=H221,"Внимание","Не требуется"))</f>
        <v>Не требуется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56</v>
      </c>
      <c r="C222" s="1" t="s">
        <v>99</v>
      </c>
      <c r="D222" s="1" t="s">
        <v>370</v>
      </c>
      <c r="E222" s="1" t="s">
        <v>365</v>
      </c>
      <c r="G222" s="1" t="n">
        <v>31</v>
      </c>
      <c r="H222" s="1" t="n">
        <v>3</v>
      </c>
      <c r="I222" s="15" t="n">
        <v>45887</v>
      </c>
      <c r="J222" s="2" t="n">
        <f aca="false">I222+G222</f>
        <v>45918</v>
      </c>
      <c r="K222" s="16" t="str">
        <f aca="true">IF(J222&lt;=TODAY(),"ОБСЛУЖИТЬ",IF(J222-TODAY()&lt;=H222,"Внимание","Не требуется"))</f>
        <v>Не требуется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56</v>
      </c>
      <c r="C223" s="1" t="s">
        <v>99</v>
      </c>
      <c r="D223" s="1" t="s">
        <v>371</v>
      </c>
      <c r="E223" s="1" t="s">
        <v>365</v>
      </c>
      <c r="G223" s="1" t="n">
        <v>31</v>
      </c>
      <c r="H223" s="1" t="n">
        <v>3</v>
      </c>
      <c r="I223" s="15" t="n">
        <v>45887</v>
      </c>
      <c r="J223" s="2" t="n">
        <f aca="false">I223+G223</f>
        <v>45918</v>
      </c>
      <c r="K223" s="16" t="str">
        <f aca="true">IF(J223&lt;=TODAY(),"ОБСЛУЖИТЬ",IF(J223-TODAY()&lt;=H223,"Внимание","Не требуется"))</f>
        <v>Не требуется</v>
      </c>
    </row>
    <row r="224" customFormat="false" ht="15" hidden="false" customHeight="false" outlineLevel="0" collapsed="false">
      <c r="A224" s="1" t="n">
        <f aca="false">A223+1</f>
        <v>220</v>
      </c>
      <c r="B224" s="1" t="s">
        <v>56</v>
      </c>
      <c r="C224" s="1" t="s">
        <v>143</v>
      </c>
      <c r="D224" s="1" t="s">
        <v>372</v>
      </c>
      <c r="E224" s="1" t="s">
        <v>286</v>
      </c>
      <c r="G224" s="1" t="n">
        <v>31</v>
      </c>
      <c r="H224" s="1" t="n">
        <v>3</v>
      </c>
      <c r="I224" s="2" t="n">
        <v>45879</v>
      </c>
      <c r="J224" s="2" t="n">
        <f aca="false">I224+G224</f>
        <v>45910</v>
      </c>
      <c r="K224" s="16" t="str">
        <f aca="true">IF(J224&lt;=TODAY(),"ОБСЛУЖИТЬ",IF(J224-TODAY()&lt;=H224,"Внимание","Не требуется"))</f>
        <v>Не требуется</v>
      </c>
    </row>
    <row r="225" customFormat="false" ht="15" hidden="false" customHeight="false" outlineLevel="0" collapsed="false">
      <c r="A225" s="1" t="n">
        <f aca="false">A224+1</f>
        <v>221</v>
      </c>
      <c r="B225" s="1" t="s">
        <v>56</v>
      </c>
      <c r="C225" s="1" t="s">
        <v>143</v>
      </c>
      <c r="D225" s="1" t="s">
        <v>373</v>
      </c>
      <c r="E225" s="1" t="s">
        <v>286</v>
      </c>
      <c r="G225" s="1" t="n">
        <v>31</v>
      </c>
      <c r="H225" s="1" t="n">
        <v>3</v>
      </c>
      <c r="I225" s="2" t="n">
        <v>45879</v>
      </c>
      <c r="J225" s="2" t="n">
        <f aca="false">I225+G225</f>
        <v>45910</v>
      </c>
      <c r="K225" s="16" t="str">
        <f aca="true">IF(J225&lt;=TODAY(),"ОБСЛУЖИТЬ",IF(J225-TODAY()&lt;=H225,"Внимание","Не требуется"))</f>
        <v>Не требуется</v>
      </c>
    </row>
    <row r="226" customFormat="false" ht="15" hidden="false" customHeight="false" outlineLevel="0" collapsed="false">
      <c r="A226" s="1" t="n">
        <f aca="false">A225+1</f>
        <v>222</v>
      </c>
      <c r="B226" s="1" t="s">
        <v>56</v>
      </c>
      <c r="C226" s="1" t="s">
        <v>143</v>
      </c>
      <c r="D226" s="1" t="s">
        <v>374</v>
      </c>
      <c r="E226" s="1" t="s">
        <v>286</v>
      </c>
      <c r="G226" s="1" t="n">
        <v>31</v>
      </c>
      <c r="H226" s="1" t="n">
        <v>3</v>
      </c>
      <c r="I226" s="2" t="n">
        <v>45879</v>
      </c>
      <c r="J226" s="2" t="n">
        <f aca="false">I226+G226</f>
        <v>45910</v>
      </c>
      <c r="K226" s="16" t="str">
        <f aca="true">IF(J226&lt;=TODAY(),"ОБСЛУЖИТЬ",IF(J226-TODAY()&lt;=H226,"Внимание","Не требуется"))</f>
        <v>Не требуется</v>
      </c>
    </row>
    <row r="227" customFormat="false" ht="15" hidden="false" customHeight="false" outlineLevel="0" collapsed="false">
      <c r="A227" s="1" t="n">
        <f aca="false">A226+1</f>
        <v>223</v>
      </c>
      <c r="B227" s="1" t="s">
        <v>56</v>
      </c>
      <c r="C227" s="1" t="s">
        <v>136</v>
      </c>
      <c r="D227" s="1" t="s">
        <v>375</v>
      </c>
      <c r="E227" s="1" t="s">
        <v>376</v>
      </c>
      <c r="G227" s="1" t="n">
        <v>31</v>
      </c>
      <c r="H227" s="1" t="n">
        <v>3</v>
      </c>
      <c r="I227" s="15" t="n">
        <v>45886</v>
      </c>
      <c r="J227" s="2" t="n">
        <f aca="false">I227+G227</f>
        <v>45917</v>
      </c>
      <c r="K227" s="16" t="str">
        <f aca="true">IF(J227&lt;=TODAY(),"ОБСЛУЖИТЬ",IF(J227-TODAY()&lt;=H227,"Внимание","Не требуется"))</f>
        <v>Не требуется</v>
      </c>
    </row>
    <row r="228" customFormat="false" ht="15" hidden="false" customHeight="false" outlineLevel="0" collapsed="false">
      <c r="A228" s="1" t="n">
        <f aca="false">A227+1</f>
        <v>224</v>
      </c>
      <c r="B228" s="1" t="s">
        <v>56</v>
      </c>
      <c r="C228" s="1" t="s">
        <v>136</v>
      </c>
      <c r="D228" s="1" t="s">
        <v>377</v>
      </c>
      <c r="E228" s="1" t="s">
        <v>378</v>
      </c>
      <c r="G228" s="1" t="n">
        <v>31</v>
      </c>
      <c r="H228" s="1" t="n">
        <v>3</v>
      </c>
      <c r="I228" s="15" t="n">
        <v>45886</v>
      </c>
      <c r="J228" s="2" t="n">
        <f aca="false">I228+G228</f>
        <v>45917</v>
      </c>
      <c r="K228" s="16" t="str">
        <f aca="true">IF(J228&lt;=TODAY(),"ОБСЛУЖИТЬ",IF(J228-TODAY()&lt;=H228,"Внимание","Не требуется"))</f>
        <v>Не требуется</v>
      </c>
    </row>
    <row r="229" customFormat="false" ht="15" hidden="false" customHeight="false" outlineLevel="0" collapsed="false">
      <c r="A229" s="1" t="n">
        <f aca="false">A228+1</f>
        <v>225</v>
      </c>
      <c r="B229" s="1" t="s">
        <v>56</v>
      </c>
      <c r="C229" s="1" t="s">
        <v>136</v>
      </c>
      <c r="D229" s="1" t="s">
        <v>379</v>
      </c>
      <c r="E229" s="1" t="s">
        <v>380</v>
      </c>
      <c r="G229" s="1" t="n">
        <v>31</v>
      </c>
      <c r="H229" s="1" t="n">
        <v>3</v>
      </c>
      <c r="I229" s="15" t="n">
        <v>45886</v>
      </c>
      <c r="J229" s="2" t="n">
        <f aca="false">I229+G229</f>
        <v>45917</v>
      </c>
      <c r="K229" s="16" t="str">
        <f aca="true">IF(J229&lt;=TODAY(),"ОБСЛУЖИТЬ",IF(J229-TODAY()&lt;=H229,"Внимание","Не требуется"))</f>
        <v>Не требуется</v>
      </c>
    </row>
    <row r="230" customFormat="false" ht="15" hidden="false" customHeight="false" outlineLevel="0" collapsed="false">
      <c r="A230" s="1" t="n">
        <f aca="false">A229+1</f>
        <v>226</v>
      </c>
      <c r="B230" s="1" t="s">
        <v>56</v>
      </c>
      <c r="C230" s="1" t="s">
        <v>136</v>
      </c>
      <c r="D230" s="1" t="s">
        <v>381</v>
      </c>
      <c r="E230" s="1" t="s">
        <v>382</v>
      </c>
      <c r="G230" s="1" t="n">
        <v>31</v>
      </c>
      <c r="H230" s="1" t="n">
        <v>3</v>
      </c>
      <c r="I230" s="15" t="n">
        <v>45886</v>
      </c>
      <c r="J230" s="2" t="n">
        <f aca="false">I230+G230</f>
        <v>45917</v>
      </c>
      <c r="K230" s="16" t="str">
        <f aca="true">IF(J230&lt;=TODAY(),"ОБСЛУЖИТЬ",IF(J230-TODAY()&lt;=H230,"Внимание","Не требуется"))</f>
        <v>Не требуется</v>
      </c>
    </row>
    <row r="231" customFormat="false" ht="15" hidden="false" customHeight="false" outlineLevel="0" collapsed="false">
      <c r="A231" s="1" t="n">
        <f aca="false">A230+1</f>
        <v>227</v>
      </c>
      <c r="B231" s="1" t="s">
        <v>56</v>
      </c>
      <c r="C231" s="1" t="s">
        <v>136</v>
      </c>
      <c r="D231" s="1" t="s">
        <v>383</v>
      </c>
      <c r="E231" s="1" t="s">
        <v>384</v>
      </c>
      <c r="G231" s="1" t="n">
        <v>31</v>
      </c>
      <c r="H231" s="1" t="n">
        <v>3</v>
      </c>
      <c r="I231" s="15" t="n">
        <v>45886</v>
      </c>
      <c r="J231" s="2" t="n">
        <f aca="false">I231+G231</f>
        <v>45917</v>
      </c>
      <c r="K231" s="16" t="str">
        <f aca="true">IF(J231&lt;=TODAY(),"ОБСЛУЖИТЬ",IF(J231-TODAY()&lt;=H231,"Внимание","Не требуется"))</f>
        <v>Не требуется</v>
      </c>
    </row>
    <row r="232" customFormat="false" ht="15" hidden="false" customHeight="false" outlineLevel="0" collapsed="false">
      <c r="A232" s="1" t="n">
        <f aca="false">A231+1</f>
        <v>228</v>
      </c>
      <c r="B232" s="1" t="s">
        <v>56</v>
      </c>
      <c r="C232" s="1" t="s">
        <v>136</v>
      </c>
      <c r="D232" s="1" t="s">
        <v>385</v>
      </c>
      <c r="E232" s="1" t="s">
        <v>386</v>
      </c>
      <c r="G232" s="1" t="n">
        <v>31</v>
      </c>
      <c r="H232" s="1" t="n">
        <v>3</v>
      </c>
      <c r="I232" s="15" t="n">
        <v>45886</v>
      </c>
      <c r="J232" s="2" t="n">
        <f aca="false">I232+G232</f>
        <v>45917</v>
      </c>
      <c r="K232" s="16" t="str">
        <f aca="true">IF(J232&lt;=TODAY(),"ОБСЛУЖИТЬ",IF(J232-TODAY()&lt;=H232,"Внимание","Не требуется"))</f>
        <v>Не требуется</v>
      </c>
    </row>
    <row r="233" customFormat="false" ht="15" hidden="false" customHeight="false" outlineLevel="0" collapsed="false">
      <c r="A233" s="1" t="n">
        <f aca="false">A232+1</f>
        <v>229</v>
      </c>
      <c r="B233" s="1" t="s">
        <v>56</v>
      </c>
      <c r="C233" s="1" t="s">
        <v>136</v>
      </c>
      <c r="D233" s="1" t="s">
        <v>387</v>
      </c>
      <c r="E233" s="1" t="s">
        <v>388</v>
      </c>
      <c r="G233" s="1" t="n">
        <v>31</v>
      </c>
      <c r="H233" s="1" t="n">
        <v>3</v>
      </c>
      <c r="I233" s="15" t="n">
        <v>45886</v>
      </c>
      <c r="J233" s="2" t="n">
        <f aca="false">I233+G233</f>
        <v>45917</v>
      </c>
      <c r="K233" s="16" t="str">
        <f aca="true">IF(J233&lt;=TODAY(),"ОБСЛУЖИТЬ",IF(J233-TODAY()&lt;=H233,"Внимание","Не требуется"))</f>
        <v>Не требуется</v>
      </c>
    </row>
    <row r="234" customFormat="false" ht="15" hidden="false" customHeight="false" outlineLevel="0" collapsed="false">
      <c r="A234" s="1" t="n">
        <f aca="false">A233+1</f>
        <v>230</v>
      </c>
      <c r="B234" s="1" t="s">
        <v>56</v>
      </c>
      <c r="C234" s="1" t="s">
        <v>136</v>
      </c>
      <c r="D234" s="1" t="s">
        <v>389</v>
      </c>
      <c r="E234" s="1" t="s">
        <v>390</v>
      </c>
      <c r="G234" s="1" t="n">
        <v>31</v>
      </c>
      <c r="H234" s="1" t="n">
        <v>3</v>
      </c>
      <c r="I234" s="15" t="n">
        <v>45886</v>
      </c>
      <c r="J234" s="2" t="n">
        <f aca="false">I234+G234</f>
        <v>45917</v>
      </c>
      <c r="K234" s="16" t="str">
        <f aca="true">IF(J234&lt;=TODAY(),"ОБСЛУЖИТЬ",IF(J234-TODAY()&lt;=H234,"Внимание","Не требуется"))</f>
        <v>Не требуется</v>
      </c>
    </row>
    <row r="235" customFormat="false" ht="15" hidden="false" customHeight="false" outlineLevel="0" collapsed="false">
      <c r="A235" s="1" t="n">
        <f aca="false">A234+1</f>
        <v>231</v>
      </c>
      <c r="B235" s="1" t="s">
        <v>56</v>
      </c>
      <c r="C235" s="1" t="s">
        <v>136</v>
      </c>
      <c r="D235" s="1" t="s">
        <v>391</v>
      </c>
      <c r="E235" s="1" t="s">
        <v>392</v>
      </c>
      <c r="G235" s="1" t="n">
        <v>31</v>
      </c>
      <c r="H235" s="1" t="n">
        <v>3</v>
      </c>
      <c r="I235" s="15" t="n">
        <v>45886</v>
      </c>
      <c r="J235" s="2" t="n">
        <f aca="false">I235+G235</f>
        <v>45917</v>
      </c>
      <c r="K235" s="16" t="str">
        <f aca="true">IF(J235&lt;=TODAY(),"ОБСЛУЖИТЬ",IF(J235-TODAY()&lt;=H235,"Внимание","Не требуется"))</f>
        <v>Не требуется</v>
      </c>
    </row>
    <row r="236" customFormat="false" ht="15" hidden="false" customHeight="false" outlineLevel="0" collapsed="false">
      <c r="A236" s="1" t="n">
        <f aca="false">A235+1</f>
        <v>232</v>
      </c>
      <c r="B236" s="1" t="s">
        <v>91</v>
      </c>
      <c r="C236" s="1" t="s">
        <v>99</v>
      </c>
      <c r="D236" s="1" t="s">
        <v>393</v>
      </c>
      <c r="E236" s="1" t="s">
        <v>91</v>
      </c>
      <c r="G236" s="1" t="n">
        <v>60</v>
      </c>
      <c r="H236" s="1" t="n">
        <v>3</v>
      </c>
      <c r="I236" s="2" t="n">
        <v>45890</v>
      </c>
      <c r="J236" s="2" t="n">
        <f aca="false">I236+G236</f>
        <v>45950</v>
      </c>
      <c r="K236" s="16" t="str">
        <f aca="true">IF(J236&lt;=TODAY(),"ОБСЛУЖИТЬ",IF(J236-TODAY()&lt;=H236,"Внимание","Не требуется"))</f>
        <v>Не требуется</v>
      </c>
    </row>
    <row r="237" customFormat="false" ht="15" hidden="false" customHeight="false" outlineLevel="0" collapsed="false">
      <c r="A237" s="1" t="n">
        <f aca="false">A236+1</f>
        <v>233</v>
      </c>
      <c r="B237" s="1" t="s">
        <v>91</v>
      </c>
      <c r="C237" s="1" t="s">
        <v>99</v>
      </c>
      <c r="D237" s="1" t="s">
        <v>394</v>
      </c>
      <c r="E237" s="1" t="s">
        <v>91</v>
      </c>
      <c r="G237" s="1" t="n">
        <v>60</v>
      </c>
      <c r="H237" s="1" t="n">
        <v>3</v>
      </c>
      <c r="I237" s="2" t="n">
        <v>45890</v>
      </c>
      <c r="J237" s="2" t="n">
        <f aca="false">I237+G237</f>
        <v>45950</v>
      </c>
      <c r="K237" s="16" t="str">
        <f aca="true">IF(J237&lt;=TODAY(),"ОБСЛУЖИТЬ",IF(J237-TODAY()&lt;=H237,"Внимание","Не требуется"))</f>
        <v>Не требуется</v>
      </c>
    </row>
    <row r="238" customFormat="false" ht="15" hidden="false" customHeight="false" outlineLevel="0" collapsed="false">
      <c r="A238" s="1" t="n">
        <f aca="false">A237+1</f>
        <v>234</v>
      </c>
      <c r="B238" s="1" t="s">
        <v>91</v>
      </c>
      <c r="C238" s="1" t="s">
        <v>99</v>
      </c>
      <c r="D238" s="1" t="s">
        <v>395</v>
      </c>
      <c r="E238" s="1" t="s">
        <v>91</v>
      </c>
      <c r="G238" s="1" t="n">
        <v>60</v>
      </c>
      <c r="H238" s="1" t="n">
        <v>3</v>
      </c>
      <c r="I238" s="2" t="n">
        <v>45890</v>
      </c>
      <c r="J238" s="2" t="n">
        <f aca="false">I238+G238</f>
        <v>45950</v>
      </c>
      <c r="K238" s="16" t="str">
        <f aca="true">IF(J238&lt;=TODAY(),"ОБСЛУЖИТЬ",IF(J238-TODAY()&lt;=H238,"Внимание","Не требуется"))</f>
        <v>Не требуется</v>
      </c>
    </row>
    <row r="239" customFormat="false" ht="15" hidden="false" customHeight="false" outlineLevel="0" collapsed="false">
      <c r="A239" s="1" t="n">
        <f aca="false">A238+1</f>
        <v>235</v>
      </c>
      <c r="B239" s="1" t="s">
        <v>91</v>
      </c>
      <c r="C239" s="1" t="s">
        <v>99</v>
      </c>
      <c r="D239" s="1" t="s">
        <v>396</v>
      </c>
      <c r="E239" s="1" t="s">
        <v>91</v>
      </c>
      <c r="G239" s="1" t="n">
        <v>60</v>
      </c>
      <c r="H239" s="1" t="n">
        <v>3</v>
      </c>
      <c r="I239" s="2" t="n">
        <v>45890</v>
      </c>
      <c r="J239" s="2" t="n">
        <f aca="false">I239+G239</f>
        <v>45950</v>
      </c>
      <c r="K239" s="16" t="str">
        <f aca="true">IF(J239&lt;=TODAY(),"ОБСЛУЖИТЬ",IF(J239-TODAY()&lt;=H239,"Внимание","Не требуется"))</f>
        <v>Не требуется</v>
      </c>
    </row>
    <row r="240" customFormat="false" ht="15" hidden="false" customHeight="false" outlineLevel="0" collapsed="false">
      <c r="A240" s="1" t="n">
        <f aca="false">A239+1</f>
        <v>236</v>
      </c>
      <c r="B240" s="1" t="s">
        <v>91</v>
      </c>
      <c r="C240" s="1" t="s">
        <v>99</v>
      </c>
      <c r="D240" s="1" t="s">
        <v>397</v>
      </c>
      <c r="E240" s="1" t="s">
        <v>91</v>
      </c>
      <c r="G240" s="1" t="n">
        <v>60</v>
      </c>
      <c r="H240" s="1" t="n">
        <v>3</v>
      </c>
      <c r="I240" s="2" t="n">
        <v>45890</v>
      </c>
      <c r="J240" s="2" t="n">
        <f aca="false">I240+G240</f>
        <v>45950</v>
      </c>
      <c r="K240" s="16" t="str">
        <f aca="true">IF(J240&lt;=TODAY(),"ОБСЛУЖИТЬ",IF(J240-TODAY()&lt;=H240,"Внимание","Не требуется"))</f>
        <v>Не требуется</v>
      </c>
    </row>
    <row r="241" customFormat="false" ht="15" hidden="false" customHeight="false" outlineLevel="0" collapsed="false">
      <c r="A241" s="1" t="n">
        <f aca="false">A240+1</f>
        <v>237</v>
      </c>
      <c r="B241" s="1" t="s">
        <v>91</v>
      </c>
      <c r="C241" s="1" t="s">
        <v>99</v>
      </c>
      <c r="D241" s="1" t="s">
        <v>398</v>
      </c>
      <c r="E241" s="1" t="s">
        <v>91</v>
      </c>
      <c r="G241" s="1" t="n">
        <v>60</v>
      </c>
      <c r="H241" s="1" t="n">
        <v>3</v>
      </c>
      <c r="I241" s="2" t="n">
        <v>45890</v>
      </c>
      <c r="J241" s="2" t="n">
        <f aca="false">I241+G241</f>
        <v>45950</v>
      </c>
      <c r="K241" s="16" t="str">
        <f aca="true">IF(J241&lt;=TODAY(),"ОБСЛУЖИТЬ",IF(J241-TODAY()&lt;=H241,"Внимание","Не требуется"))</f>
        <v>Не требуется</v>
      </c>
    </row>
    <row r="242" customFormat="false" ht="15" hidden="false" customHeight="false" outlineLevel="0" collapsed="false">
      <c r="A242" s="1" t="n">
        <f aca="false">A241+1</f>
        <v>238</v>
      </c>
      <c r="B242" s="1" t="s">
        <v>91</v>
      </c>
      <c r="C242" s="1" t="s">
        <v>99</v>
      </c>
      <c r="D242" s="1" t="s">
        <v>399</v>
      </c>
      <c r="E242" s="1" t="s">
        <v>91</v>
      </c>
      <c r="G242" s="1" t="n">
        <v>60</v>
      </c>
      <c r="H242" s="1" t="n">
        <v>3</v>
      </c>
      <c r="I242" s="2" t="n">
        <v>45890</v>
      </c>
      <c r="J242" s="2" t="n">
        <f aca="false">I242+G242</f>
        <v>45950</v>
      </c>
      <c r="K242" s="16" t="str">
        <f aca="true">IF(J242&lt;=TODAY(),"ОБСЛУЖИТЬ",IF(J242-TODAY()&lt;=H242,"Внимание","Не требуется"))</f>
        <v>Не требуется</v>
      </c>
    </row>
    <row r="243" customFormat="false" ht="15" hidden="false" customHeight="false" outlineLevel="0" collapsed="false">
      <c r="A243" s="1" t="n">
        <f aca="false">A242+1</f>
        <v>239</v>
      </c>
      <c r="B243" s="1" t="s">
        <v>91</v>
      </c>
      <c r="C243" s="1" t="s">
        <v>99</v>
      </c>
      <c r="D243" s="1" t="s">
        <v>400</v>
      </c>
      <c r="E243" s="1" t="s">
        <v>91</v>
      </c>
      <c r="G243" s="1" t="n">
        <v>60</v>
      </c>
      <c r="H243" s="1" t="n">
        <v>3</v>
      </c>
      <c r="I243" s="2" t="n">
        <v>45890</v>
      </c>
      <c r="J243" s="2" t="n">
        <f aca="false">I243+G243</f>
        <v>45950</v>
      </c>
      <c r="K243" s="16" t="str">
        <f aca="true">IF(J243&lt;=TODAY(),"ОБСЛУЖИТЬ",IF(J243-TODAY()&lt;=H243,"Внимание","Не требуется"))</f>
        <v>Не требуется</v>
      </c>
    </row>
    <row r="244" customFormat="false" ht="15" hidden="false" customHeight="false" outlineLevel="0" collapsed="false">
      <c r="A244" s="1" t="n">
        <f aca="false">A243+1</f>
        <v>240</v>
      </c>
      <c r="B244" s="1" t="s">
        <v>91</v>
      </c>
      <c r="C244" s="1" t="s">
        <v>99</v>
      </c>
      <c r="D244" s="1" t="s">
        <v>401</v>
      </c>
      <c r="E244" s="1" t="s">
        <v>91</v>
      </c>
      <c r="G244" s="1" t="n">
        <v>60</v>
      </c>
      <c r="H244" s="1" t="n">
        <v>3</v>
      </c>
      <c r="I244" s="2" t="n">
        <v>45890</v>
      </c>
      <c r="J244" s="2" t="n">
        <f aca="false">I244+G244</f>
        <v>45950</v>
      </c>
      <c r="K244" s="16" t="str">
        <f aca="true">IF(J244&lt;=TODAY(),"ОБСЛУЖИТЬ",IF(J244-TODAY()&lt;=H244,"Внимание","Не требуется"))</f>
        <v>Не требуется</v>
      </c>
    </row>
    <row r="245" customFormat="false" ht="15" hidden="false" customHeight="false" outlineLevel="0" collapsed="false">
      <c r="A245" s="1" t="n">
        <f aca="false">A244+1</f>
        <v>241</v>
      </c>
      <c r="B245" s="1" t="s">
        <v>91</v>
      </c>
      <c r="C245" s="1" t="s">
        <v>99</v>
      </c>
      <c r="D245" s="1" t="s">
        <v>402</v>
      </c>
      <c r="E245" s="1" t="s">
        <v>91</v>
      </c>
      <c r="G245" s="1" t="n">
        <v>60</v>
      </c>
      <c r="H245" s="1" t="n">
        <v>3</v>
      </c>
      <c r="I245" s="2" t="n">
        <v>45890</v>
      </c>
      <c r="J245" s="2" t="n">
        <f aca="false">I245+G245</f>
        <v>45950</v>
      </c>
      <c r="K245" s="16" t="str">
        <f aca="true">IF(J245&lt;=TODAY(),"ОБСЛУЖИТЬ",IF(J245-TODAY()&lt;=H245,"Внимание","Не требуется"))</f>
        <v>Не требуется</v>
      </c>
    </row>
    <row r="246" customFormat="false" ht="15" hidden="false" customHeight="false" outlineLevel="0" collapsed="false">
      <c r="A246" s="1" t="n">
        <f aca="false">A245+1</f>
        <v>242</v>
      </c>
      <c r="B246" s="1" t="s">
        <v>91</v>
      </c>
      <c r="C246" s="1" t="s">
        <v>99</v>
      </c>
      <c r="D246" s="1" t="s">
        <v>403</v>
      </c>
      <c r="E246" s="1" t="s">
        <v>91</v>
      </c>
      <c r="G246" s="1" t="n">
        <v>60</v>
      </c>
      <c r="H246" s="1" t="n">
        <v>3</v>
      </c>
      <c r="I246" s="2" t="n">
        <v>45890</v>
      </c>
      <c r="J246" s="2" t="n">
        <f aca="false">I246+G246</f>
        <v>45950</v>
      </c>
      <c r="K246" s="16" t="str">
        <f aca="true">IF(J246&lt;=TODAY(),"ОБСЛУЖИТЬ",IF(J246-TODAY()&lt;=H246,"Внимание","Не требуется"))</f>
        <v>Не требуется</v>
      </c>
    </row>
    <row r="247" customFormat="false" ht="15" hidden="false" customHeight="false" outlineLevel="0" collapsed="false">
      <c r="A247" s="1" t="n">
        <f aca="false">A246+1</f>
        <v>243</v>
      </c>
      <c r="B247" s="1" t="s">
        <v>91</v>
      </c>
      <c r="C247" s="1" t="s">
        <v>99</v>
      </c>
      <c r="D247" s="1" t="s">
        <v>404</v>
      </c>
      <c r="E247" s="1" t="s">
        <v>91</v>
      </c>
      <c r="G247" s="1" t="n">
        <v>60</v>
      </c>
      <c r="H247" s="1" t="n">
        <v>3</v>
      </c>
      <c r="I247" s="2" t="n">
        <v>45890</v>
      </c>
      <c r="J247" s="2" t="n">
        <f aca="false">I247+G247</f>
        <v>45950</v>
      </c>
      <c r="K247" s="16" t="str">
        <f aca="true">IF(J247&lt;=TODAY(),"ОБСЛУЖИТЬ",IF(J247-TODAY()&lt;=H247,"Внимание","Не требуется"))</f>
        <v>Не требуется</v>
      </c>
    </row>
    <row r="248" customFormat="false" ht="15" hidden="false" customHeight="false" outlineLevel="0" collapsed="false">
      <c r="A248" s="1" t="n">
        <f aca="false">A247+1</f>
        <v>244</v>
      </c>
      <c r="B248" s="1" t="s">
        <v>91</v>
      </c>
      <c r="C248" s="1" t="s">
        <v>99</v>
      </c>
      <c r="D248" s="1" t="s">
        <v>405</v>
      </c>
      <c r="E248" s="1" t="s">
        <v>91</v>
      </c>
      <c r="G248" s="1" t="n">
        <v>60</v>
      </c>
      <c r="H248" s="1" t="n">
        <v>3</v>
      </c>
      <c r="I248" s="2" t="n">
        <v>45890</v>
      </c>
      <c r="J248" s="2" t="n">
        <f aca="false">I248+G248</f>
        <v>45950</v>
      </c>
      <c r="K248" s="16" t="str">
        <f aca="true">IF(J248&lt;=TODAY(),"ОБСЛУЖИТЬ",IF(J248-TODAY()&lt;=H248,"Внимание","Не требуется"))</f>
        <v>Не требуется</v>
      </c>
    </row>
    <row r="249" customFormat="false" ht="15" hidden="false" customHeight="false" outlineLevel="0" collapsed="false">
      <c r="A249" s="1" t="n">
        <f aca="false">A248+1</f>
        <v>245</v>
      </c>
      <c r="B249" s="1" t="s">
        <v>406</v>
      </c>
      <c r="C249" s="1" t="s">
        <v>99</v>
      </c>
      <c r="D249" s="1" t="s">
        <v>407</v>
      </c>
      <c r="E249" s="1" t="s">
        <v>406</v>
      </c>
      <c r="G249" s="1" t="n">
        <v>60</v>
      </c>
      <c r="H249" s="1" t="n">
        <v>3</v>
      </c>
      <c r="I249" s="2" t="n">
        <v>45890</v>
      </c>
      <c r="J249" s="2" t="n">
        <f aca="false">I249+G249</f>
        <v>45950</v>
      </c>
      <c r="K249" s="16" t="str">
        <f aca="true">IF(J249&lt;=TODAY(),"ОБСЛУЖИТЬ",IF(J249-TODAY()&lt;=H249,"Внимание","Не требуется"))</f>
        <v>Не требуется</v>
      </c>
    </row>
    <row r="250" customFormat="false" ht="15" hidden="false" customHeight="false" outlineLevel="0" collapsed="false">
      <c r="A250" s="1" t="n">
        <f aca="false">A249+1</f>
        <v>246</v>
      </c>
      <c r="B250" s="1" t="s">
        <v>406</v>
      </c>
      <c r="C250" s="1" t="s">
        <v>99</v>
      </c>
      <c r="D250" s="1" t="s">
        <v>408</v>
      </c>
      <c r="E250" s="1" t="s">
        <v>406</v>
      </c>
      <c r="G250" s="1" t="n">
        <v>60</v>
      </c>
      <c r="H250" s="1" t="n">
        <v>3</v>
      </c>
      <c r="I250" s="2" t="n">
        <v>45890</v>
      </c>
      <c r="J250" s="2" t="n">
        <f aca="false">I250+G250</f>
        <v>45950</v>
      </c>
      <c r="K250" s="16" t="str">
        <f aca="true">IF(J250&lt;=TODAY(),"ОБСЛУЖИТЬ",IF(J250-TODAY()&lt;=H250,"Внимание","Не требуется"))</f>
        <v>Не требуется</v>
      </c>
    </row>
    <row r="251" customFormat="false" ht="15" hidden="false" customHeight="false" outlineLevel="0" collapsed="false">
      <c r="A251" s="1" t="n">
        <f aca="false">A250+1</f>
        <v>247</v>
      </c>
      <c r="B251" s="1" t="s">
        <v>406</v>
      </c>
      <c r="C251" s="1" t="s">
        <v>99</v>
      </c>
      <c r="D251" s="1" t="s">
        <v>409</v>
      </c>
      <c r="E251" s="1" t="s">
        <v>406</v>
      </c>
      <c r="G251" s="1" t="n">
        <v>60</v>
      </c>
      <c r="H251" s="1" t="n">
        <v>3</v>
      </c>
      <c r="I251" s="2" t="n">
        <v>45890</v>
      </c>
      <c r="J251" s="2" t="n">
        <f aca="false">I251+G251</f>
        <v>45950</v>
      </c>
      <c r="K251" s="16" t="str">
        <f aca="true">IF(J251&lt;=TODAY(),"ОБСЛУЖИТЬ",IF(J251-TODAY()&lt;=H251,"Внимание","Не требуется"))</f>
        <v>Не требуется</v>
      </c>
    </row>
    <row r="252" customFormat="false" ht="15" hidden="false" customHeight="false" outlineLevel="0" collapsed="false">
      <c r="A252" s="1" t="n">
        <f aca="false">A251+1</f>
        <v>248</v>
      </c>
      <c r="B252" s="1" t="s">
        <v>410</v>
      </c>
      <c r="C252" s="1" t="s">
        <v>99</v>
      </c>
      <c r="D252" s="1" t="s">
        <v>411</v>
      </c>
      <c r="E252" s="1" t="s">
        <v>410</v>
      </c>
      <c r="G252" s="1" t="n">
        <v>60</v>
      </c>
      <c r="H252" s="1" t="n">
        <v>3</v>
      </c>
      <c r="I252" s="2" t="n">
        <v>45890</v>
      </c>
      <c r="J252" s="2" t="n">
        <f aca="false">I252+G252</f>
        <v>45950</v>
      </c>
      <c r="K252" s="16" t="str">
        <f aca="true">IF(J252&lt;=TODAY(),"ОБСЛУЖИТЬ",IF(J252-TODAY()&lt;=H252,"Внимание","Не требуется"))</f>
        <v>Не требуется</v>
      </c>
    </row>
    <row r="253" customFormat="false" ht="15" hidden="false" customHeight="false" outlineLevel="0" collapsed="false">
      <c r="A253" s="1" t="n">
        <f aca="false">A252+1</f>
        <v>249</v>
      </c>
      <c r="B253" s="1" t="s">
        <v>410</v>
      </c>
      <c r="C253" s="1" t="s">
        <v>99</v>
      </c>
      <c r="D253" s="1" t="s">
        <v>412</v>
      </c>
      <c r="E253" s="1" t="s">
        <v>413</v>
      </c>
      <c r="G253" s="1" t="n">
        <v>60</v>
      </c>
      <c r="H253" s="1" t="n">
        <v>3</v>
      </c>
      <c r="I253" s="2" t="n">
        <v>45890</v>
      </c>
      <c r="J253" s="2" t="n">
        <f aca="false">I253+G253</f>
        <v>45950</v>
      </c>
      <c r="K253" s="16" t="str">
        <f aca="true">IF(J253&lt;=TODAY(),"ОБСЛУЖИТЬ",IF(J253-TODAY()&lt;=H253,"Внимание","Не требуется"))</f>
        <v>Не требуется</v>
      </c>
    </row>
    <row r="254" customFormat="false" ht="15" hidden="false" customHeight="false" outlineLevel="0" collapsed="false">
      <c r="A254" s="1" t="n">
        <f aca="false">A253+1</f>
        <v>250</v>
      </c>
      <c r="B254" s="1" t="s">
        <v>414</v>
      </c>
      <c r="C254" s="1" t="s">
        <v>99</v>
      </c>
      <c r="D254" s="1" t="s">
        <v>415</v>
      </c>
      <c r="E254" s="1" t="s">
        <v>414</v>
      </c>
      <c r="G254" s="1" t="n">
        <v>60</v>
      </c>
      <c r="H254" s="1" t="n">
        <v>3</v>
      </c>
      <c r="I254" s="2" t="n">
        <v>45890</v>
      </c>
      <c r="J254" s="2" t="n">
        <f aca="false">I254+G254</f>
        <v>45950</v>
      </c>
      <c r="K254" s="16" t="str">
        <f aca="true">IF(J254&lt;=TODAY(),"ОБСЛУЖИТЬ",IF(J254-TODAY()&lt;=H254,"Внимание","Не требуется"))</f>
        <v>Не требуется</v>
      </c>
    </row>
    <row r="255" customFormat="false" ht="15" hidden="false" customHeight="false" outlineLevel="0" collapsed="false">
      <c r="A255" s="1" t="n">
        <f aca="false">A254+1</f>
        <v>251</v>
      </c>
      <c r="B255" s="1" t="s">
        <v>416</v>
      </c>
      <c r="C255" s="1" t="s">
        <v>99</v>
      </c>
      <c r="D255" s="1" t="s">
        <v>417</v>
      </c>
      <c r="E255" s="1" t="s">
        <v>416</v>
      </c>
      <c r="F255" s="1" t="s">
        <v>65</v>
      </c>
      <c r="G255" s="1" t="n">
        <v>60</v>
      </c>
      <c r="H255" s="1" t="n">
        <v>3</v>
      </c>
      <c r="I255" s="2" t="n">
        <v>45782</v>
      </c>
      <c r="J255" s="2" t="n">
        <f aca="false">I255+G255</f>
        <v>45842</v>
      </c>
      <c r="K255" s="16" t="str">
        <f aca="true">IF(J255&lt;=TODAY(),"ОБСЛУЖИТЬ",IF(J255-TODAY()&lt;=H255,"Внимание","Не требуется"))</f>
        <v>ОБСЛУЖИТЬ</v>
      </c>
    </row>
    <row r="256" customFormat="false" ht="15" hidden="false" customHeight="false" outlineLevel="0" collapsed="false">
      <c r="A256" s="1" t="n">
        <f aca="false">A255+1</f>
        <v>252</v>
      </c>
      <c r="B256" s="1" t="s">
        <v>418</v>
      </c>
      <c r="C256" s="1" t="s">
        <v>143</v>
      </c>
      <c r="D256" s="1" t="s">
        <v>419</v>
      </c>
      <c r="E256" s="1" t="s">
        <v>418</v>
      </c>
      <c r="G256" s="1" t="n">
        <v>60</v>
      </c>
      <c r="H256" s="1" t="n">
        <v>3</v>
      </c>
      <c r="I256" s="2" t="n">
        <v>45890</v>
      </c>
      <c r="J256" s="2" t="n">
        <f aca="false">I256+G256</f>
        <v>45950</v>
      </c>
      <c r="K256" s="16" t="str">
        <f aca="true">IF(J256&lt;=TODAY(),"ОБСЛУЖИТЬ",IF(J256-TODAY()&lt;=H256,"Внимание","Не требуется"))</f>
        <v>Не требуется</v>
      </c>
    </row>
    <row r="257" customFormat="false" ht="15" hidden="false" customHeight="false" outlineLevel="0" collapsed="false">
      <c r="K257" s="16"/>
    </row>
    <row r="258" customFormat="false" ht="15" hidden="false" customHeight="false" outlineLevel="0" collapsed="false">
      <c r="K258" s="16"/>
    </row>
    <row r="259" customFormat="false" ht="15" hidden="false" customHeight="true" outlineLevel="0" collapsed="false">
      <c r="K259" s="16"/>
    </row>
    <row r="260" customFormat="false" ht="15" hidden="false" customHeight="true" outlineLevel="0" collapsed="false">
      <c r="K260" s="16"/>
    </row>
    <row r="261" customFormat="false" ht="15" hidden="false" customHeight="true" outlineLevel="0" collapsed="false">
      <c r="K261" s="16"/>
    </row>
    <row r="262" customFormat="false" ht="15" hidden="false" customHeight="true" outlineLevel="0" collapsed="false">
      <c r="K262" s="16"/>
    </row>
    <row r="263" customFormat="false" ht="15" hidden="false" customHeight="true" outlineLevel="0" collapsed="false">
      <c r="K263" s="16"/>
    </row>
    <row r="264" customFormat="false" ht="15" hidden="false" customHeight="true" outlineLevel="0" collapsed="false">
      <c r="K264" s="16"/>
    </row>
    <row r="265" customFormat="false" ht="15" hidden="false" customHeight="true" outlineLevel="0" collapsed="false">
      <c r="K265" s="16"/>
    </row>
    <row r="266" customFormat="false" ht="15" hidden="false" customHeight="true" outlineLevel="0" collapsed="false">
      <c r="K266" s="16"/>
    </row>
    <row r="267" customFormat="false" ht="15" hidden="false" customHeight="true" outlineLevel="0" collapsed="false">
      <c r="K267" s="16"/>
    </row>
    <row r="268" customFormat="false" ht="15" hidden="false" customHeight="true" outlineLevel="0" collapsed="false">
      <c r="K268" s="16"/>
    </row>
    <row r="269" customFormat="false" ht="15" hidden="false" customHeight="true" outlineLevel="0" collapsed="false">
      <c r="K269" s="16"/>
    </row>
    <row r="270" customFormat="false" ht="15" hidden="false" customHeight="true" outlineLevel="0" collapsed="false">
      <c r="K270" s="16"/>
    </row>
    <row r="271" customFormat="false" ht="15" hidden="false" customHeight="true" outlineLevel="0" collapsed="false">
      <c r="K271" s="16"/>
    </row>
    <row r="272" customFormat="false" ht="15" hidden="false" customHeight="true" outlineLevel="0" collapsed="false">
      <c r="K272" s="16"/>
    </row>
  </sheetData>
  <autoFilter ref="A4:L272"/>
  <conditionalFormatting sqref="K5:K256">
    <cfRule type="cellIs" priority="2" operator="equal" aboveAverage="0" equalAverage="0" bottom="0" percent="0" rank="0" text="" dxfId="7">
      <formula>"ОБСЛУЖИТЬ"</formula>
    </cfRule>
  </conditionalFormatting>
  <conditionalFormatting sqref="K5:K256">
    <cfRule type="cellIs" priority="3" operator="equal" aboveAverage="0" equalAverage="0" bottom="0" percent="0" rank="0" text="" dxfId="8">
      <formula>"Внимание"</formula>
    </cfRule>
  </conditionalFormatting>
  <conditionalFormatting sqref="K5:K256">
    <cfRule type="cellIs" priority="4" operator="equal" aboveAverage="0" equalAverage="0" bottom="0" percent="0" rank="0" text="" dxfId="9">
      <formula>"Не требуется"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420</v>
      </c>
    </row>
    <row r="3" customFormat="false" ht="15" hidden="false" customHeight="false" outlineLevel="0" collapsed="false">
      <c r="B3" s="18" t="s">
        <v>421</v>
      </c>
    </row>
    <row r="4" customFormat="false" ht="15" hidden="false" customHeight="false" outlineLevel="0" collapsed="false">
      <c r="B4" s="18" t="s">
        <v>422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2025-08-25T17:06:44Z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