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GitHub\Contractual_wk\thabs_PHD\"/>
    </mc:Choice>
  </mc:AlternateContent>
  <xr:revisionPtr revIDLastSave="0" documentId="8_{9A9BDA50-227A-4463-A235-841FDBD258A9}" xr6:coauthVersionLast="36" xr6:coauthVersionMax="36" xr10:uidLastSave="{00000000-0000-0000-0000-000000000000}"/>
  <bookViews>
    <workbookView xWindow="0" yWindow="0" windowWidth="20490" windowHeight="7545" activeTab="4" xr2:uid="{AD63781B-E57A-49F3-ACD4-4DCD68010C7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4" hidden="1">Sheet5!$A$24:$H$46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3" i="5"/>
</calcChain>
</file>

<file path=xl/sharedStrings.xml><?xml version="1.0" encoding="utf-8"?>
<sst xmlns="http://schemas.openxmlformats.org/spreadsheetml/2006/main" count="1288" uniqueCount="563">
  <si>
    <t>Variable</t>
  </si>
  <si>
    <r>
      <t>p-value</t>
    </r>
    <r>
      <rPr>
        <i/>
        <vertAlign val="superscript"/>
        <sz val="9"/>
        <color rgb="FF333333"/>
        <rFont val="Segoe UI"/>
        <family val="2"/>
      </rPr>
      <t>2</t>
    </r>
  </si>
  <si>
    <t>Age at enrolment, median (IQR) (years)</t>
  </si>
  <si>
    <t>36.0 (31.0, 43.0)</t>
  </si>
  <si>
    <t>35.0 (30.0, 42.0)</t>
  </si>
  <si>
    <t>37.0 (32.0, 44.0)</t>
  </si>
  <si>
    <t>38.0 (33.0, 46.0)</t>
  </si>
  <si>
    <t>Gender, n(%)</t>
  </si>
  <si>
    <t>    Female</t>
  </si>
  <si>
    <t>282 (50.6%)</t>
  </si>
  <si>
    <t>139 (50.0%)</t>
  </si>
  <si>
    <t>87 (55.8%)</t>
  </si>
  <si>
    <t>56 (45.5%)</t>
  </si>
  <si>
    <t>Duration of current illness, median (IQR) (days)</t>
  </si>
  <si>
    <t>14.0 (12.0, 21.0)</t>
  </si>
  <si>
    <t>14.0 (14.0, 21.0)</t>
  </si>
  <si>
    <t>14.0 (11.5, 21.0)</t>
  </si>
  <si>
    <t>14.0 (7.0, 21.0)</t>
  </si>
  <si>
    <t>Weight loss</t>
  </si>
  <si>
    <t>465 (86.4%)</t>
  </si>
  <si>
    <t>236 (87.1%)</t>
  </si>
  <si>
    <t>133 (87.5%)</t>
  </si>
  <si>
    <t>96 (83.5%)</t>
  </si>
  <si>
    <t>log10 viral load</t>
  </si>
  <si>
    <t>10.7 (7.3, 12.4)</t>
  </si>
  <si>
    <t>11.6 (9.3, 12.8)</t>
  </si>
  <si>
    <t>8.9 (6.3, 12.3)</t>
  </si>
  <si>
    <t>7.6 (3.9, 10.3)</t>
  </si>
  <si>
    <t>&lt;0.001</t>
  </si>
  <si>
    <t>Tuberculosis</t>
  </si>
  <si>
    <t>459 (84.4%)</t>
  </si>
  <si>
    <t>229 (84.5%)</t>
  </si>
  <si>
    <t>131 (86.2%)</t>
  </si>
  <si>
    <t>99 (81.8%)</t>
  </si>
  <si>
    <t>Pneumonia</t>
  </si>
  <si>
    <t>62 (11.4%)</t>
  </si>
  <si>
    <t>30 (11.1%)</t>
  </si>
  <si>
    <t>19 (12.5%)</t>
  </si>
  <si>
    <t>13 (10.7%)</t>
  </si>
  <si>
    <t>Candida</t>
  </si>
  <si>
    <t>35 (6.4%)</t>
  </si>
  <si>
    <t>22 (8.1%)</t>
  </si>
  <si>
    <t>11 (7.2%)</t>
  </si>
  <si>
    <t>2 (1.7%)</t>
  </si>
  <si>
    <t>Cryptococcus neoformans</t>
  </si>
  <si>
    <t>29 (5.3%)</t>
  </si>
  <si>
    <t>15 (5.5%)</t>
  </si>
  <si>
    <t>5 (3.3%)</t>
  </si>
  <si>
    <t>9 (7.4%)</t>
  </si>
  <si>
    <t>GE/c diff</t>
  </si>
  <si>
    <t>23 (4.2%)</t>
  </si>
  <si>
    <t>12 (4.4%)</t>
  </si>
  <si>
    <t>7 (4.6%)</t>
  </si>
  <si>
    <t>4 (3.3%)</t>
  </si>
  <si>
    <t>HepB</t>
  </si>
  <si>
    <t>18 (3.3%)</t>
  </si>
  <si>
    <t>9 (3.3%)</t>
  </si>
  <si>
    <t>8 (5.3%)</t>
  </si>
  <si>
    <t>1 (0.8%)</t>
  </si>
  <si>
    <t>Syphilis</t>
  </si>
  <si>
    <t>17 (3.1%)</t>
  </si>
  <si>
    <t>8 (3.0%)</t>
  </si>
  <si>
    <t>Kaposis sarcoma</t>
  </si>
  <si>
    <t>6 (1.1%)</t>
  </si>
  <si>
    <t>6 (2.2%)</t>
  </si>
  <si>
    <t>0 (0.0%)</t>
  </si>
  <si>
    <t>UTI / Leptospirosis</t>
  </si>
  <si>
    <t>7 (1.3%)</t>
  </si>
  <si>
    <t>4 (1.5%)</t>
  </si>
  <si>
    <t>3 (2.5%)</t>
  </si>
  <si>
    <t>PCP</t>
  </si>
  <si>
    <t>5 (0.9%)</t>
  </si>
  <si>
    <t>1 (0.7%)</t>
  </si>
  <si>
    <t>HSV</t>
  </si>
  <si>
    <t>8 (1.5%)</t>
  </si>
  <si>
    <t>3 (1.1%)</t>
  </si>
  <si>
    <t>4 (2.6%)</t>
  </si>
  <si>
    <t>B menigitis</t>
  </si>
  <si>
    <t>White cell count X109</t>
  </si>
  <si>
    <t>5.4 (3.7, 8.2)</t>
  </si>
  <si>
    <t>5.1 (3.0, 7.4)</t>
  </si>
  <si>
    <t>5.7 (4.2, 8.6)</t>
  </si>
  <si>
    <t>6.9 (4.5, 9.9)</t>
  </si>
  <si>
    <t>Lymphocyte count X109</t>
  </si>
  <si>
    <t>0.8 (0.4, 1.8)</t>
  </si>
  <si>
    <t>0.6 (0.3, 1.3)</t>
  </si>
  <si>
    <t>0.9 (0.5, 4.9)</t>
  </si>
  <si>
    <t>1.3 (0.8, 2.9)</t>
  </si>
  <si>
    <t>Neutrophils</t>
  </si>
  <si>
    <t>3.4 (1.5, 8.5)</t>
  </si>
  <si>
    <t>2.4 (1.1, 6.2)</t>
  </si>
  <si>
    <t>6.6 (1.9, 15.2)</t>
  </si>
  <si>
    <t>5.2 (3.1, 11.3)</t>
  </si>
  <si>
    <t>ART exposure</t>
  </si>
  <si>
    <t>204 (36.6%)</t>
  </si>
  <si>
    <t>100 (36.0%)</t>
  </si>
  <si>
    <t>61 (39.1%)</t>
  </si>
  <si>
    <t>43 (34.7%)</t>
  </si>
  <si>
    <t>13 (2.3%)</t>
  </si>
  <si>
    <t>5 (1.8%)</t>
  </si>
  <si>
    <t>3 (1.9%)</t>
  </si>
  <si>
    <t>5 (4.0%)</t>
  </si>
  <si>
    <t>2 (0.7%)</t>
  </si>
  <si>
    <t>1 (0.6%)</t>
  </si>
  <si>
    <t>3 (2.4%)</t>
  </si>
  <si>
    <t>Parvo B19</t>
  </si>
  <si>
    <t>1 (0.2%)</t>
  </si>
  <si>
    <t>COVID-19</t>
  </si>
  <si>
    <t>2 (0.4%)</t>
  </si>
  <si>
    <t>1 (0.4%)</t>
  </si>
  <si>
    <t>&gt;0.9</t>
  </si>
  <si>
    <t>Neurocysticercosis</t>
  </si>
  <si>
    <t>Kidney medication</t>
  </si>
  <si>
    <t>52 (9.3%)</t>
  </si>
  <si>
    <t>27 (9.7%)</t>
  </si>
  <si>
    <t>16 (10.3%)</t>
  </si>
  <si>
    <t>9 (7.3%)</t>
  </si>
  <si>
    <t>Rifampicin</t>
  </si>
  <si>
    <t>44 (7.9%)</t>
  </si>
  <si>
    <t>21 (7.6%)</t>
  </si>
  <si>
    <t>11 (7.1%)</t>
  </si>
  <si>
    <t>12 (9.7%)</t>
  </si>
  <si>
    <t>Fluconazole</t>
  </si>
  <si>
    <t>74 (13.3%)</t>
  </si>
  <si>
    <t>47 (16.9%)</t>
  </si>
  <si>
    <t>17 (10.9%)</t>
  </si>
  <si>
    <t>10 (8.1%)</t>
  </si>
  <si>
    <t>Opiates</t>
  </si>
  <si>
    <t>125 (22.4%)</t>
  </si>
  <si>
    <t>63 (22.7%)</t>
  </si>
  <si>
    <t>31 (19.9%)</t>
  </si>
  <si>
    <t>31 (25.0%)</t>
  </si>
  <si>
    <t>p-value2</t>
  </si>
  <si>
    <r>
      <t>Overall</t>
    </r>
    <r>
      <rPr>
        <sz val="11"/>
        <color rgb="FF333333"/>
        <rFont val="Calibri"/>
        <family val="2"/>
        <scheme val="minor"/>
      </rPr>
      <t>, N = 558</t>
    </r>
    <r>
      <rPr>
        <i/>
        <vertAlign val="superscript"/>
        <sz val="11"/>
        <color rgb="FF333333"/>
        <rFont val="Calibri"/>
        <family val="2"/>
        <scheme val="minor"/>
      </rPr>
      <t>1</t>
    </r>
  </si>
  <si>
    <r>
      <t>0 - 33</t>
    </r>
    <r>
      <rPr>
        <sz val="11"/>
        <color rgb="FF333333"/>
        <rFont val="Calibri"/>
        <family val="2"/>
        <scheme val="minor"/>
      </rPr>
      <t>, N = 278</t>
    </r>
    <r>
      <rPr>
        <i/>
        <vertAlign val="superscript"/>
        <sz val="11"/>
        <color rgb="FF333333"/>
        <rFont val="Calibri"/>
        <family val="2"/>
        <scheme val="minor"/>
      </rPr>
      <t>1</t>
    </r>
  </si>
  <si>
    <r>
      <t>34 - 66</t>
    </r>
    <r>
      <rPr>
        <sz val="11"/>
        <color rgb="FF333333"/>
        <rFont val="Calibri"/>
        <family val="2"/>
        <scheme val="minor"/>
      </rPr>
      <t>, N = 156</t>
    </r>
    <r>
      <rPr>
        <i/>
        <vertAlign val="superscript"/>
        <sz val="11"/>
        <color rgb="FF333333"/>
        <rFont val="Calibri"/>
        <family val="2"/>
        <scheme val="minor"/>
      </rPr>
      <t>1</t>
    </r>
  </si>
  <si>
    <r>
      <t>67 - 100</t>
    </r>
    <r>
      <rPr>
        <sz val="11"/>
        <color rgb="FF333333"/>
        <rFont val="Calibri"/>
        <family val="2"/>
        <scheme val="minor"/>
      </rPr>
      <t>, N = 124</t>
    </r>
    <r>
      <rPr>
        <i/>
        <vertAlign val="superscript"/>
        <sz val="11"/>
        <color rgb="FF333333"/>
        <rFont val="Calibri"/>
        <family val="2"/>
        <scheme val="minor"/>
      </rPr>
      <t>1</t>
    </r>
  </si>
  <si>
    <r>
      <t>p-value</t>
    </r>
    <r>
      <rPr>
        <i/>
        <vertAlign val="superscript"/>
        <sz val="11"/>
        <color rgb="FF333333"/>
        <rFont val="Calibri"/>
        <family val="2"/>
        <scheme val="minor"/>
      </rPr>
      <t>2</t>
    </r>
  </si>
  <si>
    <t>Age at enrolment, median (IQR)</t>
  </si>
  <si>
    <t>35.0 (30.0,</t>
  </si>
  <si>
    <t>37.0 (32.0,</t>
  </si>
  <si>
    <t>38.0 (33.0,</t>
  </si>
  <si>
    <t>Female</t>
  </si>
  <si>
    <t>139 (50.9%)</t>
  </si>
  <si>
    <t>86 (56.2%)</t>
  </si>
  <si>
    <t>55 (45.5%)</t>
  </si>
  <si>
    <t>Duration of current illness, median</t>
  </si>
  <si>
    <t>14.0 (14.0,</t>
  </si>
  <si>
    <t>14.0 (11.8,</t>
  </si>
  <si>
    <t>233 (87.6%)</t>
  </si>
  <si>
    <t>130 (87.2%)</t>
  </si>
  <si>
    <t>94 (83.2%)</t>
  </si>
  <si>
    <t>11.6 (9.3,</t>
  </si>
  <si>
    <t>7.3 (3.9, 10.6)</t>
  </si>
  <si>
    <t>Opportunistic infections</t>
  </si>
  <si>
    <t>231 (84.6%)</t>
  </si>
  <si>
    <t>132 (86.3%)</t>
  </si>
  <si>
    <t>100 (82.0%)</t>
  </si>
  <si>
    <t>30 (11.0%)</t>
  </si>
  <si>
    <t>19 (12.4%)</t>
  </si>
  <si>
    <t>Candida albicans</t>
  </si>
  <si>
    <t>2 (1.6%)</t>
  </si>
  <si>
    <t>16 (5.9%)</t>
  </si>
  <si>
    <t>Gastroenteritis</t>
  </si>
  <si>
    <t>Hepatitis B</t>
  </si>
  <si>
    <t>8 (5.2%)</t>
  </si>
  <si>
    <t>8 (2.9%)</t>
  </si>
  <si>
    <t>Urinary tract infection</t>
  </si>
  <si>
    <t>Pneumocystis Jiroveci Pneumonia</t>
  </si>
  <si>
    <t>Herpes simplex virus</t>
  </si>
  <si>
    <t>Bacterial meningitis</t>
  </si>
  <si>
    <t>Haematological parameters</t>
  </si>
  <si>
    <t>5.1 (2.9, 7.4)</t>
  </si>
  <si>
    <t>5.8 (4.2, 8.5)</t>
  </si>
  <si>
    <t>6.8 (4.5, 9.7)</t>
  </si>
  <si>
    <t>1.3 (0.8, 3.0)</t>
  </si>
  <si>
    <t>2.4(1.0,5.9)</t>
  </si>
  <si>
    <t>6.6(1.9,15.2)</t>
  </si>
  <si>
    <t>5.1(2.9,115</t>
  </si>
  <si>
    <t>HAART exposure</t>
  </si>
  <si>
    <t>101 (37.0%)</t>
  </si>
  <si>
    <t>62 (40.5%)</t>
  </si>
  <si>
    <t>44 (36.1%)</t>
  </si>
  <si>
    <t>Anti-tuberculous therapy</t>
  </si>
  <si>
    <t>3 (2.0%)</t>
  </si>
  <si>
    <t>6 (4.9%)</t>
  </si>
  <si>
    <t>Antifungal therapy</t>
  </si>
  <si>
    <t>0 - 33, N =</t>
  </si>
  <si>
    <t>34 - 66, N =</t>
  </si>
  <si>
    <t>67 - 100, N =</t>
  </si>
  <si>
    <t>Gender, N(%)</t>
  </si>
  <si>
    <t>White cell count x109</t>
  </si>
  <si>
    <t>Lymphocyte count x109</t>
  </si>
  <si>
    <t>Neutrophils x109</t>
  </si>
  <si>
    <t xml:space="preserve">    Medical history</t>
  </si>
  <si>
    <t>Table 3 (article): Should compare Total PAI with SAI patients</t>
  </si>
  <si>
    <t>37.0 (33.5, 47.0)</t>
  </si>
  <si>
    <t>39.0 (31.0, 43.0)</t>
  </si>
  <si>
    <t>13 (50.0%)</t>
  </si>
  <si>
    <t>4 (44.4%)</t>
  </si>
  <si>
    <t>5 (55.6%)</t>
  </si>
  <si>
    <t>Ethnicity, n(%)</t>
  </si>
  <si>
    <t>    Black African</t>
  </si>
  <si>
    <t>22 (84.6%)</t>
  </si>
  <si>
    <t>8 (88.9%)</t>
  </si>
  <si>
    <t>    Other</t>
  </si>
  <si>
    <t>4 (15.4%)</t>
  </si>
  <si>
    <t>1 (11.1%)</t>
  </si>
  <si>
    <t>14.0 (14.0, 23.3)</t>
  </si>
  <si>
    <t>10.0 (7.0, 14.0)</t>
  </si>
  <si>
    <t>21 (80.8%)</t>
  </si>
  <si>
    <t>9 (100.0%)</t>
  </si>
  <si>
    <t>Random cortisol</t>
  </si>
  <si>
    <t>255.5 (235.5, 358.3)</t>
  </si>
  <si>
    <t>281.0 (209.0, 375.0)</t>
  </si>
  <si>
    <t>Basal cortisol</t>
  </si>
  <si>
    <t>284.0 (188.5, 359.0)</t>
  </si>
  <si>
    <t>286.0 (194.5, 326.5)</t>
  </si>
  <si>
    <t>Stimulated cortisol</t>
  </si>
  <si>
    <t>360.0 (306.5, 440.5)</t>
  </si>
  <si>
    <t>415.5 (371.0, 449.8)</t>
  </si>
  <si>
    <t>incremental_cortisol</t>
  </si>
  <si>
    <t>116.0 (41.5, 186.5)</t>
  </si>
  <si>
    <t>119.0 (28.3, 183.8)</t>
  </si>
  <si>
    <t>Viral load (log10 Copies/mL)</t>
  </si>
  <si>
    <t>12.3 (11.4, 12.3)</t>
  </si>
  <si>
    <t>11.6 (11.6, 11.6)</t>
  </si>
  <si>
    <t>6 (66.7%)</t>
  </si>
  <si>
    <t>7 (26.9%)</t>
  </si>
  <si>
    <t>3 (33.3%)</t>
  </si>
  <si>
    <t>3 (11.5%)</t>
  </si>
  <si>
    <t>1 (3.8%)</t>
  </si>
  <si>
    <t>2 (7.7%)</t>
  </si>
  <si>
    <t>Total CD4 count</t>
  </si>
  <si>
    <t>39.0 (13.3, 57.5)</t>
  </si>
  <si>
    <t>46.0 (23.0, 76.0)</t>
  </si>
  <si>
    <t>4.7 (3.1, 10.2)</t>
  </si>
  <si>
    <t>5.2 (3.3, 6.5)</t>
  </si>
  <si>
    <t>0.9 (0.5, 1.1)</t>
  </si>
  <si>
    <t>1.6 (1.4, 1.7)</t>
  </si>
  <si>
    <t>1.6 (1.1, 2.5)</t>
  </si>
  <si>
    <t>3.2 (2.0, 4.3)</t>
  </si>
  <si>
    <t>Sodium mmol/L</t>
  </si>
  <si>
    <t>135.0 (132.0, 137.0)</t>
  </si>
  <si>
    <t>133.0 (131.0, 135.0)</t>
  </si>
  <si>
    <t>Potassium mmol/L</t>
  </si>
  <si>
    <t>4.0 (3.5, 4.6)</t>
  </si>
  <si>
    <t>3.7 (3.3, 5.4)</t>
  </si>
  <si>
    <t>Haemoglobin g/dL</t>
  </si>
  <si>
    <t>8.8 (7.7, 11.0)</t>
  </si>
  <si>
    <t>10.2 (8.1, 10.4)</t>
  </si>
  <si>
    <t>BP (systolic)</t>
  </si>
  <si>
    <t>120.0 (100.0, 130.0)</t>
  </si>
  <si>
    <t>120.0 (120.0, 127.0)</t>
  </si>
  <si>
    <t>BP (diastolic)</t>
  </si>
  <si>
    <t>73.0 (60.0, 80.0)</t>
  </si>
  <si>
    <t>79.0 (70.0, 85.0)</t>
  </si>
  <si>
    <t>Any postural drop in blood pressure</t>
  </si>
  <si>
    <t>Heart rate</t>
  </si>
  <si>
    <t>84.0 (76.0, 96.0)</t>
  </si>
  <si>
    <t>97.0 (84.0, 105.0)</t>
  </si>
  <si>
    <t>Hypotension</t>
  </si>
  <si>
    <t>Weakness</t>
  </si>
  <si>
    <t>Tiredness</t>
  </si>
  <si>
    <t>23 (88.5%)</t>
  </si>
  <si>
    <t>7 (77.8%)</t>
  </si>
  <si>
    <t>Poor appetite</t>
  </si>
  <si>
    <t>Increased pigmentation of the skin</t>
  </si>
  <si>
    <t>10 (40.0%)</t>
  </si>
  <si>
    <t>4 (57.1%)</t>
  </si>
  <si>
    <t>Nausea</t>
  </si>
  <si>
    <t>15 (57.7%)</t>
  </si>
  <si>
    <t>Vomiting</t>
  </si>
  <si>
    <t>6 (23.1%)</t>
  </si>
  <si>
    <t>Liking for salt</t>
  </si>
  <si>
    <t>Diarrhoea</t>
  </si>
  <si>
    <t>11 (42.3%)</t>
  </si>
  <si>
    <t>2 (22.2%)</t>
  </si>
  <si>
    <t>Dizziness</t>
  </si>
  <si>
    <t>14 (53.8%)</t>
  </si>
  <si>
    <t>5 (62.5%)</t>
  </si>
  <si>
    <t>Anorexia</t>
  </si>
  <si>
    <t>9 (34.6%)</t>
  </si>
  <si>
    <t>Loss of axillary and pubic hair, if female</t>
  </si>
  <si>
    <t>12 (46.2%)</t>
  </si>
  <si>
    <t>Presence of anaemia</t>
  </si>
  <si>
    <t>15 (60.0%)</t>
  </si>
  <si>
    <t>8 (30.8%)</t>
  </si>
  <si>
    <t>Loss of consciousness</t>
  </si>
  <si>
    <t>Shock</t>
  </si>
  <si>
    <t>Hypoglycaemia</t>
  </si>
  <si>
    <t>mortality</t>
  </si>
  <si>
    <t>7 (63.6%)</t>
  </si>
  <si>
    <t>4 (80.0%)</t>
  </si>
  <si>
    <t>10 (38.5%)</t>
  </si>
  <si>
    <t>Addisons disease</t>
  </si>
  <si>
    <t>    AI</t>
  </si>
  <si>
    <t>26 (100.0%)</t>
  </si>
  <si>
    <t>    no-AI</t>
  </si>
  <si>
    <t>Staph aureus</t>
  </si>
  <si>
    <t>Cytomegalovirus</t>
  </si>
  <si>
    <t>PTB</t>
  </si>
  <si>
    <t>EPTB</t>
  </si>
  <si>
    <r>
      <t>SAI</t>
    </r>
    <r>
      <rPr>
        <sz val="12"/>
        <color rgb="FF333333"/>
        <rFont val="Segoe UI"/>
        <family val="2"/>
      </rPr>
      <t>, N = 26</t>
    </r>
    <r>
      <rPr>
        <i/>
        <vertAlign val="superscript"/>
        <sz val="9"/>
        <color rgb="FF333333"/>
        <rFont val="Segoe UI"/>
        <family val="2"/>
      </rPr>
      <t>1</t>
    </r>
  </si>
  <si>
    <r>
      <t>PAI</t>
    </r>
    <r>
      <rPr>
        <sz val="12"/>
        <color rgb="FF333333"/>
        <rFont val="Segoe UI"/>
        <family val="2"/>
      </rPr>
      <t>, N = 9</t>
    </r>
    <r>
      <rPr>
        <i/>
        <vertAlign val="superscript"/>
        <sz val="9"/>
        <color rgb="FF333333"/>
        <rFont val="Segoe UI"/>
        <family val="2"/>
      </rPr>
      <t>1</t>
    </r>
  </si>
  <si>
    <t>Female-gender, n(%)</t>
  </si>
  <si>
    <t>Black African</t>
  </si>
  <si>
    <t>Other</t>
  </si>
  <si>
    <t>HISTORY</t>
  </si>
  <si>
    <t>Increased skin pigmentation</t>
  </si>
  <si>
    <t>CLINICAL FEATURES</t>
  </si>
  <si>
    <t>BP (systolic) mmHg</t>
  </si>
  <si>
    <t>BP (diastolic) mmHg</t>
  </si>
  <si>
    <t>Heart rate beats per minute</t>
  </si>
  <si>
    <t>INVESTIGATIONS</t>
  </si>
  <si>
    <t>Delta cortisol</t>
  </si>
  <si>
    <t>Herpes simplex virus (HSV)</t>
  </si>
  <si>
    <t>Hepatitis B virus</t>
  </si>
  <si>
    <r>
      <t>White cell count X10</t>
    </r>
    <r>
      <rPr>
        <b/>
        <vertAlign val="superscript"/>
        <sz val="9"/>
        <color rgb="FF000000"/>
        <rFont val="Arial"/>
        <family val="2"/>
      </rPr>
      <t>9</t>
    </r>
  </si>
  <si>
    <r>
      <t>Lymphocyte count X10</t>
    </r>
    <r>
      <rPr>
        <b/>
        <vertAlign val="superscript"/>
        <sz val="9"/>
        <color rgb="FF000000"/>
        <rFont val="Arial"/>
        <family val="2"/>
      </rPr>
      <t>9</t>
    </r>
  </si>
  <si>
    <t>Table 2 (article): Should compare Total AI with Non-AI patients</t>
  </si>
  <si>
    <r>
      <t>AI</t>
    </r>
    <r>
      <rPr>
        <sz val="12"/>
        <color rgb="FF333333"/>
        <rFont val="Segoe UI"/>
        <family val="2"/>
      </rPr>
      <t>, N = 35</t>
    </r>
    <r>
      <rPr>
        <i/>
        <vertAlign val="superscript"/>
        <sz val="9"/>
        <color rgb="FF333333"/>
        <rFont val="Segoe UI"/>
        <family val="2"/>
      </rPr>
      <t>1</t>
    </r>
  </si>
  <si>
    <t>39.0 (33.0, 45.5)</t>
  </si>
  <si>
    <t>267 (50.6%)</t>
  </si>
  <si>
    <t>17 (48.6%)</t>
  </si>
  <si>
    <t>14.0 (11.8, 21.0)</t>
  </si>
  <si>
    <t>14.0 (11.0, 21.0)</t>
  </si>
  <si>
    <t>435 (86.1%)</t>
  </si>
  <si>
    <t>30 (85.7%)</t>
  </si>
  <si>
    <t>10.7 (7.1, 12.4)</t>
  </si>
  <si>
    <t>11.9 (11.3, 12.3)</t>
  </si>
  <si>
    <t>332 (64.5%)</t>
  </si>
  <si>
    <t>16 (45.7%)</t>
  </si>
  <si>
    <t>99 (19.2%)</t>
  </si>
  <si>
    <t>11 (31.4%)</t>
  </si>
  <si>
    <t>19 (3.7%)</t>
  </si>
  <si>
    <t>10 (28.6%)</t>
  </si>
  <si>
    <t>58 (11.3%)</t>
  </si>
  <si>
    <t>4 (11.4%)</t>
  </si>
  <si>
    <t>15 (2.9%)</t>
  </si>
  <si>
    <t>3 (8.6%)</t>
  </si>
  <si>
    <t>33 (6.4%)</t>
  </si>
  <si>
    <t>2 (5.7%)</t>
  </si>
  <si>
    <t>5 (1.0%)</t>
  </si>
  <si>
    <t>1 (2.9%)</t>
  </si>
  <si>
    <t>7 (1.4%)</t>
  </si>
  <si>
    <t>23 (4.5%)</t>
  </si>
  <si>
    <t>33.0 (14.0, 63.0)</t>
  </si>
  <si>
    <t>42.0 (16.0, 58.0)</t>
  </si>
  <si>
    <t>5.6 (3.8, 8.2)</t>
  </si>
  <si>
    <t>5.2 (3.1, 8.0)</t>
  </si>
  <si>
    <t>0.8 (0.4, 2.0)</t>
  </si>
  <si>
    <t>1.1 (0.6, 1.3)</t>
  </si>
  <si>
    <t>3.7 (1.6, 9.0)</t>
  </si>
  <si>
    <t>1.6 (1.0, 3.4)</t>
  </si>
  <si>
    <t>133.0 (130.0, 137.0)</t>
  </si>
  <si>
    <t>135.0 (131.3, 136.8)</t>
  </si>
  <si>
    <t>4.1 (3.6, 4.6)</t>
  </si>
  <si>
    <t>4.0 (3.3, 4.7)</t>
  </si>
  <si>
    <t>8.7 (7.4, 10.3)</t>
  </si>
  <si>
    <t>9.5 (7.8, 10.8)</t>
  </si>
  <si>
    <t>112.0 (102.5, 125.0)</t>
  </si>
  <si>
    <t>120.0 (105.8, 130.0)</t>
  </si>
  <si>
    <t>70.0 (60.0, 78.5)</t>
  </si>
  <si>
    <t>73.0 (64.8, 82.3)</t>
  </si>
  <si>
    <t>91.0 (79.0, 109.0)</t>
  </si>
  <si>
    <t>86.5 (77.0, 101.5)</t>
  </si>
  <si>
    <t>47 (9.4%)</t>
  </si>
  <si>
    <t>430 (85.5%)</t>
  </si>
  <si>
    <t>28 (80.0%)</t>
  </si>
  <si>
    <t>431 (85.5%)</t>
  </si>
  <si>
    <t>381 (76.2%)</t>
  </si>
  <si>
    <t>29 (82.9%)</t>
  </si>
  <si>
    <t>250 (50.7%)</t>
  </si>
  <si>
    <t>14 (43.8%)</t>
  </si>
  <si>
    <t>267 (53.1%)</t>
  </si>
  <si>
    <t>22 (62.9%)</t>
  </si>
  <si>
    <t>139 (27.7%)</t>
  </si>
  <si>
    <t>12 (34.3%)</t>
  </si>
  <si>
    <t>264 (52.7%)</t>
  </si>
  <si>
    <t>20 (57.1%)</t>
  </si>
  <si>
    <t>11 (2.2%)</t>
  </si>
  <si>
    <t>224 (44.9%)</t>
  </si>
  <si>
    <t>13 (37.1%)</t>
  </si>
  <si>
    <t>241 (48.1%)</t>
  </si>
  <si>
    <t>19 (55.9%)</t>
  </si>
  <si>
    <t>238 (47.4%)</t>
  </si>
  <si>
    <t>15 (42.9%)</t>
  </si>
  <si>
    <t>97 (19.0%)</t>
  </si>
  <si>
    <t>5 (14.3%)</t>
  </si>
  <si>
    <t>20 (4.0%)</t>
  </si>
  <si>
    <t>299 (59.8%)</t>
  </si>
  <si>
    <t>21 (61.8%)</t>
  </si>
  <si>
    <t>156 (67.8%)</t>
  </si>
  <si>
    <t>11 (68.8%)</t>
  </si>
  <si>
    <t>43 (7.8%)</t>
  </si>
  <si>
    <t>63 (11.5%)</t>
  </si>
  <si>
    <t>114 (20.7%)</t>
  </si>
  <si>
    <t>194 (35.3%)</t>
  </si>
  <si>
    <t>Female gender, N (%)</t>
  </si>
  <si>
    <t>CLINICAL</t>
  </si>
  <si>
    <t>Heart rate beats per minute this</t>
  </si>
  <si>
    <t>MANAGEMENT &amp; OUTCOMES</t>
  </si>
  <si>
    <t>Mortality</t>
  </si>
  <si>
    <r>
      <t>I</t>
    </r>
    <r>
      <rPr>
        <b/>
        <sz val="9"/>
        <color theme="1"/>
        <rFont val="Arial"/>
        <family val="2"/>
      </rPr>
      <t>NVESTIGATIONS</t>
    </r>
  </si>
  <si>
    <t>Viral load (log10 copies/mL)</t>
  </si>
  <si>
    <t>Pulmonary tuberculosis</t>
  </si>
  <si>
    <t>Extrapulmonary tuberculosis</t>
  </si>
  <si>
    <r>
      <t>White cell count X10</t>
    </r>
    <r>
      <rPr>
        <vertAlign val="superscript"/>
        <sz val="9"/>
        <color theme="1"/>
        <rFont val="Arial"/>
        <family val="2"/>
      </rPr>
      <t>9</t>
    </r>
    <r>
      <rPr>
        <sz val="9"/>
        <color theme="1"/>
        <rFont val="Arial"/>
        <family val="2"/>
      </rPr>
      <t>/L</t>
    </r>
  </si>
  <si>
    <r>
      <t>Lymphocyte count X10</t>
    </r>
    <r>
      <rPr>
        <vertAlign val="superscript"/>
        <sz val="9"/>
        <color theme="1"/>
        <rFont val="Arial"/>
        <family val="2"/>
      </rPr>
      <t>9</t>
    </r>
    <r>
      <rPr>
        <sz val="9"/>
        <color theme="1"/>
        <rFont val="Arial"/>
        <family val="2"/>
      </rPr>
      <t>/L</t>
    </r>
  </si>
  <si>
    <r>
      <t>Neutrophils x10</t>
    </r>
    <r>
      <rPr>
        <vertAlign val="superscript"/>
        <sz val="9"/>
        <color theme="1"/>
        <rFont val="Arial"/>
        <family val="2"/>
      </rPr>
      <t>9</t>
    </r>
    <r>
      <rPr>
        <sz val="9"/>
        <color theme="1"/>
        <rFont val="Arial"/>
        <family val="2"/>
      </rPr>
      <t>/L</t>
    </r>
  </si>
  <si>
    <r>
      <t>no-AI</t>
    </r>
    <r>
      <rPr>
        <sz val="12"/>
        <color rgb="FF333333"/>
        <rFont val="Segoe UI"/>
        <family val="2"/>
      </rPr>
      <t>, N = 528</t>
    </r>
    <r>
      <rPr>
        <i/>
        <vertAlign val="superscript"/>
        <sz val="9"/>
        <color rgb="FF333333"/>
        <rFont val="Segoe UI"/>
        <family val="2"/>
      </rPr>
      <t>1</t>
    </r>
  </si>
  <si>
    <r>
      <t>1</t>
    </r>
    <r>
      <rPr>
        <sz val="12"/>
        <color rgb="FF333333"/>
        <rFont val="Segoe UI"/>
        <family val="2"/>
      </rPr>
      <t>, N = 156</t>
    </r>
    <r>
      <rPr>
        <i/>
        <vertAlign val="superscript"/>
        <sz val="9"/>
        <color rgb="FF333333"/>
        <rFont val="Segoe UI"/>
        <family val="2"/>
      </rPr>
      <t>1</t>
    </r>
  </si>
  <si>
    <r>
      <t>2</t>
    </r>
    <r>
      <rPr>
        <sz val="12"/>
        <color rgb="FF333333"/>
        <rFont val="Segoe UI"/>
        <family val="2"/>
      </rPr>
      <t>, N = 11</t>
    </r>
    <r>
      <rPr>
        <i/>
        <vertAlign val="superscript"/>
        <sz val="9"/>
        <color rgb="FF333333"/>
        <rFont val="Segoe UI"/>
        <family val="2"/>
      </rPr>
      <t>1</t>
    </r>
  </si>
  <si>
    <t>37 (30, 44)</t>
  </si>
  <si>
    <t>41 (37, 48)</t>
  </si>
  <si>
    <t>83 (53.2%)</t>
  </si>
  <si>
    <t>6 (54.5%)</t>
  </si>
  <si>
    <t>5 (45.5%)</t>
  </si>
  <si>
    <t>14 (14, 21)</t>
  </si>
  <si>
    <t>14 (10, 14)</t>
  </si>
  <si>
    <t>519 (418, 640)</t>
  </si>
  <si>
    <t>281 (244, 341)</t>
  </si>
  <si>
    <t>484 (411, 625)</t>
  </si>
  <si>
    <t>284 (201, 365)</t>
  </si>
  <si>
    <t>791 (627, 916)</t>
  </si>
  <si>
    <t>375 (321, 426)</t>
  </si>
  <si>
    <t>263 (179, 360)</t>
  </si>
  <si>
    <t>32 (17, 107)</t>
  </si>
  <si>
    <t>129 (89.0%)</t>
  </si>
  <si>
    <t>9 (81.8%)</t>
  </si>
  <si>
    <t>11.6 (7.6, 13.0)</t>
  </si>
  <si>
    <t>12.3 (12.3, 12.3)</t>
  </si>
  <si>
    <t>101 (66.4%)</t>
  </si>
  <si>
    <t>28 (18.4%)</t>
  </si>
  <si>
    <t>4 (36.4%)</t>
  </si>
  <si>
    <t>14 (9.2%)</t>
  </si>
  <si>
    <t>2 (1.3%)</t>
  </si>
  <si>
    <t>1 (9.1%)</t>
  </si>
  <si>
    <t>28 (12, 57)</t>
  </si>
  <si>
    <t>43 (17, 67)</t>
  </si>
  <si>
    <t>5.7 (3.9, 8.3)</t>
  </si>
  <si>
    <t>6.5 (5.3, 21.9)</t>
  </si>
  <si>
    <t>133 (129, 137)</t>
  </si>
  <si>
    <t>134 (132, 139)</t>
  </si>
  <si>
    <t>4.00 (3.50, 4.60)</t>
  </si>
  <si>
    <t>3.90 (3.65, 4.65)</t>
  </si>
  <si>
    <t>8.40 (7.10, 9.60)</t>
  </si>
  <si>
    <t>8.70 (7.45, 10.45)</t>
  </si>
  <si>
    <t>93 (64.6%)</t>
  </si>
  <si>
    <t>110 (100, 124)</t>
  </si>
  <si>
    <t>127 (114, 129)</t>
  </si>
  <si>
    <t>70 (60, 80)</t>
  </si>
  <si>
    <t>79 (67, 83)</t>
  </si>
  <si>
    <t>92 (79, 108)</t>
  </si>
  <si>
    <t>82 (70, 103)</t>
  </si>
  <si>
    <t>16 (11.0%)</t>
  </si>
  <si>
    <t>127 (87.6%)</t>
  </si>
  <si>
    <t>128 (88.9%)</t>
  </si>
  <si>
    <t>11 (100.0%)</t>
  </si>
  <si>
    <t>119 (82.1%)</t>
  </si>
  <si>
    <t>83 (58.5%)</t>
  </si>
  <si>
    <t>84 (57.9%)</t>
  </si>
  <si>
    <t>40 (27.6%)</t>
  </si>
  <si>
    <t>81 (56.3%)</t>
  </si>
  <si>
    <t>3 (2.1%)</t>
  </si>
  <si>
    <t>4 (2.7%)</t>
  </si>
  <si>
    <t>71 (49.0%)</t>
  </si>
  <si>
    <t>3 (27.3%)</t>
  </si>
  <si>
    <t>73 (50.7%)</t>
  </si>
  <si>
    <t>2 (1.4%)</t>
  </si>
  <si>
    <t>35 (23.6%)</t>
  </si>
  <si>
    <t>2 (18.2%)</t>
  </si>
  <si>
    <t>7 (4.9%)</t>
  </si>
  <si>
    <t>65 (41.7%)</t>
  </si>
  <si>
    <t>15 (9.6%)</t>
  </si>
  <si>
    <t>ACTH</t>
  </si>
  <si>
    <t>34 (22, 58)</t>
  </si>
  <si>
    <t>37 (24, 80)</t>
  </si>
  <si>
    <t>23 (14.7%)</t>
  </si>
  <si>
    <t>124 (79.5%)</t>
  </si>
  <si>
    <t>32 (20.5%)</t>
  </si>
  <si>
    <t>130 (85.5%)</t>
  </si>
  <si>
    <t>0.8 (0.4, 1.5)</t>
  </si>
  <si>
    <t>NA (NA, NA)</t>
  </si>
  <si>
    <t>3 (2, 9)</t>
  </si>
  <si>
    <t>Female gender, n(%)</t>
  </si>
  <si>
    <t xml:space="preserve">    Diarrhoea</t>
  </si>
  <si>
    <t>Herpes simplex virus HSV</t>
  </si>
  <si>
    <t>Incremental Cortisol</t>
  </si>
  <si>
    <t>Estimate</t>
  </si>
  <si>
    <t>Std.</t>
  </si>
  <si>
    <t>z</t>
  </si>
  <si>
    <t>Pr(&gt;|z|)</t>
  </si>
  <si>
    <t>(Intercept)</t>
  </si>
  <si>
    <t>Cryptococcus_neoformans</t>
  </si>
  <si>
    <t>GE_c_diff</t>
  </si>
  <si>
    <t>Increased_pigmentation_skin</t>
  </si>
  <si>
    <t>ACTH_50</t>
  </si>
  <si>
    <t>Liking_for_salt</t>
  </si>
  <si>
    <t>Poor_appetite</t>
  </si>
  <si>
    <t>Haemoglobin</t>
  </si>
  <si>
    <t>vl</t>
  </si>
  <si>
    <t>Random_cortisol_50</t>
  </si>
  <si>
    <t>BP_systolic_10</t>
  </si>
  <si>
    <t>BP_diastolic_10</t>
  </si>
  <si>
    <t>CD4_count_50</t>
  </si>
  <si>
    <t>)</t>
  </si>
  <si>
    <t>1.772 (0.714, 4.397)</t>
  </si>
  <si>
    <t>0.555 (0.33, 0.933)</t>
  </si>
  <si>
    <t>1.608 (0.9, 2.873)</t>
  </si>
  <si>
    <t>0.608 (0.193, 1.912)</t>
  </si>
  <si>
    <t>0.682 (0.346, 1.344)</t>
  </si>
  <si>
    <t>1.255 (0.757, 2.08)</t>
  </si>
  <si>
    <t>1.251 (0.947, 1.653)</t>
  </si>
  <si>
    <t>1.271 (0.849, 1.903)</t>
  </si>
  <si>
    <t>1.254 (0.719, 2.185)</t>
  </si>
  <si>
    <t>1.083 (0.659, 1.779)</t>
  </si>
  <si>
    <t>0.933 (0.852, 1.022)</t>
  </si>
  <si>
    <t>1.023 (0.948, 1.104)</t>
  </si>
  <si>
    <t>1.147 (1.082, 1.217)</t>
  </si>
  <si>
    <t>0.824 (0.712, 0.954)</t>
  </si>
  <si>
    <t>1.301 (1.065, 1.589)</t>
  </si>
  <si>
    <t>1.016 (0.702, 1.469)</t>
  </si>
  <si>
    <t>Characteristic</t>
  </si>
  <si>
    <t>N</t>
  </si>
  <si>
    <r>
      <t>OR</t>
    </r>
    <r>
      <rPr>
        <i/>
        <vertAlign val="superscript"/>
        <sz val="9"/>
        <color rgb="FF333333"/>
        <rFont val="Segoe UI"/>
        <family val="2"/>
      </rPr>
      <t>1</t>
    </r>
  </si>
  <si>
    <r>
      <t>95% CI</t>
    </r>
    <r>
      <rPr>
        <i/>
        <vertAlign val="superscript"/>
        <sz val="9"/>
        <color rgb="FF333333"/>
        <rFont val="Segoe UI"/>
        <family val="2"/>
      </rPr>
      <t>1</t>
    </r>
  </si>
  <si>
    <t>p-value</t>
  </si>
  <si>
    <t>Random_cortisol</t>
  </si>
  <si>
    <t>1.08, 1.21</t>
  </si>
  <si>
    <t>1.35, 3.72</t>
  </si>
  <si>
    <t>0.33, 0.87</t>
  </si>
  <si>
    <t>1.11, 2.90</t>
  </si>
  <si>
    <t>1.03, 2.22</t>
  </si>
  <si>
    <t>0.98, 2.71</t>
  </si>
  <si>
    <t>0.85, 1.00</t>
  </si>
  <si>
    <t>0.96, 2.05</t>
  </si>
  <si>
    <t>BP_diastolic</t>
  </si>
  <si>
    <t>0.98, 1.30</t>
  </si>
  <si>
    <t>cd4</t>
  </si>
  <si>
    <t>0.56, 1.06</t>
  </si>
  <si>
    <t>0.92, 1.95</t>
  </si>
  <si>
    <t>Basal_cortisol</t>
  </si>
  <si>
    <t>1.00, 1.00</t>
  </si>
  <si>
    <t>0.98, 1.21</t>
  </si>
  <si>
    <t>0.79, 3.67</t>
  </si>
  <si>
    <t>BP_systolic</t>
  </si>
  <si>
    <t>0.84, 1.03</t>
  </si>
  <si>
    <t>0.34, 1.21</t>
  </si>
  <si>
    <t>0.14, 1.32</t>
  </si>
  <si>
    <t>Adj. OR (95% CI)</t>
  </si>
  <si>
    <t xml:space="preserve">BP (diastolic) (per 10 units) </t>
  </si>
  <si>
    <t>BP (systolic) (per 10 units)</t>
  </si>
  <si>
    <t>Investigations</t>
  </si>
  <si>
    <t>GE_C_diff</t>
  </si>
  <si>
    <t>Random cortisol (per 50U)</t>
  </si>
  <si>
    <t>ACTH (per 100 pg/ml)</t>
  </si>
  <si>
    <t>CD4 (per 50 cell/µL)</t>
  </si>
  <si>
    <t>Medication</t>
  </si>
  <si>
    <t>History</t>
  </si>
  <si>
    <t>Bivariate</t>
  </si>
  <si>
    <t>Multivariable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</si>
</sst>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2"/>
      <color rgb="FF333333"/>
      <name val="Segoe UI"/>
      <family val="2"/>
    </font>
    <font>
      <b/>
      <sz val="12"/>
      <color rgb="FF333333"/>
      <name val="Segoe UI"/>
      <family val="2"/>
    </font>
    <font>
      <i/>
      <vertAlign val="superscript"/>
      <sz val="9"/>
      <color rgb="FF333333"/>
      <name val="Segoe UI"/>
      <family val="2"/>
    </font>
    <font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  <font>
      <i/>
      <vertAlign val="superscript"/>
      <sz val="11"/>
      <color rgb="FF333333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vertAlign val="superscript"/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b/>
      <i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10"/>
      <color rgb="FF000000"/>
      <name val="Lucida Console"/>
      <family val="3"/>
    </font>
    <font>
      <sz val="14"/>
      <color rgb="FF333333"/>
      <name val="Segoe U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D3D3D3"/>
      </top>
      <bottom/>
      <diagonal/>
    </border>
    <border>
      <left/>
      <right/>
      <top style="thick">
        <color rgb="FFA8A8A8"/>
      </top>
      <bottom/>
      <diagonal/>
    </border>
    <border>
      <left/>
      <right/>
      <top style="medium">
        <color rgb="FFD3D3D3"/>
      </top>
      <bottom style="thick">
        <color rgb="FFA8A8A8"/>
      </bottom>
      <diagonal/>
    </border>
    <border>
      <left/>
      <right/>
      <top/>
      <bottom style="thick">
        <color rgb="FFA8A8A8"/>
      </bottom>
      <diagonal/>
    </border>
    <border>
      <left/>
      <right/>
      <top style="medium">
        <color rgb="FF7F7F7F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/>
    <xf numFmtId="0" fontId="0" fillId="0" borderId="0" xfId="0" applyFont="1"/>
    <xf numFmtId="0" fontId="4" fillId="2" borderId="2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3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7" fillId="0" borderId="0" xfId="0" applyFont="1" applyAlignment="1">
      <alignment vertical="center" wrapText="1"/>
    </xf>
    <xf numFmtId="0" fontId="8" fillId="3" borderId="0" xfId="0" applyFont="1" applyFill="1" applyAlignment="1">
      <alignment horizontal="left" vertical="center" wrapText="1" indent="1"/>
    </xf>
    <xf numFmtId="0" fontId="8" fillId="3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3" borderId="5" xfId="0" applyFont="1" applyFill="1" applyBorder="1" applyAlignment="1">
      <alignment horizontal="left" vertical="center" wrapText="1" inden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 indent="2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/>
    <xf numFmtId="0" fontId="7" fillId="0" borderId="0" xfId="0" applyFont="1" applyAlignment="1">
      <alignment vertical="center"/>
    </xf>
    <xf numFmtId="0" fontId="8" fillId="3" borderId="0" xfId="0" applyFont="1" applyFill="1" applyAlignment="1">
      <alignment vertical="center"/>
    </xf>
    <xf numFmtId="0" fontId="9" fillId="3" borderId="5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17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11" fontId="0" fillId="0" borderId="0" xfId="0" applyNumberFormat="1"/>
    <xf numFmtId="0" fontId="18" fillId="2" borderId="1" xfId="0" applyFont="1" applyFill="1" applyBorder="1" applyAlignment="1">
      <alignment horizontal="left" vertical="center" wrapText="1" inden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left" vertical="center" wrapText="1" indent="1"/>
    </xf>
    <xf numFmtId="0" fontId="18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9" fillId="3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2" fillId="2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F01A-46D3-429A-982F-09A4456E0614}">
  <dimension ref="A1:N37"/>
  <sheetViews>
    <sheetView topLeftCell="A17" workbookViewId="0">
      <selection activeCell="A2" sqref="A2:F29"/>
    </sheetView>
  </sheetViews>
  <sheetFormatPr defaultColWidth="25" defaultRowHeight="15.75" customHeight="1" x14ac:dyDescent="0.25"/>
  <cols>
    <col min="1" max="1" width="44.7109375" style="13" customWidth="1"/>
    <col min="2" max="2" width="21" style="13" customWidth="1"/>
    <col min="3" max="3" width="18.85546875" style="13" customWidth="1"/>
    <col min="4" max="4" width="18.7109375" style="13" customWidth="1"/>
    <col min="5" max="5" width="17.140625" style="13" customWidth="1"/>
    <col min="6" max="6" width="16.42578125" style="13" customWidth="1"/>
    <col min="7" max="7" width="8.85546875" style="13" customWidth="1"/>
    <col min="8" max="16384" width="25" style="13"/>
  </cols>
  <sheetData>
    <row r="1" spans="1:14" ht="15.75" customHeight="1" thickBot="1" x14ac:dyDescent="0.3"/>
    <row r="2" spans="1:14" ht="15.75" customHeight="1" thickTop="1" thickBot="1" x14ac:dyDescent="0.3">
      <c r="A2" s="14" t="s">
        <v>0</v>
      </c>
      <c r="B2" s="15" t="s">
        <v>133</v>
      </c>
      <c r="C2" s="15" t="s">
        <v>134</v>
      </c>
      <c r="D2" s="15" t="s">
        <v>135</v>
      </c>
      <c r="E2" s="15" t="s">
        <v>136</v>
      </c>
      <c r="F2" s="15" t="s">
        <v>137</v>
      </c>
      <c r="H2" s="13" t="s">
        <v>0</v>
      </c>
      <c r="J2" s="13" t="s">
        <v>187</v>
      </c>
      <c r="K2" s="13" t="s">
        <v>188</v>
      </c>
      <c r="M2" s="13" t="s">
        <v>189</v>
      </c>
      <c r="N2" s="13" t="s">
        <v>132</v>
      </c>
    </row>
    <row r="3" spans="1:14" ht="15.75" customHeight="1" thickBot="1" x14ac:dyDescent="0.3">
      <c r="A3" s="16" t="s">
        <v>2</v>
      </c>
      <c r="B3" s="17" t="s">
        <v>3</v>
      </c>
      <c r="C3" s="17" t="s">
        <v>4</v>
      </c>
      <c r="D3" s="17" t="s">
        <v>5</v>
      </c>
      <c r="E3" s="17" t="s">
        <v>6</v>
      </c>
      <c r="F3" s="17">
        <v>3.0000000000000001E-3</v>
      </c>
      <c r="H3" s="13" t="s">
        <v>138</v>
      </c>
      <c r="J3" s="13" t="s">
        <v>139</v>
      </c>
      <c r="K3" s="13" t="s">
        <v>140</v>
      </c>
      <c r="M3" s="13" t="s">
        <v>141</v>
      </c>
      <c r="N3" s="13">
        <v>8.0000000000000002E-3</v>
      </c>
    </row>
    <row r="4" spans="1:14" ht="15.75" customHeight="1" thickBot="1" x14ac:dyDescent="0.3">
      <c r="A4" s="16" t="s">
        <v>7</v>
      </c>
      <c r="B4" s="17"/>
      <c r="C4" s="17"/>
      <c r="D4" s="17"/>
      <c r="E4" s="17"/>
      <c r="F4" s="17">
        <v>0.2</v>
      </c>
      <c r="H4" s="13" t="s">
        <v>190</v>
      </c>
      <c r="N4" s="13">
        <v>0.2</v>
      </c>
    </row>
    <row r="5" spans="1:14" ht="15.75" customHeight="1" thickBot="1" x14ac:dyDescent="0.3">
      <c r="A5" s="18" t="s">
        <v>8</v>
      </c>
      <c r="B5" s="17" t="s">
        <v>9</v>
      </c>
      <c r="C5" s="17" t="s">
        <v>10</v>
      </c>
      <c r="D5" s="17" t="s">
        <v>11</v>
      </c>
      <c r="E5" s="17" t="s">
        <v>12</v>
      </c>
      <c r="F5" s="17"/>
      <c r="H5" s="13" t="s">
        <v>142</v>
      </c>
      <c r="J5" s="13" t="s">
        <v>143</v>
      </c>
      <c r="K5" s="13" t="s">
        <v>144</v>
      </c>
      <c r="M5" s="13" t="s">
        <v>145</v>
      </c>
    </row>
    <row r="6" spans="1:14" ht="15.75" customHeight="1" thickBot="1" x14ac:dyDescent="0.3">
      <c r="A6" s="16" t="s">
        <v>13</v>
      </c>
      <c r="B6" s="17" t="s">
        <v>14</v>
      </c>
      <c r="C6" s="17" t="s">
        <v>15</v>
      </c>
      <c r="D6" s="17" t="s">
        <v>16</v>
      </c>
      <c r="E6" s="17" t="s">
        <v>17</v>
      </c>
      <c r="F6" s="17">
        <v>6.7000000000000004E-2</v>
      </c>
      <c r="H6" s="13" t="s">
        <v>146</v>
      </c>
      <c r="I6" s="13" t="s">
        <v>147</v>
      </c>
      <c r="L6" s="13" t="s">
        <v>148</v>
      </c>
      <c r="M6" s="13" t="s">
        <v>17</v>
      </c>
      <c r="N6" s="13">
        <v>3.5999999999999997E-2</v>
      </c>
    </row>
    <row r="7" spans="1:14" ht="15.75" customHeight="1" thickBot="1" x14ac:dyDescent="0.3">
      <c r="A7" s="16" t="s">
        <v>18</v>
      </c>
      <c r="B7" s="17" t="s">
        <v>19</v>
      </c>
      <c r="C7" s="17" t="s">
        <v>20</v>
      </c>
      <c r="D7" s="17" t="s">
        <v>21</v>
      </c>
      <c r="E7" s="17" t="s">
        <v>22</v>
      </c>
      <c r="F7" s="17">
        <v>0.6</v>
      </c>
      <c r="H7" s="13" t="s">
        <v>18</v>
      </c>
      <c r="I7" s="13" t="s">
        <v>149</v>
      </c>
      <c r="L7" s="13" t="s">
        <v>150</v>
      </c>
      <c r="M7" s="13" t="s">
        <v>151</v>
      </c>
      <c r="N7" s="13">
        <v>0.5</v>
      </c>
    </row>
    <row r="8" spans="1:14" ht="15.75" customHeight="1" thickBot="1" x14ac:dyDescent="0.3">
      <c r="A8" s="16" t="s">
        <v>23</v>
      </c>
      <c r="B8" s="17" t="s">
        <v>24</v>
      </c>
      <c r="C8" s="17" t="s">
        <v>25</v>
      </c>
      <c r="D8" s="17" t="s">
        <v>26</v>
      </c>
      <c r="E8" s="17" t="s">
        <v>27</v>
      </c>
      <c r="F8" s="17" t="s">
        <v>28</v>
      </c>
      <c r="H8" s="13" t="s">
        <v>23</v>
      </c>
      <c r="I8" s="13" t="s">
        <v>152</v>
      </c>
      <c r="L8" s="13" t="s">
        <v>26</v>
      </c>
      <c r="M8" s="13" t="s">
        <v>153</v>
      </c>
      <c r="N8" s="13" t="s">
        <v>28</v>
      </c>
    </row>
    <row r="9" spans="1:14" ht="15.75" customHeight="1" thickBot="1" x14ac:dyDescent="0.3">
      <c r="A9" s="13" t="s">
        <v>154</v>
      </c>
      <c r="B9" s="17"/>
      <c r="C9" s="17"/>
      <c r="D9" s="17"/>
      <c r="E9" s="17"/>
      <c r="F9" s="17"/>
      <c r="H9" s="13" t="s">
        <v>154</v>
      </c>
    </row>
    <row r="10" spans="1:14" ht="15.75" customHeight="1" thickBot="1" x14ac:dyDescent="0.3">
      <c r="A10" s="16" t="s">
        <v>29</v>
      </c>
      <c r="B10" s="17" t="s">
        <v>30</v>
      </c>
      <c r="C10" s="17" t="s">
        <v>31</v>
      </c>
      <c r="D10" s="17" t="s">
        <v>32</v>
      </c>
      <c r="E10" s="17" t="s">
        <v>33</v>
      </c>
      <c r="F10" s="17">
        <v>0.6</v>
      </c>
      <c r="H10" s="13" t="s">
        <v>29</v>
      </c>
      <c r="I10" s="13" t="s">
        <v>155</v>
      </c>
      <c r="L10" s="13" t="s">
        <v>156</v>
      </c>
      <c r="M10" s="13" t="s">
        <v>157</v>
      </c>
      <c r="N10" s="13">
        <v>0.6</v>
      </c>
    </row>
    <row r="11" spans="1:14" ht="15.75" customHeight="1" thickBot="1" x14ac:dyDescent="0.3">
      <c r="A11" s="16" t="s">
        <v>34</v>
      </c>
      <c r="B11" s="17" t="s">
        <v>35</v>
      </c>
      <c r="C11" s="17" t="s">
        <v>36</v>
      </c>
      <c r="D11" s="17" t="s">
        <v>37</v>
      </c>
      <c r="E11" s="17" t="s">
        <v>38</v>
      </c>
      <c r="F11" s="17">
        <v>0.9</v>
      </c>
      <c r="H11" s="13" t="s">
        <v>34</v>
      </c>
      <c r="I11" s="13" t="s">
        <v>158</v>
      </c>
      <c r="L11" s="13" t="s">
        <v>159</v>
      </c>
      <c r="M11" s="13" t="s">
        <v>38</v>
      </c>
      <c r="N11" s="13">
        <v>0.9</v>
      </c>
    </row>
    <row r="12" spans="1:14" ht="15.75" customHeight="1" thickBot="1" x14ac:dyDescent="0.3">
      <c r="A12" s="16" t="s">
        <v>160</v>
      </c>
      <c r="B12" s="17" t="s">
        <v>40</v>
      </c>
      <c r="C12" s="17" t="s">
        <v>41</v>
      </c>
      <c r="D12" s="17" t="s">
        <v>42</v>
      </c>
      <c r="E12" s="17" t="s">
        <v>43</v>
      </c>
      <c r="F12" s="17">
        <v>4.9000000000000002E-2</v>
      </c>
      <c r="H12" s="13" t="s">
        <v>160</v>
      </c>
      <c r="I12" s="13" t="s">
        <v>41</v>
      </c>
      <c r="L12" s="13" t="s">
        <v>42</v>
      </c>
      <c r="M12" s="13" t="s">
        <v>161</v>
      </c>
      <c r="N12" s="13">
        <v>4.9000000000000002E-2</v>
      </c>
    </row>
    <row r="13" spans="1:14" ht="15.75" customHeight="1" thickBot="1" x14ac:dyDescent="0.3">
      <c r="A13" s="16" t="s">
        <v>44</v>
      </c>
      <c r="B13" s="17" t="s">
        <v>45</v>
      </c>
      <c r="C13" s="17" t="s">
        <v>46</v>
      </c>
      <c r="D13" s="17" t="s">
        <v>47</v>
      </c>
      <c r="E13" s="17" t="s">
        <v>48</v>
      </c>
      <c r="F13" s="17">
        <v>0.3</v>
      </c>
      <c r="H13" s="13" t="s">
        <v>44</v>
      </c>
      <c r="I13" s="13" t="s">
        <v>162</v>
      </c>
      <c r="L13" s="13" t="s">
        <v>47</v>
      </c>
      <c r="M13" s="13" t="s">
        <v>48</v>
      </c>
      <c r="N13" s="13">
        <v>0.3</v>
      </c>
    </row>
    <row r="14" spans="1:14" ht="15.75" customHeight="1" thickBot="1" x14ac:dyDescent="0.3">
      <c r="A14" s="16" t="s">
        <v>163</v>
      </c>
      <c r="B14" s="17" t="s">
        <v>50</v>
      </c>
      <c r="C14" s="17" t="s">
        <v>51</v>
      </c>
      <c r="D14" s="17" t="s">
        <v>52</v>
      </c>
      <c r="E14" s="17" t="s">
        <v>53</v>
      </c>
      <c r="F14" s="17">
        <v>0.8</v>
      </c>
      <c r="H14" s="13" t="s">
        <v>163</v>
      </c>
      <c r="I14" s="13" t="s">
        <v>51</v>
      </c>
      <c r="L14" s="13" t="s">
        <v>52</v>
      </c>
      <c r="M14" s="13" t="s">
        <v>53</v>
      </c>
      <c r="N14" s="13">
        <v>0.8</v>
      </c>
    </row>
    <row r="15" spans="1:14" ht="15.75" customHeight="1" thickBot="1" x14ac:dyDescent="0.3">
      <c r="A15" s="16" t="s">
        <v>164</v>
      </c>
      <c r="B15" s="17" t="s">
        <v>55</v>
      </c>
      <c r="C15" s="17" t="s">
        <v>56</v>
      </c>
      <c r="D15" s="17" t="s">
        <v>57</v>
      </c>
      <c r="E15" s="17" t="s">
        <v>58</v>
      </c>
      <c r="F15" s="17">
        <v>0.12</v>
      </c>
      <c r="H15" s="13" t="s">
        <v>164</v>
      </c>
      <c r="I15" s="13" t="s">
        <v>56</v>
      </c>
      <c r="L15" s="13" t="s">
        <v>165</v>
      </c>
      <c r="M15" s="13" t="s">
        <v>58</v>
      </c>
      <c r="N15" s="13">
        <v>0.12</v>
      </c>
    </row>
    <row r="16" spans="1:14" ht="15.75" customHeight="1" thickBot="1" x14ac:dyDescent="0.3">
      <c r="A16" s="16" t="s">
        <v>59</v>
      </c>
      <c r="B16" s="17" t="s">
        <v>60</v>
      </c>
      <c r="C16" s="17" t="s">
        <v>61</v>
      </c>
      <c r="D16" s="17" t="s">
        <v>57</v>
      </c>
      <c r="E16" s="17" t="s">
        <v>58</v>
      </c>
      <c r="F16" s="17">
        <v>0.11</v>
      </c>
      <c r="H16" s="13" t="s">
        <v>59</v>
      </c>
      <c r="I16" s="13" t="s">
        <v>166</v>
      </c>
      <c r="L16" s="13" t="s">
        <v>165</v>
      </c>
      <c r="M16" s="13" t="s">
        <v>58</v>
      </c>
      <c r="N16" s="13">
        <v>0.11</v>
      </c>
    </row>
    <row r="17" spans="1:14" ht="15.75" customHeight="1" thickBot="1" x14ac:dyDescent="0.3">
      <c r="A17" s="16" t="s">
        <v>62</v>
      </c>
      <c r="B17" s="17" t="s">
        <v>63</v>
      </c>
      <c r="C17" s="17" t="s">
        <v>64</v>
      </c>
      <c r="D17" s="17" t="s">
        <v>65</v>
      </c>
      <c r="E17" s="17" t="s">
        <v>65</v>
      </c>
      <c r="F17" s="17">
        <v>5.6000000000000001E-2</v>
      </c>
      <c r="H17" s="13" t="s">
        <v>62</v>
      </c>
      <c r="I17" s="13" t="s">
        <v>64</v>
      </c>
      <c r="L17" s="13" t="s">
        <v>65</v>
      </c>
      <c r="M17" s="13" t="s">
        <v>65</v>
      </c>
      <c r="N17" s="13">
        <v>5.6000000000000001E-2</v>
      </c>
    </row>
    <row r="18" spans="1:14" ht="15.75" customHeight="1" thickBot="1" x14ac:dyDescent="0.3">
      <c r="A18" s="16" t="s">
        <v>167</v>
      </c>
      <c r="B18" s="17" t="s">
        <v>67</v>
      </c>
      <c r="C18" s="17" t="s">
        <v>68</v>
      </c>
      <c r="D18" s="17" t="s">
        <v>65</v>
      </c>
      <c r="E18" s="17" t="s">
        <v>69</v>
      </c>
      <c r="F18" s="17">
        <v>0.2</v>
      </c>
      <c r="H18" s="13" t="s">
        <v>167</v>
      </c>
      <c r="I18" s="13" t="s">
        <v>68</v>
      </c>
      <c r="L18" s="13" t="s">
        <v>65</v>
      </c>
      <c r="M18" s="13" t="s">
        <v>69</v>
      </c>
      <c r="N18" s="13">
        <v>0.2</v>
      </c>
    </row>
    <row r="19" spans="1:14" ht="15.75" customHeight="1" thickBot="1" x14ac:dyDescent="0.3">
      <c r="A19" s="16" t="s">
        <v>168</v>
      </c>
      <c r="B19" s="17" t="s">
        <v>71</v>
      </c>
      <c r="C19" s="17" t="s">
        <v>68</v>
      </c>
      <c r="D19" s="17" t="s">
        <v>72</v>
      </c>
      <c r="E19" s="17" t="s">
        <v>65</v>
      </c>
      <c r="F19" s="17">
        <v>0.5</v>
      </c>
      <c r="H19" s="13" t="s">
        <v>168</v>
      </c>
      <c r="I19" s="13" t="s">
        <v>68</v>
      </c>
      <c r="L19" s="13" t="s">
        <v>72</v>
      </c>
      <c r="M19" s="13" t="s">
        <v>65</v>
      </c>
      <c r="N19" s="13">
        <v>0.5</v>
      </c>
    </row>
    <row r="20" spans="1:14" ht="15.75" customHeight="1" thickBot="1" x14ac:dyDescent="0.3">
      <c r="A20" s="16" t="s">
        <v>169</v>
      </c>
      <c r="B20" s="17" t="s">
        <v>74</v>
      </c>
      <c r="C20" s="17" t="s">
        <v>75</v>
      </c>
      <c r="D20" s="17" t="s">
        <v>76</v>
      </c>
      <c r="E20" s="17" t="s">
        <v>58</v>
      </c>
      <c r="F20" s="17">
        <v>0.4</v>
      </c>
      <c r="H20" s="13" t="s">
        <v>169</v>
      </c>
      <c r="I20" s="13" t="s">
        <v>75</v>
      </c>
      <c r="L20" s="13" t="s">
        <v>76</v>
      </c>
      <c r="M20" s="13" t="s">
        <v>58</v>
      </c>
      <c r="N20" s="13">
        <v>0.4</v>
      </c>
    </row>
    <row r="21" spans="1:14" ht="15.75" customHeight="1" thickBot="1" x14ac:dyDescent="0.3">
      <c r="A21" s="16" t="s">
        <v>170</v>
      </c>
      <c r="B21" s="17" t="s">
        <v>63</v>
      </c>
      <c r="C21" s="17" t="s">
        <v>75</v>
      </c>
      <c r="D21" s="17" t="s">
        <v>72</v>
      </c>
      <c r="E21" s="17" t="s">
        <v>43</v>
      </c>
      <c r="F21" s="17">
        <v>0.8</v>
      </c>
      <c r="H21" s="13" t="s">
        <v>170</v>
      </c>
      <c r="I21" s="13" t="s">
        <v>75</v>
      </c>
      <c r="L21" s="13" t="s">
        <v>72</v>
      </c>
      <c r="M21" s="13" t="s">
        <v>161</v>
      </c>
      <c r="N21" s="13">
        <v>0.8</v>
      </c>
    </row>
    <row r="22" spans="1:14" ht="15.75" customHeight="1" thickBot="1" x14ac:dyDescent="0.3">
      <c r="A22" s="13" t="s">
        <v>171</v>
      </c>
      <c r="B22" s="17"/>
      <c r="C22" s="17"/>
      <c r="D22" s="17"/>
      <c r="E22" s="17"/>
      <c r="F22" s="17"/>
      <c r="H22" s="13" t="s">
        <v>171</v>
      </c>
    </row>
    <row r="23" spans="1:14" ht="15.75" customHeight="1" thickBot="1" x14ac:dyDescent="0.3">
      <c r="A23" s="16" t="s">
        <v>191</v>
      </c>
      <c r="B23" s="17" t="s">
        <v>79</v>
      </c>
      <c r="C23" s="17" t="s">
        <v>80</v>
      </c>
      <c r="D23" s="17" t="s">
        <v>81</v>
      </c>
      <c r="E23" s="17" t="s">
        <v>82</v>
      </c>
      <c r="F23" s="17" t="s">
        <v>28</v>
      </c>
      <c r="H23" s="13" t="s">
        <v>191</v>
      </c>
      <c r="I23" s="13" t="s">
        <v>172</v>
      </c>
      <c r="L23" s="13" t="s">
        <v>173</v>
      </c>
      <c r="M23" s="13" t="s">
        <v>174</v>
      </c>
      <c r="N23" s="13" t="s">
        <v>28</v>
      </c>
    </row>
    <row r="24" spans="1:14" ht="15.75" customHeight="1" thickBot="1" x14ac:dyDescent="0.3">
      <c r="A24" s="16" t="s">
        <v>192</v>
      </c>
      <c r="B24" s="17" t="s">
        <v>84</v>
      </c>
      <c r="C24" s="17" t="s">
        <v>85</v>
      </c>
      <c r="D24" s="17" t="s">
        <v>86</v>
      </c>
      <c r="E24" s="17" t="s">
        <v>87</v>
      </c>
      <c r="F24" s="17">
        <v>4.0000000000000001E-3</v>
      </c>
      <c r="H24" s="13" t="s">
        <v>192</v>
      </c>
      <c r="I24" s="13" t="s">
        <v>85</v>
      </c>
      <c r="L24" s="13" t="s">
        <v>86</v>
      </c>
      <c r="M24" s="13" t="s">
        <v>175</v>
      </c>
      <c r="N24" s="13">
        <v>1.0999999999999999E-2</v>
      </c>
    </row>
    <row r="25" spans="1:14" ht="15.75" customHeight="1" thickBot="1" x14ac:dyDescent="0.3">
      <c r="A25" s="16" t="s">
        <v>193</v>
      </c>
      <c r="B25" s="17" t="s">
        <v>89</v>
      </c>
      <c r="C25" s="17" t="s">
        <v>90</v>
      </c>
      <c r="D25" s="17" t="s">
        <v>91</v>
      </c>
      <c r="E25" s="17" t="s">
        <v>92</v>
      </c>
      <c r="F25" s="17">
        <v>3.0000000000000001E-3</v>
      </c>
      <c r="H25" s="13" t="s">
        <v>193</v>
      </c>
      <c r="I25" s="13" t="s">
        <v>176</v>
      </c>
      <c r="L25" s="13" t="s">
        <v>177</v>
      </c>
      <c r="M25" s="13" t="s">
        <v>178</v>
      </c>
      <c r="N25" s="13">
        <v>3.0000000000000001E-3</v>
      </c>
    </row>
    <row r="26" spans="1:14" ht="15.75" customHeight="1" thickBot="1" x14ac:dyDescent="0.3">
      <c r="A26" s="13" t="s">
        <v>194</v>
      </c>
      <c r="B26" s="17"/>
      <c r="C26" s="17"/>
      <c r="D26" s="17"/>
      <c r="E26" s="17"/>
      <c r="F26" s="17"/>
      <c r="H26" s="13" t="s">
        <v>194</v>
      </c>
    </row>
    <row r="27" spans="1:14" ht="15.75" customHeight="1" thickBot="1" x14ac:dyDescent="0.3">
      <c r="A27" s="16" t="s">
        <v>179</v>
      </c>
      <c r="B27" s="17" t="s">
        <v>94</v>
      </c>
      <c r="C27" s="17" t="s">
        <v>95</v>
      </c>
      <c r="D27" s="17" t="s">
        <v>96</v>
      </c>
      <c r="E27" s="17" t="s">
        <v>97</v>
      </c>
      <c r="F27" s="17">
        <v>0.7</v>
      </c>
      <c r="H27" s="13" t="s">
        <v>179</v>
      </c>
      <c r="I27" s="13" t="s">
        <v>180</v>
      </c>
      <c r="L27" s="13" t="s">
        <v>181</v>
      </c>
      <c r="M27" s="13" t="s">
        <v>182</v>
      </c>
      <c r="N27" s="13">
        <v>0.7</v>
      </c>
    </row>
    <row r="28" spans="1:14" ht="15.75" customHeight="1" thickBot="1" x14ac:dyDescent="0.3">
      <c r="A28" s="16" t="s">
        <v>183</v>
      </c>
      <c r="B28" s="17" t="s">
        <v>98</v>
      </c>
      <c r="C28" s="17" t="s">
        <v>99</v>
      </c>
      <c r="D28" s="17" t="s">
        <v>100</v>
      </c>
      <c r="E28" s="17" t="s">
        <v>101</v>
      </c>
      <c r="F28" s="17">
        <v>0.4</v>
      </c>
      <c r="H28" s="13" t="s">
        <v>183</v>
      </c>
      <c r="I28" s="13" t="s">
        <v>99</v>
      </c>
      <c r="L28" s="13" t="s">
        <v>184</v>
      </c>
      <c r="M28" s="13" t="s">
        <v>185</v>
      </c>
      <c r="N28" s="13">
        <v>0.2</v>
      </c>
    </row>
    <row r="29" spans="1:14" ht="15.75" customHeight="1" thickBot="1" x14ac:dyDescent="0.3">
      <c r="A29" s="16" t="s">
        <v>186</v>
      </c>
      <c r="B29" s="17" t="s">
        <v>63</v>
      </c>
      <c r="C29" s="17" t="s">
        <v>102</v>
      </c>
      <c r="D29" s="17" t="s">
        <v>103</v>
      </c>
      <c r="E29" s="17" t="s">
        <v>104</v>
      </c>
      <c r="F29" s="17">
        <v>0.3</v>
      </c>
      <c r="H29" s="13" t="s">
        <v>186</v>
      </c>
      <c r="I29" s="13" t="s">
        <v>102</v>
      </c>
      <c r="L29" s="13" t="s">
        <v>72</v>
      </c>
      <c r="M29" s="13" t="s">
        <v>69</v>
      </c>
      <c r="N29" s="13">
        <v>0.3</v>
      </c>
    </row>
    <row r="30" spans="1:14" ht="15.75" customHeight="1" thickBot="1" x14ac:dyDescent="0.3">
      <c r="A30" s="16" t="s">
        <v>105</v>
      </c>
      <c r="B30" s="17" t="s">
        <v>106</v>
      </c>
      <c r="C30" s="17" t="s">
        <v>65</v>
      </c>
      <c r="D30" s="17" t="s">
        <v>72</v>
      </c>
      <c r="E30" s="17" t="s">
        <v>65</v>
      </c>
      <c r="F30" s="17">
        <v>0.5</v>
      </c>
    </row>
    <row r="31" spans="1:14" ht="15.75" customHeight="1" thickBot="1" x14ac:dyDescent="0.3">
      <c r="A31" s="16" t="s">
        <v>107</v>
      </c>
      <c r="B31" s="17" t="s">
        <v>108</v>
      </c>
      <c r="C31" s="17" t="s">
        <v>109</v>
      </c>
      <c r="D31" s="17" t="s">
        <v>72</v>
      </c>
      <c r="E31" s="17" t="s">
        <v>65</v>
      </c>
      <c r="F31" s="17" t="s">
        <v>110</v>
      </c>
    </row>
    <row r="32" spans="1:14" ht="15.75" customHeight="1" thickBot="1" x14ac:dyDescent="0.3">
      <c r="A32" s="16" t="s">
        <v>111</v>
      </c>
      <c r="B32" s="17" t="s">
        <v>106</v>
      </c>
      <c r="C32" s="17" t="s">
        <v>65</v>
      </c>
      <c r="D32" s="17" t="s">
        <v>72</v>
      </c>
      <c r="E32" s="17" t="s">
        <v>65</v>
      </c>
      <c r="F32" s="17">
        <v>0.5</v>
      </c>
    </row>
    <row r="33" spans="1:6" ht="15.75" customHeight="1" thickBot="1" x14ac:dyDescent="0.3">
      <c r="A33" s="16" t="s">
        <v>112</v>
      </c>
      <c r="B33" s="17" t="s">
        <v>113</v>
      </c>
      <c r="C33" s="17" t="s">
        <v>114</v>
      </c>
      <c r="D33" s="17" t="s">
        <v>115</v>
      </c>
      <c r="E33" s="17" t="s">
        <v>116</v>
      </c>
      <c r="F33" s="17">
        <v>0.7</v>
      </c>
    </row>
    <row r="34" spans="1:6" ht="15.75" customHeight="1" thickBot="1" x14ac:dyDescent="0.3">
      <c r="A34" s="16" t="s">
        <v>117</v>
      </c>
      <c r="B34" s="17" t="s">
        <v>118</v>
      </c>
      <c r="C34" s="17" t="s">
        <v>119</v>
      </c>
      <c r="D34" s="17" t="s">
        <v>120</v>
      </c>
      <c r="E34" s="17" t="s">
        <v>121</v>
      </c>
      <c r="F34" s="17">
        <v>0.7</v>
      </c>
    </row>
    <row r="35" spans="1:6" ht="15.75" customHeight="1" thickBot="1" x14ac:dyDescent="0.3">
      <c r="A35" s="16" t="s">
        <v>122</v>
      </c>
      <c r="B35" s="17" t="s">
        <v>123</v>
      </c>
      <c r="C35" s="17" t="s">
        <v>124</v>
      </c>
      <c r="D35" s="17" t="s">
        <v>125</v>
      </c>
      <c r="E35" s="17" t="s">
        <v>126</v>
      </c>
      <c r="F35" s="17">
        <v>3.2000000000000001E-2</v>
      </c>
    </row>
    <row r="36" spans="1:6" ht="15.75" customHeight="1" thickBot="1" x14ac:dyDescent="0.3">
      <c r="A36" s="19" t="s">
        <v>127</v>
      </c>
      <c r="B36" s="20" t="s">
        <v>128</v>
      </c>
      <c r="C36" s="20" t="s">
        <v>129</v>
      </c>
      <c r="D36" s="20" t="s">
        <v>130</v>
      </c>
      <c r="E36" s="20" t="s">
        <v>131</v>
      </c>
      <c r="F36" s="20">
        <v>0.6</v>
      </c>
    </row>
    <row r="37" spans="1:6" ht="15.75" customHeight="1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93BA-16DA-4FCC-8ED9-535399CFBF7C}">
  <dimension ref="B2:H81"/>
  <sheetViews>
    <sheetView topLeftCell="A31" workbookViewId="0">
      <selection activeCell="D4" sqref="D4:F50"/>
    </sheetView>
  </sheetViews>
  <sheetFormatPr defaultRowHeight="15.75" customHeight="1" x14ac:dyDescent="0.25"/>
  <cols>
    <col min="2" max="3" width="48.140625" customWidth="1"/>
    <col min="4" max="5" width="14.85546875" customWidth="1"/>
    <col min="6" max="6" width="15.28515625" customWidth="1"/>
    <col min="8" max="8" width="39.7109375" bestFit="1" customWidth="1"/>
  </cols>
  <sheetData>
    <row r="2" spans="2:8" ht="15.75" customHeight="1" thickBot="1" x14ac:dyDescent="0.3">
      <c r="B2" s="10" t="s">
        <v>195</v>
      </c>
      <c r="C2" s="10"/>
      <c r="D2" s="11"/>
      <c r="E2" s="11"/>
      <c r="F2" s="11"/>
    </row>
    <row r="3" spans="2:8" ht="15.75" customHeight="1" thickTop="1" thickBot="1" x14ac:dyDescent="0.35">
      <c r="B3" s="6" t="s">
        <v>0</v>
      </c>
      <c r="C3" s="6" t="s">
        <v>0</v>
      </c>
      <c r="D3" s="7" t="s">
        <v>304</v>
      </c>
      <c r="E3" s="7" t="s">
        <v>303</v>
      </c>
      <c r="F3" s="7" t="s">
        <v>1</v>
      </c>
    </row>
    <row r="4" spans="2:8" ht="15.75" customHeight="1" thickBot="1" x14ac:dyDescent="0.3">
      <c r="B4" s="3" t="s">
        <v>2</v>
      </c>
      <c r="C4" s="29" t="s">
        <v>2</v>
      </c>
      <c r="D4" s="4" t="s">
        <v>197</v>
      </c>
      <c r="E4" s="4" t="s">
        <v>196</v>
      </c>
      <c r="F4" s="4" t="s">
        <v>110</v>
      </c>
      <c r="H4" s="28" t="s">
        <v>2</v>
      </c>
    </row>
    <row r="5" spans="2:8" ht="15.75" customHeight="1" thickBot="1" x14ac:dyDescent="0.3">
      <c r="B5" s="3" t="s">
        <v>305</v>
      </c>
      <c r="C5" s="29" t="s">
        <v>305</v>
      </c>
      <c r="D5" s="4" t="s">
        <v>199</v>
      </c>
      <c r="E5" s="4" t="s">
        <v>198</v>
      </c>
      <c r="F5" s="4" t="s">
        <v>110</v>
      </c>
      <c r="H5" s="29" t="s">
        <v>305</v>
      </c>
    </row>
    <row r="6" spans="2:8" ht="15.75" customHeight="1" thickBot="1" x14ac:dyDescent="0.3">
      <c r="B6" s="3" t="s">
        <v>201</v>
      </c>
      <c r="C6" s="29" t="s">
        <v>201</v>
      </c>
      <c r="D6" s="4"/>
      <c r="E6" s="4"/>
      <c r="F6" s="4" t="s">
        <v>110</v>
      </c>
      <c r="H6" s="29" t="s">
        <v>201</v>
      </c>
    </row>
    <row r="7" spans="2:8" ht="15.75" customHeight="1" thickBot="1" x14ac:dyDescent="0.3">
      <c r="B7" s="5" t="s">
        <v>202</v>
      </c>
      <c r="C7" s="30" t="s">
        <v>306</v>
      </c>
      <c r="D7" s="4" t="s">
        <v>204</v>
      </c>
      <c r="E7" s="4" t="s">
        <v>203</v>
      </c>
      <c r="F7" s="4"/>
      <c r="H7" s="30" t="s">
        <v>306</v>
      </c>
    </row>
    <row r="8" spans="2:8" ht="15.75" customHeight="1" thickBot="1" x14ac:dyDescent="0.3">
      <c r="B8" s="5" t="s">
        <v>205</v>
      </c>
      <c r="C8" s="30" t="s">
        <v>307</v>
      </c>
      <c r="D8" s="4" t="s">
        <v>207</v>
      </c>
      <c r="E8" s="4" t="s">
        <v>206</v>
      </c>
      <c r="F8" s="4"/>
      <c r="H8" s="30" t="s">
        <v>307</v>
      </c>
    </row>
    <row r="9" spans="2:8" ht="15.75" customHeight="1" thickBot="1" x14ac:dyDescent="0.3">
      <c r="B9" s="3" t="s">
        <v>13</v>
      </c>
      <c r="C9" s="29" t="s">
        <v>13</v>
      </c>
      <c r="D9" s="4" t="s">
        <v>209</v>
      </c>
      <c r="E9" s="4" t="s">
        <v>208</v>
      </c>
      <c r="F9" s="4">
        <v>2.4E-2</v>
      </c>
      <c r="H9" s="29" t="s">
        <v>13</v>
      </c>
    </row>
    <row r="10" spans="2:8" ht="15.75" customHeight="1" thickBot="1" x14ac:dyDescent="0.3">
      <c r="B10" s="3" t="s">
        <v>308</v>
      </c>
      <c r="C10" s="31" t="s">
        <v>308</v>
      </c>
      <c r="D10" s="4"/>
      <c r="E10" s="4"/>
      <c r="F10" s="4"/>
      <c r="H10" s="31" t="s">
        <v>308</v>
      </c>
    </row>
    <row r="11" spans="2:8" ht="15.75" customHeight="1" thickBot="1" x14ac:dyDescent="0.3">
      <c r="B11" s="3" t="s">
        <v>18</v>
      </c>
      <c r="C11" s="29" t="s">
        <v>18</v>
      </c>
      <c r="D11" s="4" t="s">
        <v>211</v>
      </c>
      <c r="E11" s="4" t="s">
        <v>210</v>
      </c>
      <c r="F11" s="4">
        <v>0.3</v>
      </c>
      <c r="H11" s="29" t="s">
        <v>18</v>
      </c>
    </row>
    <row r="12" spans="2:8" ht="15.75" customHeight="1" thickBot="1" x14ac:dyDescent="0.3">
      <c r="B12" s="3" t="s">
        <v>262</v>
      </c>
      <c r="C12" s="29" t="s">
        <v>262</v>
      </c>
      <c r="D12" s="4" t="s">
        <v>227</v>
      </c>
      <c r="E12" s="4" t="s">
        <v>203</v>
      </c>
      <c r="F12" s="4">
        <v>0.3</v>
      </c>
      <c r="H12" s="29" t="s">
        <v>262</v>
      </c>
    </row>
    <row r="13" spans="2:8" ht="15.75" customHeight="1" thickBot="1" x14ac:dyDescent="0.3">
      <c r="B13" s="3" t="s">
        <v>263</v>
      </c>
      <c r="C13" s="29" t="s">
        <v>263</v>
      </c>
      <c r="D13" s="4" t="s">
        <v>265</v>
      </c>
      <c r="E13" s="4" t="s">
        <v>264</v>
      </c>
      <c r="F13" s="4">
        <v>0.6</v>
      </c>
      <c r="H13" s="29" t="s">
        <v>263</v>
      </c>
    </row>
    <row r="14" spans="2:8" ht="15.75" customHeight="1" thickBot="1" x14ac:dyDescent="0.3">
      <c r="B14" s="3" t="s">
        <v>266</v>
      </c>
      <c r="C14" s="29" t="s">
        <v>266</v>
      </c>
      <c r="D14" s="4" t="s">
        <v>265</v>
      </c>
      <c r="E14" s="4" t="s">
        <v>203</v>
      </c>
      <c r="F14" s="4">
        <v>0.6</v>
      </c>
      <c r="H14" s="29" t="s">
        <v>266</v>
      </c>
    </row>
    <row r="15" spans="2:8" ht="15.75" customHeight="1" thickBot="1" x14ac:dyDescent="0.3">
      <c r="B15" s="3" t="s">
        <v>267</v>
      </c>
      <c r="C15" s="29" t="s">
        <v>309</v>
      </c>
      <c r="D15" s="4" t="s">
        <v>269</v>
      </c>
      <c r="E15" s="4" t="s">
        <v>268</v>
      </c>
      <c r="F15" s="4">
        <v>0.7</v>
      </c>
      <c r="H15" s="29" t="s">
        <v>309</v>
      </c>
    </row>
    <row r="16" spans="2:8" ht="15.75" customHeight="1" thickBot="1" x14ac:dyDescent="0.3">
      <c r="B16" s="3" t="s">
        <v>270</v>
      </c>
      <c r="C16" s="29" t="s">
        <v>270</v>
      </c>
      <c r="D16" s="4" t="s">
        <v>265</v>
      </c>
      <c r="E16" s="4" t="s">
        <v>271</v>
      </c>
      <c r="F16" s="4">
        <v>0.4</v>
      </c>
      <c r="H16" s="29" t="s">
        <v>270</v>
      </c>
    </row>
    <row r="17" spans="2:8" ht="15.75" customHeight="1" thickBot="1" x14ac:dyDescent="0.3">
      <c r="B17" s="3" t="s">
        <v>272</v>
      </c>
      <c r="C17" s="29" t="s">
        <v>272</v>
      </c>
      <c r="D17" s="4" t="s">
        <v>227</v>
      </c>
      <c r="E17" s="4" t="s">
        <v>273</v>
      </c>
      <c r="F17" s="4">
        <v>3.7999999999999999E-2</v>
      </c>
      <c r="H17" s="29" t="s">
        <v>272</v>
      </c>
    </row>
    <row r="18" spans="2:8" ht="15.75" customHeight="1" thickBot="1" x14ac:dyDescent="0.3">
      <c r="B18" s="3" t="s">
        <v>274</v>
      </c>
      <c r="C18" s="29" t="s">
        <v>274</v>
      </c>
      <c r="D18" s="4" t="s">
        <v>200</v>
      </c>
      <c r="E18" s="4" t="s">
        <v>271</v>
      </c>
      <c r="F18" s="4" t="s">
        <v>110</v>
      </c>
      <c r="H18" s="29" t="s">
        <v>274</v>
      </c>
    </row>
    <row r="19" spans="2:8" ht="15.75" customHeight="1" thickBot="1" x14ac:dyDescent="0.3">
      <c r="B19" s="3" t="s">
        <v>275</v>
      </c>
      <c r="C19" s="29" t="s">
        <v>275</v>
      </c>
      <c r="D19" s="4" t="s">
        <v>277</v>
      </c>
      <c r="E19" s="4" t="s">
        <v>276</v>
      </c>
      <c r="F19" s="4">
        <v>0.4</v>
      </c>
      <c r="H19" s="29" t="s">
        <v>275</v>
      </c>
    </row>
    <row r="20" spans="2:8" ht="15.75" customHeight="1" thickBot="1" x14ac:dyDescent="0.3">
      <c r="B20" s="3" t="s">
        <v>278</v>
      </c>
      <c r="C20" s="29" t="s">
        <v>278</v>
      </c>
      <c r="D20" s="4" t="s">
        <v>280</v>
      </c>
      <c r="E20" s="4" t="s">
        <v>279</v>
      </c>
      <c r="F20" s="4" t="s">
        <v>110</v>
      </c>
      <c r="H20" s="29" t="s">
        <v>278</v>
      </c>
    </row>
    <row r="21" spans="2:8" ht="15.75" customHeight="1" thickBot="1" x14ac:dyDescent="0.3">
      <c r="B21" s="3" t="s">
        <v>281</v>
      </c>
      <c r="C21" s="29" t="s">
        <v>281</v>
      </c>
      <c r="D21" s="4" t="s">
        <v>227</v>
      </c>
      <c r="E21" s="4" t="s">
        <v>282</v>
      </c>
      <c r="F21" s="4">
        <v>0.13</v>
      </c>
      <c r="H21" s="29" t="s">
        <v>281</v>
      </c>
    </row>
    <row r="22" spans="2:8" ht="15.75" customHeight="1" thickBot="1" x14ac:dyDescent="0.3">
      <c r="B22" s="3" t="s">
        <v>283</v>
      </c>
      <c r="C22" s="29" t="s">
        <v>283</v>
      </c>
      <c r="D22" s="4" t="s">
        <v>277</v>
      </c>
      <c r="E22" s="4" t="s">
        <v>230</v>
      </c>
      <c r="F22" s="4">
        <v>0.8</v>
      </c>
      <c r="H22" s="29" t="s">
        <v>283</v>
      </c>
    </row>
    <row r="23" spans="2:8" ht="15.75" customHeight="1" thickBot="1" x14ac:dyDescent="0.3">
      <c r="B23" s="3" t="s">
        <v>93</v>
      </c>
      <c r="C23" s="29" t="s">
        <v>179</v>
      </c>
      <c r="D23" s="4" t="s">
        <v>277</v>
      </c>
      <c r="E23" s="4" t="s">
        <v>287</v>
      </c>
      <c r="F23" s="4" t="s">
        <v>110</v>
      </c>
      <c r="H23" s="29" t="s">
        <v>179</v>
      </c>
    </row>
    <row r="24" spans="2:8" ht="15.75" customHeight="1" thickBot="1" x14ac:dyDescent="0.3">
      <c r="B24" s="31" t="s">
        <v>310</v>
      </c>
      <c r="C24" s="31" t="s">
        <v>310</v>
      </c>
      <c r="D24" s="4"/>
      <c r="E24" s="4"/>
      <c r="F24" s="4"/>
      <c r="H24" s="31" t="s">
        <v>310</v>
      </c>
    </row>
    <row r="25" spans="2:8" ht="15.75" customHeight="1" thickBot="1" x14ac:dyDescent="0.3">
      <c r="B25" s="3" t="s">
        <v>251</v>
      </c>
      <c r="C25" s="29" t="s">
        <v>311</v>
      </c>
      <c r="D25" s="4" t="s">
        <v>253</v>
      </c>
      <c r="E25" s="4" t="s">
        <v>252</v>
      </c>
      <c r="F25" s="4">
        <v>0.5</v>
      </c>
      <c r="H25" s="29" t="s">
        <v>311</v>
      </c>
    </row>
    <row r="26" spans="2:8" ht="15.75" customHeight="1" thickBot="1" x14ac:dyDescent="0.3">
      <c r="B26" s="3" t="s">
        <v>254</v>
      </c>
      <c r="C26" s="29" t="s">
        <v>312</v>
      </c>
      <c r="D26" s="4" t="s">
        <v>256</v>
      </c>
      <c r="E26" s="4" t="s">
        <v>255</v>
      </c>
      <c r="F26" s="4">
        <v>0.5</v>
      </c>
      <c r="H26" s="29" t="s">
        <v>312</v>
      </c>
    </row>
    <row r="27" spans="2:8" ht="15.75" customHeight="1" thickBot="1" x14ac:dyDescent="0.3">
      <c r="B27" s="3" t="s">
        <v>257</v>
      </c>
      <c r="C27" s="29" t="s">
        <v>257</v>
      </c>
      <c r="D27" s="4" t="s">
        <v>65</v>
      </c>
      <c r="E27" s="4" t="s">
        <v>230</v>
      </c>
      <c r="F27" s="4">
        <v>0.6</v>
      </c>
      <c r="H27" s="29" t="s">
        <v>257</v>
      </c>
    </row>
    <row r="28" spans="2:8" ht="15.75" customHeight="1" thickBot="1" x14ac:dyDescent="0.3">
      <c r="B28" s="3" t="s">
        <v>258</v>
      </c>
      <c r="C28" s="29" t="s">
        <v>313</v>
      </c>
      <c r="D28" s="4" t="s">
        <v>260</v>
      </c>
      <c r="E28" s="4" t="s">
        <v>259</v>
      </c>
      <c r="F28" s="4">
        <v>5.8000000000000003E-2</v>
      </c>
      <c r="H28" s="29" t="s">
        <v>313</v>
      </c>
    </row>
    <row r="29" spans="2:8" ht="15.75" customHeight="1" thickBot="1" x14ac:dyDescent="0.3">
      <c r="B29" s="3" t="s">
        <v>261</v>
      </c>
      <c r="C29" s="29" t="s">
        <v>261</v>
      </c>
      <c r="D29" s="4" t="s">
        <v>65</v>
      </c>
      <c r="E29" s="4" t="s">
        <v>232</v>
      </c>
      <c r="F29" s="4" t="s">
        <v>110</v>
      </c>
      <c r="H29" s="29" t="s">
        <v>261</v>
      </c>
    </row>
    <row r="30" spans="2:8" ht="15.75" customHeight="1" thickBot="1" x14ac:dyDescent="0.3">
      <c r="B30" s="3" t="s">
        <v>285</v>
      </c>
      <c r="C30" s="29" t="s">
        <v>285</v>
      </c>
      <c r="D30" s="4" t="s">
        <v>227</v>
      </c>
      <c r="E30" s="4" t="s">
        <v>286</v>
      </c>
      <c r="F30" s="4" t="s">
        <v>110</v>
      </c>
      <c r="H30" s="29" t="s">
        <v>285</v>
      </c>
    </row>
    <row r="31" spans="2:8" ht="15.75" customHeight="1" thickBot="1" x14ac:dyDescent="0.3">
      <c r="B31" s="29" t="s">
        <v>314</v>
      </c>
      <c r="C31" s="29" t="s">
        <v>314</v>
      </c>
      <c r="D31" s="4"/>
      <c r="E31" s="4"/>
      <c r="F31" s="4"/>
      <c r="H31" s="29" t="s">
        <v>314</v>
      </c>
    </row>
    <row r="32" spans="2:8" ht="15.75" customHeight="1" thickBot="1" x14ac:dyDescent="0.3">
      <c r="B32" s="3" t="s">
        <v>224</v>
      </c>
      <c r="C32" s="29" t="s">
        <v>224</v>
      </c>
      <c r="D32" s="4" t="s">
        <v>226</v>
      </c>
      <c r="E32" s="4" t="s">
        <v>225</v>
      </c>
      <c r="F32" s="4" t="s">
        <v>110</v>
      </c>
      <c r="H32" s="29" t="s">
        <v>224</v>
      </c>
    </row>
    <row r="33" spans="2:8" ht="15.75" customHeight="1" thickBot="1" x14ac:dyDescent="0.3">
      <c r="B33" s="3" t="s">
        <v>212</v>
      </c>
      <c r="C33" s="29" t="s">
        <v>212</v>
      </c>
      <c r="D33" s="4" t="s">
        <v>214</v>
      </c>
      <c r="E33" s="4" t="s">
        <v>213</v>
      </c>
      <c r="F33" s="4">
        <v>0.8</v>
      </c>
      <c r="H33" s="29" t="s">
        <v>212</v>
      </c>
    </row>
    <row r="34" spans="2:8" ht="15.75" customHeight="1" thickBot="1" x14ac:dyDescent="0.3">
      <c r="B34" s="3" t="s">
        <v>215</v>
      </c>
      <c r="C34" s="29" t="s">
        <v>215</v>
      </c>
      <c r="D34" s="4" t="s">
        <v>217</v>
      </c>
      <c r="E34" s="4" t="s">
        <v>216</v>
      </c>
      <c r="F34" s="4">
        <v>0.8</v>
      </c>
      <c r="H34" s="29" t="s">
        <v>215</v>
      </c>
    </row>
    <row r="35" spans="2:8" ht="15.75" customHeight="1" thickBot="1" x14ac:dyDescent="0.3">
      <c r="B35" s="3" t="s">
        <v>218</v>
      </c>
      <c r="C35" s="29" t="s">
        <v>218</v>
      </c>
      <c r="D35" s="4" t="s">
        <v>220</v>
      </c>
      <c r="E35" s="4" t="s">
        <v>219</v>
      </c>
      <c r="F35" s="4">
        <v>0.4</v>
      </c>
      <c r="H35" s="29" t="s">
        <v>218</v>
      </c>
    </row>
    <row r="36" spans="2:8" ht="15.75" customHeight="1" thickBot="1" x14ac:dyDescent="0.3">
      <c r="B36" s="3" t="s">
        <v>221</v>
      </c>
      <c r="C36" s="29" t="s">
        <v>315</v>
      </c>
      <c r="D36" s="4" t="s">
        <v>223</v>
      </c>
      <c r="E36" s="4" t="s">
        <v>222</v>
      </c>
      <c r="F36" s="4" t="s">
        <v>110</v>
      </c>
      <c r="H36" s="29" t="s">
        <v>315</v>
      </c>
    </row>
    <row r="37" spans="2:8" ht="15.75" customHeight="1" thickBot="1" x14ac:dyDescent="0.3">
      <c r="B37" s="3" t="s">
        <v>29</v>
      </c>
      <c r="C37" s="29" t="s">
        <v>29</v>
      </c>
      <c r="D37" s="4" t="s">
        <v>227</v>
      </c>
      <c r="E37" s="4" t="s">
        <v>210</v>
      </c>
      <c r="F37" s="4">
        <v>0.4</v>
      </c>
      <c r="H37" s="29" t="s">
        <v>29</v>
      </c>
    </row>
    <row r="38" spans="2:8" ht="15.75" customHeight="1" thickBot="1" x14ac:dyDescent="0.3">
      <c r="B38" s="3" t="s">
        <v>44</v>
      </c>
      <c r="C38" s="32" t="s">
        <v>44</v>
      </c>
      <c r="D38" s="4" t="s">
        <v>229</v>
      </c>
      <c r="E38" s="4" t="s">
        <v>228</v>
      </c>
      <c r="F38" s="4">
        <v>0.7</v>
      </c>
      <c r="H38" s="32" t="s">
        <v>44</v>
      </c>
    </row>
    <row r="39" spans="2:8" ht="15.75" customHeight="1" thickBot="1" x14ac:dyDescent="0.3">
      <c r="B39" s="3" t="s">
        <v>34</v>
      </c>
      <c r="C39" s="29" t="s">
        <v>34</v>
      </c>
      <c r="D39" s="4" t="s">
        <v>207</v>
      </c>
      <c r="E39" s="4" t="s">
        <v>230</v>
      </c>
      <c r="F39" s="4" t="s">
        <v>110</v>
      </c>
      <c r="H39" s="29" t="s">
        <v>34</v>
      </c>
    </row>
    <row r="40" spans="2:8" ht="15.75" customHeight="1" thickBot="1" x14ac:dyDescent="0.3">
      <c r="B40" s="3" t="s">
        <v>62</v>
      </c>
      <c r="C40" s="29" t="s">
        <v>62</v>
      </c>
      <c r="D40" s="4" t="s">
        <v>65</v>
      </c>
      <c r="E40" s="4" t="s">
        <v>231</v>
      </c>
      <c r="F40" s="4" t="s">
        <v>110</v>
      </c>
      <c r="H40" s="29" t="s">
        <v>62</v>
      </c>
    </row>
    <row r="41" spans="2:8" ht="15.75" customHeight="1" thickBot="1" x14ac:dyDescent="0.3">
      <c r="B41" s="3" t="s">
        <v>73</v>
      </c>
      <c r="C41" s="29" t="s">
        <v>316</v>
      </c>
      <c r="D41" s="4" t="s">
        <v>65</v>
      </c>
      <c r="E41" s="4" t="s">
        <v>231</v>
      </c>
      <c r="F41" s="4" t="s">
        <v>110</v>
      </c>
      <c r="H41" s="29" t="s">
        <v>316</v>
      </c>
    </row>
    <row r="42" spans="2:8" ht="15.75" customHeight="1" thickBot="1" x14ac:dyDescent="0.3">
      <c r="B42" s="3" t="s">
        <v>54</v>
      </c>
      <c r="C42" s="29" t="s">
        <v>317</v>
      </c>
      <c r="D42" s="4" t="s">
        <v>65</v>
      </c>
      <c r="E42" s="4" t="s">
        <v>230</v>
      </c>
      <c r="F42" s="4">
        <v>0.6</v>
      </c>
      <c r="H42" s="29" t="s">
        <v>317</v>
      </c>
    </row>
    <row r="43" spans="2:8" ht="15.75" customHeight="1" thickBot="1" x14ac:dyDescent="0.3">
      <c r="B43" s="3" t="s">
        <v>39</v>
      </c>
      <c r="C43" s="32" t="s">
        <v>160</v>
      </c>
      <c r="D43" s="4" t="s">
        <v>65</v>
      </c>
      <c r="E43" s="4" t="s">
        <v>232</v>
      </c>
      <c r="F43" s="4" t="s">
        <v>110</v>
      </c>
      <c r="H43" s="32" t="s">
        <v>160</v>
      </c>
    </row>
    <row r="44" spans="2:8" ht="15.75" customHeight="1" thickBot="1" x14ac:dyDescent="0.3">
      <c r="B44" s="3" t="s">
        <v>233</v>
      </c>
      <c r="C44" s="29" t="s">
        <v>233</v>
      </c>
      <c r="D44" s="4" t="s">
        <v>235</v>
      </c>
      <c r="E44" s="4" t="s">
        <v>234</v>
      </c>
      <c r="F44" s="4">
        <v>0.3</v>
      </c>
      <c r="H44" s="29" t="s">
        <v>233</v>
      </c>
    </row>
    <row r="45" spans="2:8" ht="15.75" customHeight="1" thickBot="1" x14ac:dyDescent="0.3">
      <c r="B45" s="3" t="s">
        <v>78</v>
      </c>
      <c r="C45" s="29" t="s">
        <v>318</v>
      </c>
      <c r="D45" s="4" t="s">
        <v>237</v>
      </c>
      <c r="E45" s="4" t="s">
        <v>236</v>
      </c>
      <c r="F45" s="4">
        <v>0.7</v>
      </c>
      <c r="H45" s="29" t="s">
        <v>318</v>
      </c>
    </row>
    <row r="46" spans="2:8" ht="15.75" customHeight="1" thickBot="1" x14ac:dyDescent="0.3">
      <c r="B46" s="3" t="s">
        <v>83</v>
      </c>
      <c r="C46" s="29" t="s">
        <v>319</v>
      </c>
      <c r="D46" s="4" t="s">
        <v>239</v>
      </c>
      <c r="E46" s="4" t="s">
        <v>238</v>
      </c>
      <c r="F46" s="4">
        <v>0.2</v>
      </c>
      <c r="H46" s="29" t="s">
        <v>319</v>
      </c>
    </row>
    <row r="47" spans="2:8" ht="15.75" customHeight="1" thickBot="1" x14ac:dyDescent="0.3">
      <c r="B47" s="3" t="s">
        <v>88</v>
      </c>
      <c r="C47" s="29" t="s">
        <v>88</v>
      </c>
      <c r="D47" s="4" t="s">
        <v>241</v>
      </c>
      <c r="E47" s="4" t="s">
        <v>240</v>
      </c>
      <c r="F47" s="4" t="s">
        <v>110</v>
      </c>
      <c r="H47" s="29" t="s">
        <v>88</v>
      </c>
    </row>
    <row r="48" spans="2:8" ht="15.75" customHeight="1" thickBot="1" x14ac:dyDescent="0.3">
      <c r="B48" s="3" t="s">
        <v>242</v>
      </c>
      <c r="C48" s="29" t="s">
        <v>242</v>
      </c>
      <c r="D48" s="4" t="s">
        <v>244</v>
      </c>
      <c r="E48" s="4" t="s">
        <v>243</v>
      </c>
      <c r="F48" s="4">
        <v>0.3</v>
      </c>
      <c r="H48" s="29" t="s">
        <v>242</v>
      </c>
    </row>
    <row r="49" spans="2:8" ht="15.75" customHeight="1" thickBot="1" x14ac:dyDescent="0.3">
      <c r="B49" s="3" t="s">
        <v>245</v>
      </c>
      <c r="C49" s="29" t="s">
        <v>245</v>
      </c>
      <c r="D49" s="4" t="s">
        <v>247</v>
      </c>
      <c r="E49" s="4" t="s">
        <v>246</v>
      </c>
      <c r="F49" s="4" t="s">
        <v>110</v>
      </c>
      <c r="H49" s="29" t="s">
        <v>245</v>
      </c>
    </row>
    <row r="50" spans="2:8" ht="15.75" customHeight="1" x14ac:dyDescent="0.25">
      <c r="B50" s="3" t="s">
        <v>248</v>
      </c>
      <c r="C50" s="29" t="s">
        <v>248</v>
      </c>
      <c r="D50" s="4" t="s">
        <v>250</v>
      </c>
      <c r="E50" s="4" t="s">
        <v>249</v>
      </c>
      <c r="F50" s="4">
        <v>0.7</v>
      </c>
      <c r="H50" s="29" t="s">
        <v>248</v>
      </c>
    </row>
    <row r="57" spans="2:8" ht="15.75" customHeight="1" thickBot="1" x14ac:dyDescent="0.3"/>
    <row r="58" spans="2:8" ht="15.75" customHeight="1" thickBot="1" x14ac:dyDescent="0.3">
      <c r="B58" s="3" t="s">
        <v>288</v>
      </c>
      <c r="C58" s="3"/>
      <c r="D58" s="4" t="s">
        <v>65</v>
      </c>
      <c r="E58" s="4" t="s">
        <v>65</v>
      </c>
      <c r="F58" s="4"/>
    </row>
    <row r="59" spans="2:8" ht="15.75" customHeight="1" thickBot="1" x14ac:dyDescent="0.3">
      <c r="B59" s="3" t="s">
        <v>289</v>
      </c>
      <c r="C59" s="3"/>
      <c r="D59" s="4" t="s">
        <v>65</v>
      </c>
      <c r="E59" s="4" t="s">
        <v>65</v>
      </c>
      <c r="F59" s="4"/>
    </row>
    <row r="60" spans="2:8" ht="15.75" customHeight="1" thickBot="1" x14ac:dyDescent="0.3">
      <c r="B60" s="3" t="s">
        <v>290</v>
      </c>
      <c r="C60" s="3"/>
      <c r="D60" s="4" t="s">
        <v>65</v>
      </c>
      <c r="E60" s="4" t="s">
        <v>65</v>
      </c>
      <c r="F60" s="4"/>
    </row>
    <row r="61" spans="2:8" ht="15.75" customHeight="1" thickBot="1" x14ac:dyDescent="0.3">
      <c r="B61" s="3" t="s">
        <v>291</v>
      </c>
      <c r="C61" s="3"/>
      <c r="D61" s="4" t="s">
        <v>293</v>
      </c>
      <c r="E61" s="4" t="s">
        <v>292</v>
      </c>
      <c r="F61" s="4" t="s">
        <v>110</v>
      </c>
    </row>
    <row r="62" spans="2:8" ht="15.75" customHeight="1" thickBot="1" x14ac:dyDescent="0.3">
      <c r="B62" s="3" t="s">
        <v>117</v>
      </c>
      <c r="C62" s="3"/>
      <c r="D62" s="4" t="s">
        <v>65</v>
      </c>
      <c r="E62" s="4" t="s">
        <v>231</v>
      </c>
      <c r="F62" s="4" t="s">
        <v>110</v>
      </c>
    </row>
    <row r="63" spans="2:8" ht="15.75" customHeight="1" thickBot="1" x14ac:dyDescent="0.3">
      <c r="B63" s="3" t="s">
        <v>122</v>
      </c>
      <c r="C63" s="3"/>
      <c r="D63" s="4" t="s">
        <v>229</v>
      </c>
      <c r="E63" s="4" t="s">
        <v>287</v>
      </c>
      <c r="F63" s="4" t="s">
        <v>110</v>
      </c>
    </row>
    <row r="64" spans="2:8" ht="15.75" customHeight="1" thickBot="1" x14ac:dyDescent="0.3">
      <c r="B64" s="3" t="s">
        <v>127</v>
      </c>
      <c r="C64" s="3"/>
      <c r="D64" s="4" t="s">
        <v>277</v>
      </c>
      <c r="E64" s="4" t="s">
        <v>294</v>
      </c>
      <c r="F64" s="4">
        <v>0.4</v>
      </c>
    </row>
    <row r="65" spans="2:6" ht="15.75" customHeight="1" thickBot="1" x14ac:dyDescent="0.3">
      <c r="B65" s="3" t="s">
        <v>112</v>
      </c>
      <c r="C65" s="3"/>
      <c r="D65" s="4" t="s">
        <v>229</v>
      </c>
      <c r="E65" s="4" t="s">
        <v>230</v>
      </c>
      <c r="F65" s="4">
        <v>0.2</v>
      </c>
    </row>
    <row r="66" spans="2:6" ht="15.75" customHeight="1" thickBot="1" x14ac:dyDescent="0.3">
      <c r="B66" s="3" t="s">
        <v>295</v>
      </c>
      <c r="C66" s="3"/>
      <c r="D66" s="4"/>
      <c r="E66" s="4"/>
      <c r="F66" s="4" t="s">
        <v>110</v>
      </c>
    </row>
    <row r="67" spans="2:6" ht="15.75" customHeight="1" thickBot="1" x14ac:dyDescent="0.3">
      <c r="B67" s="5" t="s">
        <v>296</v>
      </c>
      <c r="C67" s="5"/>
      <c r="D67" s="4" t="s">
        <v>211</v>
      </c>
      <c r="E67" s="4" t="s">
        <v>297</v>
      </c>
      <c r="F67" s="4"/>
    </row>
    <row r="68" spans="2:6" ht="15.75" customHeight="1" thickBot="1" x14ac:dyDescent="0.3">
      <c r="B68" s="5" t="s">
        <v>298</v>
      </c>
      <c r="C68" s="5"/>
      <c r="D68" s="4" t="s">
        <v>65</v>
      </c>
      <c r="E68" s="4" t="s">
        <v>65</v>
      </c>
      <c r="F68" s="4"/>
    </row>
    <row r="69" spans="2:6" ht="15.75" customHeight="1" thickBot="1" x14ac:dyDescent="0.3">
      <c r="B69" s="3" t="s">
        <v>299</v>
      </c>
      <c r="C69" s="3"/>
      <c r="D69" s="4" t="s">
        <v>65</v>
      </c>
      <c r="E69" s="4" t="s">
        <v>231</v>
      </c>
      <c r="F69" s="4" t="s">
        <v>110</v>
      </c>
    </row>
    <row r="70" spans="2:6" ht="15.75" customHeight="1" thickBot="1" x14ac:dyDescent="0.3">
      <c r="B70" s="3" t="s">
        <v>300</v>
      </c>
      <c r="C70" s="3"/>
      <c r="D70" s="4" t="s">
        <v>65</v>
      </c>
      <c r="E70" s="4" t="s">
        <v>231</v>
      </c>
      <c r="F70" s="4" t="s">
        <v>110</v>
      </c>
    </row>
    <row r="71" spans="2:6" ht="15.75" customHeight="1" thickBot="1" x14ac:dyDescent="0.3">
      <c r="B71" s="3" t="s">
        <v>105</v>
      </c>
      <c r="C71" s="3"/>
      <c r="D71" s="4" t="s">
        <v>207</v>
      </c>
      <c r="E71" s="4" t="s">
        <v>65</v>
      </c>
      <c r="F71" s="4">
        <v>0.3</v>
      </c>
    </row>
    <row r="72" spans="2:6" ht="15.75" customHeight="1" thickBot="1" x14ac:dyDescent="0.3">
      <c r="B72" s="3" t="s">
        <v>59</v>
      </c>
      <c r="C72" s="3"/>
      <c r="D72" s="4" t="s">
        <v>65</v>
      </c>
      <c r="E72" s="4" t="s">
        <v>231</v>
      </c>
      <c r="F72" s="4" t="s">
        <v>110</v>
      </c>
    </row>
    <row r="73" spans="2:6" ht="15.75" customHeight="1" thickBot="1" x14ac:dyDescent="0.3">
      <c r="B73" s="3" t="s">
        <v>77</v>
      </c>
      <c r="C73" s="3"/>
      <c r="D73" s="4" t="s">
        <v>65</v>
      </c>
      <c r="E73" s="4" t="s">
        <v>65</v>
      </c>
      <c r="F73" s="4"/>
    </row>
    <row r="74" spans="2:6" ht="15.75" customHeight="1" thickBot="1" x14ac:dyDescent="0.3">
      <c r="B74" s="3" t="s">
        <v>66</v>
      </c>
      <c r="C74" s="3"/>
      <c r="D74" s="4" t="s">
        <v>65</v>
      </c>
      <c r="E74" s="4" t="s">
        <v>65</v>
      </c>
      <c r="F74" s="4"/>
    </row>
    <row r="75" spans="2:6" ht="15.75" customHeight="1" thickBot="1" x14ac:dyDescent="0.3">
      <c r="B75" s="3" t="s">
        <v>70</v>
      </c>
      <c r="C75" s="3"/>
      <c r="D75" s="4" t="s">
        <v>207</v>
      </c>
      <c r="E75" s="4" t="s">
        <v>65</v>
      </c>
      <c r="F75" s="4">
        <v>0.3</v>
      </c>
    </row>
    <row r="76" spans="2:6" ht="15.75" customHeight="1" thickBot="1" x14ac:dyDescent="0.3">
      <c r="B76" s="3" t="s">
        <v>107</v>
      </c>
      <c r="C76" s="3"/>
      <c r="D76" s="4" t="s">
        <v>65</v>
      </c>
      <c r="E76" s="4" t="s">
        <v>231</v>
      </c>
      <c r="F76" s="4" t="s">
        <v>110</v>
      </c>
    </row>
    <row r="77" spans="2:6" ht="15.75" customHeight="1" thickBot="1" x14ac:dyDescent="0.3">
      <c r="B77" s="3" t="s">
        <v>111</v>
      </c>
      <c r="C77" s="3"/>
      <c r="D77" s="4" t="s">
        <v>65</v>
      </c>
      <c r="E77" s="4" t="s">
        <v>65</v>
      </c>
      <c r="F77" s="4"/>
    </row>
    <row r="78" spans="2:6" ht="15.75" customHeight="1" thickBot="1" x14ac:dyDescent="0.3">
      <c r="B78" s="3" t="s">
        <v>301</v>
      </c>
      <c r="C78" s="3"/>
      <c r="D78" s="4" t="s">
        <v>199</v>
      </c>
      <c r="E78" s="4" t="s">
        <v>284</v>
      </c>
      <c r="F78" s="4" t="s">
        <v>110</v>
      </c>
    </row>
    <row r="79" spans="2:6" ht="15.75" customHeight="1" thickBot="1" x14ac:dyDescent="0.3">
      <c r="B79" s="3" t="s">
        <v>302</v>
      </c>
      <c r="C79" s="3"/>
      <c r="D79" s="4" t="s">
        <v>277</v>
      </c>
      <c r="E79" s="4" t="s">
        <v>282</v>
      </c>
      <c r="F79" s="4">
        <v>0.7</v>
      </c>
    </row>
    <row r="80" spans="2:6" ht="15.75" customHeight="1" thickBot="1" x14ac:dyDescent="0.3">
      <c r="B80" s="8" t="s">
        <v>49</v>
      </c>
      <c r="C80" s="8"/>
      <c r="D80" s="9" t="s">
        <v>65</v>
      </c>
      <c r="E80" s="9" t="s">
        <v>65</v>
      </c>
      <c r="F80" s="12"/>
    </row>
    <row r="81" ht="15.75" customHeight="1" thickTop="1" x14ac:dyDescent="0.25"/>
  </sheetData>
  <mergeCells count="1">
    <mergeCell ref="B2:F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1AE9-B603-41F8-AE68-34B9B60E84E5}">
  <dimension ref="B1:H78"/>
  <sheetViews>
    <sheetView topLeftCell="B33" workbookViewId="0">
      <selection activeCell="C3" sqref="C3:F52"/>
    </sheetView>
  </sheetViews>
  <sheetFormatPr defaultRowHeight="15.75" customHeight="1" x14ac:dyDescent="0.25"/>
  <cols>
    <col min="2" max="2" width="45.5703125" customWidth="1"/>
    <col min="3" max="3" width="38.85546875" bestFit="1" customWidth="1"/>
    <col min="4" max="5" width="21.5703125" customWidth="1"/>
    <col min="6" max="6" width="14.5703125" customWidth="1"/>
    <col min="7" max="7" width="36.5703125" customWidth="1"/>
    <col min="8" max="8" width="9.140625" style="36"/>
  </cols>
  <sheetData>
    <row r="1" spans="2:8" ht="15.75" customHeight="1" thickBot="1" x14ac:dyDescent="0.3">
      <c r="B1" s="10" t="s">
        <v>320</v>
      </c>
      <c r="C1" s="11"/>
      <c r="D1" s="11"/>
      <c r="E1" s="11"/>
      <c r="F1" s="11"/>
    </row>
    <row r="2" spans="2:8" ht="15.75" customHeight="1" thickTop="1" thickBot="1" x14ac:dyDescent="0.35">
      <c r="B2" s="6" t="s">
        <v>0</v>
      </c>
      <c r="D2" s="7" t="s">
        <v>321</v>
      </c>
      <c r="E2" s="7" t="s">
        <v>411</v>
      </c>
      <c r="F2" s="7" t="s">
        <v>1</v>
      </c>
    </row>
    <row r="3" spans="2:8" ht="15.75" customHeight="1" thickBot="1" x14ac:dyDescent="0.3">
      <c r="B3" s="3" t="s">
        <v>2</v>
      </c>
      <c r="C3" s="39" t="s">
        <v>2</v>
      </c>
      <c r="D3" s="4" t="s">
        <v>322</v>
      </c>
      <c r="E3" s="4" t="s">
        <v>3</v>
      </c>
      <c r="F3" s="4">
        <v>0.2</v>
      </c>
      <c r="G3" s="39" t="s">
        <v>2</v>
      </c>
      <c r="H3" s="39"/>
    </row>
    <row r="4" spans="2:8" ht="15.75" customHeight="1" thickBot="1" x14ac:dyDescent="0.3">
      <c r="B4" s="3" t="s">
        <v>7</v>
      </c>
      <c r="C4" s="26" t="s">
        <v>399</v>
      </c>
      <c r="D4" s="4" t="s">
        <v>324</v>
      </c>
      <c r="E4" s="4" t="s">
        <v>323</v>
      </c>
      <c r="F4" s="4">
        <v>0.8</v>
      </c>
      <c r="G4" s="26" t="s">
        <v>399</v>
      </c>
      <c r="H4" s="26"/>
    </row>
    <row r="5" spans="2:8" ht="15.75" customHeight="1" thickBot="1" x14ac:dyDescent="0.3">
      <c r="B5" s="3" t="s">
        <v>13</v>
      </c>
      <c r="C5" s="33" t="s">
        <v>13</v>
      </c>
      <c r="D5" s="4" t="s">
        <v>326</v>
      </c>
      <c r="E5" s="4" t="s">
        <v>325</v>
      </c>
      <c r="F5" s="4" t="s">
        <v>110</v>
      </c>
      <c r="G5" s="33" t="s">
        <v>13</v>
      </c>
      <c r="H5" s="33"/>
    </row>
    <row r="6" spans="2:8" ht="15.75" customHeight="1" thickBot="1" x14ac:dyDescent="0.3">
      <c r="B6" s="3"/>
      <c r="C6" s="34" t="s">
        <v>308</v>
      </c>
      <c r="D6" s="4"/>
      <c r="E6" s="4"/>
      <c r="F6" s="4"/>
      <c r="G6" s="34" t="s">
        <v>308</v>
      </c>
      <c r="H6" s="34"/>
    </row>
    <row r="7" spans="2:8" ht="15.75" customHeight="1" thickBot="1" x14ac:dyDescent="0.3">
      <c r="B7" s="3" t="s">
        <v>18</v>
      </c>
      <c r="C7" s="26" t="s">
        <v>18</v>
      </c>
      <c r="D7" s="4" t="s">
        <v>328</v>
      </c>
      <c r="E7" s="4" t="s">
        <v>327</v>
      </c>
      <c r="F7" s="4" t="s">
        <v>110</v>
      </c>
      <c r="G7" s="26" t="s">
        <v>18</v>
      </c>
      <c r="H7" s="26"/>
    </row>
    <row r="8" spans="2:8" ht="15.75" customHeight="1" thickBot="1" x14ac:dyDescent="0.3">
      <c r="B8" s="3" t="s">
        <v>262</v>
      </c>
      <c r="C8" s="26" t="s">
        <v>262</v>
      </c>
      <c r="D8" s="4" t="s">
        <v>369</v>
      </c>
      <c r="E8" s="4" t="s">
        <v>368</v>
      </c>
      <c r="F8" s="4">
        <v>0.4</v>
      </c>
      <c r="G8" s="26" t="s">
        <v>262</v>
      </c>
      <c r="H8" s="26"/>
    </row>
    <row r="9" spans="2:8" ht="15.75" customHeight="1" thickBot="1" x14ac:dyDescent="0.3">
      <c r="B9" s="3" t="s">
        <v>263</v>
      </c>
      <c r="C9" s="33" t="s">
        <v>263</v>
      </c>
      <c r="D9" s="4" t="s">
        <v>328</v>
      </c>
      <c r="E9" s="4" t="s">
        <v>370</v>
      </c>
      <c r="F9" s="4" t="s">
        <v>110</v>
      </c>
      <c r="G9" s="33" t="s">
        <v>263</v>
      </c>
      <c r="H9" s="33"/>
    </row>
    <row r="10" spans="2:8" ht="15.75" customHeight="1" thickBot="1" x14ac:dyDescent="0.3">
      <c r="B10" s="3" t="s">
        <v>266</v>
      </c>
      <c r="C10" s="26" t="s">
        <v>266</v>
      </c>
      <c r="D10" s="4" t="s">
        <v>372</v>
      </c>
      <c r="E10" s="4" t="s">
        <v>371</v>
      </c>
      <c r="F10" s="4">
        <v>0.4</v>
      </c>
      <c r="G10" s="26" t="s">
        <v>266</v>
      </c>
      <c r="H10" s="26"/>
    </row>
    <row r="11" spans="2:8" ht="15.75" customHeight="1" thickBot="1" x14ac:dyDescent="0.3">
      <c r="B11" s="3" t="s">
        <v>267</v>
      </c>
      <c r="C11" s="33" t="s">
        <v>267</v>
      </c>
      <c r="D11" s="4" t="s">
        <v>374</v>
      </c>
      <c r="E11" s="4" t="s">
        <v>373</v>
      </c>
      <c r="F11" s="4">
        <v>0.4</v>
      </c>
      <c r="G11" s="33" t="s">
        <v>267</v>
      </c>
      <c r="H11" s="33"/>
    </row>
    <row r="12" spans="2:8" ht="15.75" customHeight="1" thickBot="1" x14ac:dyDescent="0.3">
      <c r="B12" s="3" t="s">
        <v>270</v>
      </c>
      <c r="C12" s="26" t="s">
        <v>270</v>
      </c>
      <c r="D12" s="4" t="s">
        <v>376</v>
      </c>
      <c r="E12" s="4" t="s">
        <v>375</v>
      </c>
      <c r="F12" s="4">
        <v>0.3</v>
      </c>
      <c r="G12" s="26" t="s">
        <v>270</v>
      </c>
      <c r="H12" s="26"/>
    </row>
    <row r="13" spans="2:8" ht="15.75" customHeight="1" thickBot="1" x14ac:dyDescent="0.3">
      <c r="B13" s="3" t="s">
        <v>272</v>
      </c>
      <c r="C13" s="33" t="s">
        <v>272</v>
      </c>
      <c r="D13" s="4" t="s">
        <v>378</v>
      </c>
      <c r="E13" s="4" t="s">
        <v>377</v>
      </c>
      <c r="F13" s="4">
        <v>0.4</v>
      </c>
      <c r="G13" s="33" t="s">
        <v>272</v>
      </c>
      <c r="H13" s="33"/>
    </row>
    <row r="14" spans="2:8" ht="15.75" customHeight="1" thickBot="1" x14ac:dyDescent="0.3">
      <c r="B14" s="3" t="s">
        <v>274</v>
      </c>
      <c r="C14" s="26" t="s">
        <v>274</v>
      </c>
      <c r="D14" s="4" t="s">
        <v>380</v>
      </c>
      <c r="E14" s="4" t="s">
        <v>379</v>
      </c>
      <c r="F14" s="4">
        <v>0.6</v>
      </c>
      <c r="G14" s="26" t="s">
        <v>274</v>
      </c>
      <c r="H14" s="26"/>
    </row>
    <row r="15" spans="2:8" ht="15.75" customHeight="1" thickBot="1" x14ac:dyDescent="0.3">
      <c r="B15" s="3" t="s">
        <v>290</v>
      </c>
      <c r="C15" s="33" t="s">
        <v>290</v>
      </c>
      <c r="D15" s="4" t="s">
        <v>65</v>
      </c>
      <c r="E15" s="4" t="s">
        <v>381</v>
      </c>
      <c r="F15" s="4" t="s">
        <v>110</v>
      </c>
      <c r="G15" s="33" t="s">
        <v>290</v>
      </c>
      <c r="H15" s="33"/>
    </row>
    <row r="16" spans="2:8" ht="15.75" customHeight="1" thickBot="1" x14ac:dyDescent="0.3">
      <c r="B16" s="3" t="s">
        <v>288</v>
      </c>
      <c r="C16" s="26" t="s">
        <v>288</v>
      </c>
      <c r="D16" s="4" t="s">
        <v>65</v>
      </c>
      <c r="E16" s="4" t="s">
        <v>345</v>
      </c>
      <c r="F16" s="4" t="s">
        <v>110</v>
      </c>
      <c r="G16" s="26" t="s">
        <v>288</v>
      </c>
      <c r="H16" s="26"/>
    </row>
    <row r="17" spans="2:8" ht="15.75" customHeight="1" thickBot="1" x14ac:dyDescent="0.3">
      <c r="B17" s="3" t="s">
        <v>275</v>
      </c>
      <c r="C17" s="33" t="s">
        <v>275</v>
      </c>
      <c r="D17" s="4" t="s">
        <v>383</v>
      </c>
      <c r="E17" s="4" t="s">
        <v>382</v>
      </c>
      <c r="F17" s="4">
        <v>0.4</v>
      </c>
      <c r="G17" s="33" t="s">
        <v>275</v>
      </c>
      <c r="H17" s="33"/>
    </row>
    <row r="18" spans="2:8" ht="15.75" customHeight="1" thickBot="1" x14ac:dyDescent="0.3">
      <c r="B18" s="3" t="s">
        <v>278</v>
      </c>
      <c r="C18" s="26" t="s">
        <v>278</v>
      </c>
      <c r="D18" s="4" t="s">
        <v>385</v>
      </c>
      <c r="E18" s="4" t="s">
        <v>384</v>
      </c>
      <c r="F18" s="4">
        <v>0.4</v>
      </c>
      <c r="G18" s="26" t="s">
        <v>278</v>
      </c>
      <c r="H18" s="26"/>
    </row>
    <row r="19" spans="2:8" ht="15.75" customHeight="1" thickBot="1" x14ac:dyDescent="0.3">
      <c r="B19" s="3" t="s">
        <v>289</v>
      </c>
      <c r="C19" s="33" t="s">
        <v>289</v>
      </c>
      <c r="D19" s="4" t="s">
        <v>65</v>
      </c>
      <c r="E19" s="4" t="s">
        <v>343</v>
      </c>
      <c r="F19" s="4" t="s">
        <v>110</v>
      </c>
      <c r="G19" s="33" t="s">
        <v>289</v>
      </c>
      <c r="H19" s="33"/>
    </row>
    <row r="20" spans="2:8" ht="15.75" customHeight="1" thickBot="1" x14ac:dyDescent="0.3">
      <c r="B20" s="3" t="s">
        <v>281</v>
      </c>
      <c r="C20" s="26" t="s">
        <v>281</v>
      </c>
      <c r="D20" s="4" t="s">
        <v>387</v>
      </c>
      <c r="E20" s="4" t="s">
        <v>386</v>
      </c>
      <c r="F20" s="4">
        <v>0.6</v>
      </c>
      <c r="G20" s="26" t="s">
        <v>281</v>
      </c>
      <c r="H20" s="37"/>
    </row>
    <row r="21" spans="2:8" ht="15.75" customHeight="1" thickBot="1" x14ac:dyDescent="0.3">
      <c r="B21" s="3" t="s">
        <v>283</v>
      </c>
      <c r="C21" s="33" t="s">
        <v>283</v>
      </c>
      <c r="D21" s="4" t="s">
        <v>389</v>
      </c>
      <c r="E21" s="4" t="s">
        <v>388</v>
      </c>
      <c r="F21" s="4">
        <v>0.5</v>
      </c>
      <c r="G21" s="33" t="s">
        <v>283</v>
      </c>
      <c r="H21" s="37"/>
    </row>
    <row r="22" spans="2:8" ht="15.75" customHeight="1" thickBot="1" x14ac:dyDescent="0.3">
      <c r="B22" s="5"/>
      <c r="C22" s="25" t="s">
        <v>400</v>
      </c>
      <c r="D22" s="4"/>
      <c r="E22" s="4"/>
      <c r="F22" s="4"/>
      <c r="G22" s="25" t="s">
        <v>400</v>
      </c>
      <c r="H22" s="38"/>
    </row>
    <row r="23" spans="2:8" ht="15.75" customHeight="1" thickBot="1" x14ac:dyDescent="0.3">
      <c r="B23" s="3" t="s">
        <v>251</v>
      </c>
      <c r="C23" s="26" t="s">
        <v>311</v>
      </c>
      <c r="D23" s="4" t="s">
        <v>362</v>
      </c>
      <c r="E23" s="4" t="s">
        <v>361</v>
      </c>
      <c r="F23" s="4">
        <v>0.13</v>
      </c>
      <c r="G23" s="26" t="s">
        <v>311</v>
      </c>
      <c r="H23" s="26"/>
    </row>
    <row r="24" spans="2:8" ht="15.75" customHeight="1" thickBot="1" x14ac:dyDescent="0.3">
      <c r="B24" s="3" t="s">
        <v>254</v>
      </c>
      <c r="C24" s="33" t="s">
        <v>312</v>
      </c>
      <c r="D24" s="4" t="s">
        <v>364</v>
      </c>
      <c r="E24" s="4" t="s">
        <v>363</v>
      </c>
      <c r="F24" s="4">
        <v>0.01</v>
      </c>
      <c r="G24" s="33" t="s">
        <v>312</v>
      </c>
      <c r="H24" s="33"/>
    </row>
    <row r="25" spans="2:8" ht="15.75" customHeight="1" thickBot="1" x14ac:dyDescent="0.3">
      <c r="B25" s="3" t="s">
        <v>258</v>
      </c>
      <c r="C25" s="26" t="s">
        <v>401</v>
      </c>
      <c r="D25" s="4" t="s">
        <v>366</v>
      </c>
      <c r="E25" s="4" t="s">
        <v>365</v>
      </c>
      <c r="F25" s="4">
        <v>0.4</v>
      </c>
      <c r="G25" s="26" t="s">
        <v>401</v>
      </c>
      <c r="H25" s="26"/>
    </row>
    <row r="26" spans="2:8" ht="15.75" customHeight="1" thickBot="1" x14ac:dyDescent="0.3">
      <c r="B26" s="3" t="s">
        <v>261</v>
      </c>
      <c r="C26" s="33" t="s">
        <v>261</v>
      </c>
      <c r="D26" s="4" t="s">
        <v>342</v>
      </c>
      <c r="E26" s="4" t="s">
        <v>367</v>
      </c>
      <c r="F26" s="4">
        <v>0.8</v>
      </c>
      <c r="G26" s="33" t="s">
        <v>261</v>
      </c>
      <c r="H26" s="33"/>
    </row>
    <row r="27" spans="2:8" ht="15.75" customHeight="1" thickBot="1" x14ac:dyDescent="0.3">
      <c r="B27" s="3" t="s">
        <v>257</v>
      </c>
      <c r="C27" s="26" t="s">
        <v>257</v>
      </c>
      <c r="D27" s="4" t="s">
        <v>340</v>
      </c>
      <c r="E27" s="4" t="s">
        <v>390</v>
      </c>
      <c r="F27" s="4">
        <v>0.2</v>
      </c>
      <c r="G27" s="26" t="s">
        <v>257</v>
      </c>
      <c r="H27" s="37"/>
    </row>
    <row r="28" spans="2:8" ht="15.75" customHeight="1" thickBot="1" x14ac:dyDescent="0.3">
      <c r="B28" s="3" t="s">
        <v>285</v>
      </c>
      <c r="C28" s="33" t="s">
        <v>285</v>
      </c>
      <c r="D28" s="4" t="s">
        <v>392</v>
      </c>
      <c r="E28" s="4" t="s">
        <v>391</v>
      </c>
      <c r="F28" s="4">
        <v>0.8</v>
      </c>
      <c r="G28" s="33" t="s">
        <v>285</v>
      </c>
      <c r="H28" s="37"/>
    </row>
    <row r="29" spans="2:8" ht="15.75" customHeight="1" thickBot="1" x14ac:dyDescent="0.3">
      <c r="B29" s="3"/>
      <c r="C29" s="25" t="s">
        <v>402</v>
      </c>
      <c r="D29" s="4"/>
      <c r="E29" s="4"/>
      <c r="F29" s="4"/>
      <c r="G29" s="25" t="s">
        <v>402</v>
      </c>
      <c r="H29" s="37"/>
    </row>
    <row r="30" spans="2:8" ht="15.75" customHeight="1" thickBot="1" x14ac:dyDescent="0.3">
      <c r="B30" s="3" t="s">
        <v>291</v>
      </c>
      <c r="C30" s="26" t="s">
        <v>403</v>
      </c>
      <c r="D30" s="4" t="s">
        <v>394</v>
      </c>
      <c r="E30" s="4" t="s">
        <v>393</v>
      </c>
      <c r="F30" s="4" t="s">
        <v>110</v>
      </c>
      <c r="G30" s="26" t="s">
        <v>403</v>
      </c>
      <c r="H30" s="37"/>
    </row>
    <row r="31" spans="2:8" ht="15.75" customHeight="1" thickBot="1" x14ac:dyDescent="0.3">
      <c r="B31" s="3" t="s">
        <v>117</v>
      </c>
      <c r="C31" s="33" t="s">
        <v>117</v>
      </c>
      <c r="D31" s="4" t="s">
        <v>344</v>
      </c>
      <c r="E31" s="4" t="s">
        <v>395</v>
      </c>
      <c r="F31" s="4">
        <v>0.5</v>
      </c>
      <c r="G31" s="33" t="s">
        <v>117</v>
      </c>
      <c r="H31" s="37"/>
    </row>
    <row r="32" spans="2:8" ht="15.75" customHeight="1" thickBot="1" x14ac:dyDescent="0.3">
      <c r="B32" s="3" t="s">
        <v>122</v>
      </c>
      <c r="C32" s="26" t="s">
        <v>122</v>
      </c>
      <c r="D32" s="4" t="s">
        <v>334</v>
      </c>
      <c r="E32" s="4" t="s">
        <v>396</v>
      </c>
      <c r="F32" s="4">
        <v>2E-3</v>
      </c>
      <c r="G32" s="26" t="s">
        <v>122</v>
      </c>
      <c r="H32" s="37"/>
    </row>
    <row r="33" spans="2:8" ht="15.75" customHeight="1" thickBot="1" x14ac:dyDescent="0.3">
      <c r="B33" s="3" t="s">
        <v>127</v>
      </c>
      <c r="C33" s="33" t="s">
        <v>127</v>
      </c>
      <c r="D33" s="4" t="s">
        <v>378</v>
      </c>
      <c r="E33" s="4" t="s">
        <v>397</v>
      </c>
      <c r="F33" s="4">
        <v>5.8000000000000003E-2</v>
      </c>
      <c r="G33" s="33" t="s">
        <v>127</v>
      </c>
      <c r="H33" s="37"/>
    </row>
    <row r="34" spans="2:8" ht="15.75" customHeight="1" thickBot="1" x14ac:dyDescent="0.3">
      <c r="B34" s="3" t="s">
        <v>93</v>
      </c>
      <c r="C34" s="26" t="s">
        <v>179</v>
      </c>
      <c r="D34" s="4" t="s">
        <v>336</v>
      </c>
      <c r="E34" s="4" t="s">
        <v>398</v>
      </c>
      <c r="F34" s="4">
        <v>0.4</v>
      </c>
      <c r="G34" s="26" t="s">
        <v>179</v>
      </c>
      <c r="H34" s="37"/>
    </row>
    <row r="35" spans="2:8" ht="15.75" customHeight="1" thickBot="1" x14ac:dyDescent="0.3">
      <c r="B35" s="3"/>
      <c r="C35" s="26" t="s">
        <v>404</v>
      </c>
      <c r="D35" s="4"/>
      <c r="E35" s="4"/>
      <c r="F35" s="4"/>
      <c r="G35" s="26" t="s">
        <v>404</v>
      </c>
      <c r="H35" s="37"/>
    </row>
    <row r="36" spans="2:8" ht="15.75" customHeight="1" thickBot="1" x14ac:dyDescent="0.3">
      <c r="B36" s="3" t="s">
        <v>224</v>
      </c>
      <c r="C36" s="26" t="s">
        <v>405</v>
      </c>
      <c r="D36" s="4" t="s">
        <v>330</v>
      </c>
      <c r="E36" s="4" t="s">
        <v>329</v>
      </c>
      <c r="F36" s="4">
        <v>0.4</v>
      </c>
      <c r="G36" s="26" t="s">
        <v>405</v>
      </c>
      <c r="H36" s="37"/>
    </row>
    <row r="37" spans="2:8" ht="15.75" customHeight="1" thickBot="1" x14ac:dyDescent="0.3">
      <c r="B37" s="3" t="s">
        <v>301</v>
      </c>
      <c r="C37" s="26" t="s">
        <v>406</v>
      </c>
      <c r="D37" s="4" t="s">
        <v>332</v>
      </c>
      <c r="E37" s="4" t="s">
        <v>331</v>
      </c>
      <c r="F37" s="4">
        <v>2.5999999999999999E-2</v>
      </c>
      <c r="G37" s="26" t="s">
        <v>406</v>
      </c>
      <c r="H37" s="37"/>
    </row>
    <row r="38" spans="2:8" ht="15.75" customHeight="1" thickBot="1" x14ac:dyDescent="0.3">
      <c r="B38" s="3" t="s">
        <v>302</v>
      </c>
      <c r="C38" s="26" t="s">
        <v>407</v>
      </c>
      <c r="D38" s="4" t="s">
        <v>334</v>
      </c>
      <c r="E38" s="4" t="s">
        <v>333</v>
      </c>
      <c r="F38" s="4">
        <v>8.1000000000000003E-2</v>
      </c>
      <c r="G38" s="26" t="s">
        <v>407</v>
      </c>
      <c r="H38" s="37"/>
    </row>
    <row r="39" spans="2:8" ht="15.75" customHeight="1" thickBot="1" x14ac:dyDescent="0.3">
      <c r="B39" s="3" t="s">
        <v>44</v>
      </c>
      <c r="C39" s="35" t="s">
        <v>44</v>
      </c>
      <c r="D39" s="4" t="s">
        <v>336</v>
      </c>
      <c r="E39" s="4" t="s">
        <v>335</v>
      </c>
      <c r="F39" s="4" t="s">
        <v>28</v>
      </c>
      <c r="G39" s="35" t="s">
        <v>44</v>
      </c>
      <c r="H39" s="37"/>
    </row>
    <row r="40" spans="2:8" ht="15.75" customHeight="1" thickBot="1" x14ac:dyDescent="0.3">
      <c r="B40" s="3" t="s">
        <v>34</v>
      </c>
      <c r="C40" s="26" t="s">
        <v>34</v>
      </c>
      <c r="D40" s="4" t="s">
        <v>338</v>
      </c>
      <c r="E40" s="4" t="s">
        <v>337</v>
      </c>
      <c r="F40" s="4" t="s">
        <v>110</v>
      </c>
      <c r="G40" s="26" t="s">
        <v>34</v>
      </c>
      <c r="H40" s="37"/>
    </row>
    <row r="41" spans="2:8" ht="15.75" customHeight="1" thickBot="1" x14ac:dyDescent="0.3">
      <c r="B41" s="3" t="s">
        <v>54</v>
      </c>
      <c r="C41" s="26" t="s">
        <v>164</v>
      </c>
      <c r="D41" s="4" t="s">
        <v>340</v>
      </c>
      <c r="E41" s="4" t="s">
        <v>339</v>
      </c>
      <c r="F41" s="4">
        <v>0.1</v>
      </c>
      <c r="G41" s="26" t="s">
        <v>164</v>
      </c>
      <c r="H41" s="37"/>
    </row>
    <row r="42" spans="2:8" ht="15.75" customHeight="1" thickBot="1" x14ac:dyDescent="0.3">
      <c r="B42" s="3" t="s">
        <v>39</v>
      </c>
      <c r="C42" s="26" t="s">
        <v>160</v>
      </c>
      <c r="D42" s="4" t="s">
        <v>342</v>
      </c>
      <c r="E42" s="4" t="s">
        <v>341</v>
      </c>
      <c r="F42" s="4" t="s">
        <v>110</v>
      </c>
      <c r="G42" s="26" t="s">
        <v>160</v>
      </c>
      <c r="H42" s="37"/>
    </row>
    <row r="43" spans="2:8" ht="15.75" customHeight="1" thickBot="1" x14ac:dyDescent="0.3">
      <c r="B43" s="3" t="s">
        <v>62</v>
      </c>
      <c r="C43" s="26" t="s">
        <v>62</v>
      </c>
      <c r="D43" s="4" t="s">
        <v>344</v>
      </c>
      <c r="E43" s="4" t="s">
        <v>343</v>
      </c>
      <c r="F43" s="4">
        <v>0.3</v>
      </c>
      <c r="G43" s="26" t="s">
        <v>62</v>
      </c>
      <c r="H43" s="37"/>
    </row>
    <row r="44" spans="2:8" ht="15.75" customHeight="1" thickBot="1" x14ac:dyDescent="0.3">
      <c r="B44" s="3" t="s">
        <v>73</v>
      </c>
      <c r="C44" s="26" t="s">
        <v>169</v>
      </c>
      <c r="D44" s="4" t="s">
        <v>344</v>
      </c>
      <c r="E44" s="4" t="s">
        <v>345</v>
      </c>
      <c r="F44" s="4">
        <v>0.4</v>
      </c>
      <c r="G44" s="26" t="s">
        <v>169</v>
      </c>
      <c r="H44" s="37"/>
    </row>
    <row r="45" spans="2:8" ht="15.75" customHeight="1" thickBot="1" x14ac:dyDescent="0.3">
      <c r="B45" s="3" t="s">
        <v>49</v>
      </c>
      <c r="C45" s="26" t="s">
        <v>163</v>
      </c>
      <c r="D45" s="4" t="s">
        <v>65</v>
      </c>
      <c r="E45" s="4" t="s">
        <v>346</v>
      </c>
      <c r="F45" s="4">
        <v>0.4</v>
      </c>
      <c r="G45" s="26" t="s">
        <v>163</v>
      </c>
      <c r="H45" s="37"/>
    </row>
    <row r="46" spans="2:8" ht="15.75" customHeight="1" thickBot="1" x14ac:dyDescent="0.3">
      <c r="B46" s="3" t="s">
        <v>233</v>
      </c>
      <c r="C46" s="26" t="s">
        <v>233</v>
      </c>
      <c r="D46" s="4" t="s">
        <v>348</v>
      </c>
      <c r="E46" s="4" t="s">
        <v>347</v>
      </c>
      <c r="F46" s="4">
        <v>0.8</v>
      </c>
      <c r="G46" s="26" t="s">
        <v>233</v>
      </c>
      <c r="H46" s="37"/>
    </row>
    <row r="47" spans="2:8" ht="15.75" customHeight="1" thickBot="1" x14ac:dyDescent="0.3">
      <c r="B47" s="3" t="s">
        <v>78</v>
      </c>
      <c r="C47" s="26" t="s">
        <v>408</v>
      </c>
      <c r="D47" s="4" t="s">
        <v>350</v>
      </c>
      <c r="E47" s="4" t="s">
        <v>349</v>
      </c>
      <c r="F47" s="4">
        <v>0.5</v>
      </c>
      <c r="G47" s="26" t="s">
        <v>408</v>
      </c>
      <c r="H47" s="37"/>
    </row>
    <row r="48" spans="2:8" ht="15.75" customHeight="1" thickBot="1" x14ac:dyDescent="0.3">
      <c r="B48" s="3" t="s">
        <v>83</v>
      </c>
      <c r="C48" s="26" t="s">
        <v>409</v>
      </c>
      <c r="D48" s="4" t="s">
        <v>352</v>
      </c>
      <c r="E48" s="4" t="s">
        <v>351</v>
      </c>
      <c r="F48" s="4">
        <v>0.4</v>
      </c>
      <c r="G48" s="26" t="s">
        <v>409</v>
      </c>
      <c r="H48" s="37"/>
    </row>
    <row r="49" spans="2:8" ht="15.75" customHeight="1" thickBot="1" x14ac:dyDescent="0.3">
      <c r="B49" s="3" t="s">
        <v>88</v>
      </c>
      <c r="C49" s="26" t="s">
        <v>410</v>
      </c>
      <c r="D49" s="4" t="s">
        <v>354</v>
      </c>
      <c r="E49" s="4" t="s">
        <v>353</v>
      </c>
      <c r="F49" s="4">
        <v>7.6999999999999999E-2</v>
      </c>
      <c r="G49" s="26" t="s">
        <v>410</v>
      </c>
      <c r="H49" s="37"/>
    </row>
    <row r="50" spans="2:8" ht="15.75" customHeight="1" thickBot="1" x14ac:dyDescent="0.3">
      <c r="B50" s="3" t="s">
        <v>242</v>
      </c>
      <c r="C50" s="26" t="s">
        <v>242</v>
      </c>
      <c r="D50" s="4" t="s">
        <v>356</v>
      </c>
      <c r="E50" s="4" t="s">
        <v>355</v>
      </c>
      <c r="F50" s="4">
        <v>0.2</v>
      </c>
      <c r="G50" s="26" t="s">
        <v>242</v>
      </c>
      <c r="H50" s="37"/>
    </row>
    <row r="51" spans="2:8" ht="15.75" customHeight="1" thickBot="1" x14ac:dyDescent="0.3">
      <c r="B51" s="3" t="s">
        <v>245</v>
      </c>
      <c r="C51" s="26" t="s">
        <v>245</v>
      </c>
      <c r="D51" s="4" t="s">
        <v>358</v>
      </c>
      <c r="E51" s="4" t="s">
        <v>357</v>
      </c>
      <c r="F51" s="4">
        <v>0.4</v>
      </c>
      <c r="G51" s="26" t="s">
        <v>245</v>
      </c>
      <c r="H51" s="37"/>
    </row>
    <row r="52" spans="2:8" ht="15.75" customHeight="1" x14ac:dyDescent="0.25">
      <c r="B52" s="3" t="s">
        <v>248</v>
      </c>
      <c r="C52" s="26" t="s">
        <v>248</v>
      </c>
      <c r="D52" s="4" t="s">
        <v>360</v>
      </c>
      <c r="E52" s="4" t="s">
        <v>359</v>
      </c>
      <c r="F52" s="4">
        <v>0.2</v>
      </c>
      <c r="G52" s="26" t="s">
        <v>248</v>
      </c>
      <c r="H52" s="37"/>
    </row>
    <row r="53" spans="2:8" ht="15.75" customHeight="1" x14ac:dyDescent="0.25">
      <c r="H53" s="37"/>
    </row>
    <row r="54" spans="2:8" ht="15.75" customHeight="1" x14ac:dyDescent="0.25">
      <c r="H54" s="37"/>
    </row>
    <row r="63" spans="2:8" ht="15.75" customHeight="1" thickBot="1" x14ac:dyDescent="0.3"/>
    <row r="64" spans="2:8" ht="15.75" customHeight="1" thickBot="1" x14ac:dyDescent="0.3">
      <c r="B64" s="3"/>
      <c r="D64" s="4"/>
      <c r="E64" s="4"/>
      <c r="F64" s="4"/>
    </row>
    <row r="65" spans="2:6" ht="15.75" customHeight="1" thickBot="1" x14ac:dyDescent="0.3">
      <c r="B65" s="3"/>
      <c r="D65" s="4"/>
      <c r="E65" s="4"/>
      <c r="F65" s="4"/>
    </row>
    <row r="66" spans="2:6" ht="15.75" customHeight="1" thickBot="1" x14ac:dyDescent="0.3">
      <c r="B66" s="5"/>
      <c r="D66" s="4"/>
      <c r="E66" s="4"/>
      <c r="F66" s="4"/>
    </row>
    <row r="67" spans="2:6" ht="15.75" customHeight="1" thickBot="1" x14ac:dyDescent="0.3">
      <c r="B67" s="5"/>
      <c r="D67" s="4"/>
      <c r="E67" s="4"/>
      <c r="F67" s="4"/>
    </row>
    <row r="68" spans="2:6" ht="15.75" customHeight="1" thickBot="1" x14ac:dyDescent="0.3">
      <c r="B68" s="3"/>
      <c r="D68" s="4"/>
      <c r="E68" s="4"/>
      <c r="F68" s="4"/>
    </row>
    <row r="69" spans="2:6" ht="15.75" customHeight="1" thickBot="1" x14ac:dyDescent="0.3">
      <c r="B69" s="3"/>
      <c r="D69" s="4"/>
      <c r="E69" s="4"/>
      <c r="F69" s="4"/>
    </row>
    <row r="70" spans="2:6" ht="15.75" customHeight="1" thickBot="1" x14ac:dyDescent="0.3">
      <c r="B70" s="3"/>
      <c r="D70" s="4"/>
      <c r="E70" s="4"/>
      <c r="F70" s="4"/>
    </row>
    <row r="71" spans="2:6" ht="15.75" customHeight="1" thickBot="1" x14ac:dyDescent="0.3">
      <c r="B71" s="3"/>
      <c r="D71" s="4"/>
      <c r="E71" s="4"/>
      <c r="F71" s="4"/>
    </row>
    <row r="72" spans="2:6" ht="15.75" customHeight="1" thickBot="1" x14ac:dyDescent="0.3">
      <c r="B72" s="3"/>
      <c r="D72" s="4"/>
      <c r="E72" s="4"/>
      <c r="F72" s="4"/>
    </row>
    <row r="73" spans="2:6" ht="15.75" customHeight="1" thickBot="1" x14ac:dyDescent="0.3">
      <c r="B73" s="3"/>
      <c r="D73" s="4"/>
      <c r="E73" s="4"/>
      <c r="F73" s="4"/>
    </row>
    <row r="74" spans="2:6" ht="15.75" customHeight="1" thickBot="1" x14ac:dyDescent="0.3">
      <c r="B74" s="3"/>
      <c r="D74" s="4"/>
      <c r="E74" s="4"/>
      <c r="F74" s="4"/>
    </row>
    <row r="75" spans="2:6" ht="15.75" customHeight="1" thickBot="1" x14ac:dyDescent="0.3">
      <c r="B75" s="3"/>
      <c r="D75" s="4"/>
      <c r="E75" s="4"/>
      <c r="F75" s="4"/>
    </row>
    <row r="76" spans="2:6" ht="15.75" customHeight="1" thickBot="1" x14ac:dyDescent="0.3">
      <c r="B76" s="3"/>
      <c r="D76" s="4"/>
      <c r="E76" s="4"/>
      <c r="F76" s="4"/>
    </row>
    <row r="77" spans="2:6" ht="15.75" customHeight="1" thickBot="1" x14ac:dyDescent="0.3">
      <c r="B77" s="8"/>
      <c r="D77" s="9"/>
      <c r="E77" s="9"/>
      <c r="F77" s="9"/>
    </row>
    <row r="78" spans="2:6" ht="15.75" customHeight="1" thickTop="1" x14ac:dyDescent="0.25"/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9C7E-25FA-4120-89FE-312522954A63}">
  <dimension ref="B1:H92"/>
  <sheetViews>
    <sheetView workbookViewId="0">
      <selection activeCell="F2" sqref="F2"/>
    </sheetView>
  </sheetViews>
  <sheetFormatPr defaultRowHeight="15.75" customHeight="1" x14ac:dyDescent="0.25"/>
  <cols>
    <col min="2" max="2" width="45.85546875" customWidth="1"/>
    <col min="3" max="3" width="40.140625" bestFit="1" customWidth="1"/>
    <col min="4" max="4" width="18.85546875" customWidth="1"/>
    <col min="5" max="5" width="18.42578125" customWidth="1"/>
    <col min="6" max="6" width="14.42578125" customWidth="1"/>
    <col min="8" max="8" width="40.140625" bestFit="1" customWidth="1"/>
  </cols>
  <sheetData>
    <row r="1" spans="2:8" ht="15.75" customHeight="1" thickTop="1" x14ac:dyDescent="0.25">
      <c r="B1" s="40"/>
      <c r="C1" s="40"/>
      <c r="D1" s="41"/>
      <c r="E1" s="41"/>
      <c r="F1" s="41"/>
    </row>
    <row r="2" spans="2:8" ht="15.75" customHeight="1" thickBot="1" x14ac:dyDescent="0.35">
      <c r="B2" s="1" t="s">
        <v>0</v>
      </c>
      <c r="C2" s="1"/>
      <c r="D2" s="2" t="s">
        <v>412</v>
      </c>
      <c r="E2" s="2" t="s">
        <v>413</v>
      </c>
      <c r="F2" s="2" t="s">
        <v>1</v>
      </c>
    </row>
    <row r="3" spans="2:8" ht="15.75" customHeight="1" thickBot="1" x14ac:dyDescent="0.3">
      <c r="B3" s="3" t="s">
        <v>2</v>
      </c>
      <c r="C3" s="27" t="s">
        <v>2</v>
      </c>
      <c r="D3" s="4" t="s">
        <v>414</v>
      </c>
      <c r="E3" s="4" t="s">
        <v>415</v>
      </c>
      <c r="F3" s="4">
        <v>0.13</v>
      </c>
      <c r="H3" s="27" t="s">
        <v>2</v>
      </c>
    </row>
    <row r="4" spans="2:8" ht="15.75" customHeight="1" thickBot="1" x14ac:dyDescent="0.3">
      <c r="B4" s="3" t="s">
        <v>7</v>
      </c>
      <c r="C4" s="22" t="s">
        <v>486</v>
      </c>
      <c r="D4" s="4" t="s">
        <v>416</v>
      </c>
      <c r="E4" s="4" t="s">
        <v>417</v>
      </c>
      <c r="F4" s="4" t="s">
        <v>110</v>
      </c>
      <c r="H4" s="22" t="s">
        <v>486</v>
      </c>
    </row>
    <row r="5" spans="2:8" ht="15.75" customHeight="1" thickBot="1" x14ac:dyDescent="0.3">
      <c r="B5" s="3" t="s">
        <v>13</v>
      </c>
      <c r="C5" s="21" t="s">
        <v>13</v>
      </c>
      <c r="D5" s="4" t="s">
        <v>419</v>
      </c>
      <c r="E5" s="4" t="s">
        <v>420</v>
      </c>
      <c r="F5" s="4">
        <v>0.2</v>
      </c>
      <c r="H5" s="21" t="s">
        <v>13</v>
      </c>
    </row>
    <row r="6" spans="2:8" ht="15.75" customHeight="1" thickBot="1" x14ac:dyDescent="0.3">
      <c r="B6" s="3"/>
      <c r="C6" s="24" t="s">
        <v>308</v>
      </c>
      <c r="D6" s="4"/>
      <c r="E6" s="4"/>
      <c r="F6" s="4"/>
      <c r="H6" s="24" t="s">
        <v>308</v>
      </c>
    </row>
    <row r="7" spans="2:8" ht="15.75" customHeight="1" thickBot="1" x14ac:dyDescent="0.3">
      <c r="B7" s="3" t="s">
        <v>18</v>
      </c>
      <c r="C7" s="22" t="s">
        <v>18</v>
      </c>
      <c r="D7" s="4" t="s">
        <v>429</v>
      </c>
      <c r="E7" s="4" t="s">
        <v>430</v>
      </c>
      <c r="F7" s="4">
        <v>0.6</v>
      </c>
      <c r="H7" s="22" t="s">
        <v>18</v>
      </c>
    </row>
    <row r="8" spans="2:8" ht="15.75" customHeight="1" thickBot="1" x14ac:dyDescent="0.3">
      <c r="B8" s="3" t="s">
        <v>262</v>
      </c>
      <c r="C8" s="21" t="s">
        <v>262</v>
      </c>
      <c r="D8" s="4" t="s">
        <v>457</v>
      </c>
      <c r="E8" s="4" t="s">
        <v>430</v>
      </c>
      <c r="F8" s="4">
        <v>0.6</v>
      </c>
      <c r="H8" s="21" t="s">
        <v>262</v>
      </c>
    </row>
    <row r="9" spans="2:8" ht="15.75" customHeight="1" thickBot="1" x14ac:dyDescent="0.3">
      <c r="B9" s="3" t="s">
        <v>263</v>
      </c>
      <c r="C9" s="22" t="s">
        <v>263</v>
      </c>
      <c r="D9" s="4" t="s">
        <v>458</v>
      </c>
      <c r="E9" s="4" t="s">
        <v>459</v>
      </c>
      <c r="F9" s="4">
        <v>0.6</v>
      </c>
      <c r="H9" s="22" t="s">
        <v>263</v>
      </c>
    </row>
    <row r="10" spans="2:8" ht="15.75" customHeight="1" thickBot="1" x14ac:dyDescent="0.3">
      <c r="B10" s="3" t="s">
        <v>266</v>
      </c>
      <c r="C10" s="21" t="s">
        <v>266</v>
      </c>
      <c r="D10" s="4" t="s">
        <v>460</v>
      </c>
      <c r="E10" s="4" t="s">
        <v>459</v>
      </c>
      <c r="F10" s="4">
        <v>0.2</v>
      </c>
      <c r="H10" s="21" t="s">
        <v>266</v>
      </c>
    </row>
    <row r="11" spans="2:8" ht="15.75" customHeight="1" thickBot="1" x14ac:dyDescent="0.3">
      <c r="B11" s="3" t="s">
        <v>267</v>
      </c>
      <c r="C11" s="22" t="s">
        <v>267</v>
      </c>
      <c r="D11" s="4" t="s">
        <v>461</v>
      </c>
      <c r="E11" s="4" t="s">
        <v>199</v>
      </c>
      <c r="F11" s="4">
        <v>0.5</v>
      </c>
      <c r="H11" s="22" t="s">
        <v>267</v>
      </c>
    </row>
    <row r="12" spans="2:8" ht="15.75" customHeight="1" thickBot="1" x14ac:dyDescent="0.3">
      <c r="B12" s="3" t="s">
        <v>270</v>
      </c>
      <c r="C12" s="21" t="s">
        <v>270</v>
      </c>
      <c r="D12" s="4" t="s">
        <v>462</v>
      </c>
      <c r="E12" s="4" t="s">
        <v>430</v>
      </c>
      <c r="F12" s="4">
        <v>0.2</v>
      </c>
      <c r="H12" s="21" t="s">
        <v>270</v>
      </c>
    </row>
    <row r="13" spans="2:8" ht="15.75" customHeight="1" thickBot="1" x14ac:dyDescent="0.3">
      <c r="B13" s="3" t="s">
        <v>288</v>
      </c>
      <c r="C13" s="21" t="s">
        <v>288</v>
      </c>
      <c r="D13" s="4" t="s">
        <v>466</v>
      </c>
      <c r="E13" s="4" t="s">
        <v>65</v>
      </c>
      <c r="F13" s="4" t="s">
        <v>110</v>
      </c>
      <c r="H13" s="21" t="s">
        <v>288</v>
      </c>
    </row>
    <row r="14" spans="2:8" ht="15.75" customHeight="1" thickBot="1" x14ac:dyDescent="0.3">
      <c r="B14" s="3" t="s">
        <v>275</v>
      </c>
      <c r="C14" s="33" t="s">
        <v>487</v>
      </c>
      <c r="D14" s="4" t="s">
        <v>467</v>
      </c>
      <c r="E14" s="4" t="s">
        <v>468</v>
      </c>
      <c r="F14" s="4">
        <v>0.2</v>
      </c>
      <c r="H14" s="33" t="s">
        <v>487</v>
      </c>
    </row>
    <row r="15" spans="2:8" ht="15.75" customHeight="1" thickBot="1" x14ac:dyDescent="0.3">
      <c r="B15" s="3" t="s">
        <v>278</v>
      </c>
      <c r="C15" s="22" t="s">
        <v>278</v>
      </c>
      <c r="D15" s="4" t="s">
        <v>469</v>
      </c>
      <c r="E15" s="4" t="s">
        <v>418</v>
      </c>
      <c r="F15" s="4">
        <v>0.7</v>
      </c>
      <c r="H15" s="22" t="s">
        <v>278</v>
      </c>
    </row>
    <row r="16" spans="2:8" ht="15.75" customHeight="1" thickBot="1" x14ac:dyDescent="0.3">
      <c r="B16" s="3" t="s">
        <v>289</v>
      </c>
      <c r="C16" s="21" t="s">
        <v>289</v>
      </c>
      <c r="D16" s="4" t="s">
        <v>470</v>
      </c>
      <c r="E16" s="4" t="s">
        <v>65</v>
      </c>
      <c r="F16" s="4" t="s">
        <v>110</v>
      </c>
      <c r="H16" s="21" t="s">
        <v>289</v>
      </c>
    </row>
    <row r="17" spans="2:8" ht="15.75" customHeight="1" thickBot="1" x14ac:dyDescent="0.3">
      <c r="B17" s="3" t="s">
        <v>281</v>
      </c>
      <c r="C17" s="22" t="s">
        <v>281</v>
      </c>
      <c r="D17" s="4" t="s">
        <v>469</v>
      </c>
      <c r="E17" s="4" t="s">
        <v>435</v>
      </c>
      <c r="F17" s="4">
        <v>0.4</v>
      </c>
      <c r="H17" s="22" t="s">
        <v>281</v>
      </c>
    </row>
    <row r="18" spans="2:8" ht="15.75" customHeight="1" thickBot="1" x14ac:dyDescent="0.3">
      <c r="B18" s="3" t="s">
        <v>283</v>
      </c>
      <c r="C18" s="21" t="s">
        <v>283</v>
      </c>
      <c r="D18" s="4" t="s">
        <v>471</v>
      </c>
      <c r="E18" s="4" t="s">
        <v>472</v>
      </c>
      <c r="F18" s="4">
        <v>0.8</v>
      </c>
      <c r="H18" s="21" t="s">
        <v>283</v>
      </c>
    </row>
    <row r="19" spans="2:8" ht="15.75" customHeight="1" thickBot="1" x14ac:dyDescent="0.3">
      <c r="B19" s="3"/>
      <c r="C19" s="24" t="s">
        <v>310</v>
      </c>
      <c r="D19" s="4"/>
      <c r="E19" s="4"/>
      <c r="F19" s="4"/>
      <c r="H19" s="24" t="s">
        <v>310</v>
      </c>
    </row>
    <row r="20" spans="2:8" ht="15.75" customHeight="1" thickBot="1" x14ac:dyDescent="0.3">
      <c r="B20" s="3" t="s">
        <v>251</v>
      </c>
      <c r="C20" s="21" t="s">
        <v>251</v>
      </c>
      <c r="D20" s="4" t="s">
        <v>450</v>
      </c>
      <c r="E20" s="4" t="s">
        <v>451</v>
      </c>
      <c r="F20" s="4">
        <v>0.11</v>
      </c>
      <c r="H20" s="21" t="s">
        <v>251</v>
      </c>
    </row>
    <row r="21" spans="2:8" ht="15.75" customHeight="1" thickBot="1" x14ac:dyDescent="0.3">
      <c r="B21" s="3" t="s">
        <v>254</v>
      </c>
      <c r="C21" s="22" t="s">
        <v>254</v>
      </c>
      <c r="D21" s="4" t="s">
        <v>452</v>
      </c>
      <c r="E21" s="4" t="s">
        <v>453</v>
      </c>
      <c r="F21" s="4">
        <v>0.2</v>
      </c>
      <c r="H21" s="22" t="s">
        <v>254</v>
      </c>
    </row>
    <row r="22" spans="2:8" ht="15.75" customHeight="1" thickBot="1" x14ac:dyDescent="0.3">
      <c r="B22" s="3" t="s">
        <v>258</v>
      </c>
      <c r="C22" s="21" t="s">
        <v>258</v>
      </c>
      <c r="D22" s="4" t="s">
        <v>454</v>
      </c>
      <c r="E22" s="4" t="s">
        <v>455</v>
      </c>
      <c r="F22" s="4">
        <v>0.3</v>
      </c>
      <c r="H22" s="21" t="s">
        <v>258</v>
      </c>
    </row>
    <row r="23" spans="2:8" ht="15.75" customHeight="1" thickBot="1" x14ac:dyDescent="0.3">
      <c r="B23" s="3" t="s">
        <v>261</v>
      </c>
      <c r="C23" s="22" t="s">
        <v>261</v>
      </c>
      <c r="D23" s="4" t="s">
        <v>456</v>
      </c>
      <c r="E23" s="4" t="s">
        <v>65</v>
      </c>
      <c r="F23" s="4">
        <v>0.6</v>
      </c>
      <c r="H23" s="22" t="s">
        <v>261</v>
      </c>
    </row>
    <row r="24" spans="2:8" ht="15.75" customHeight="1" thickBot="1" x14ac:dyDescent="0.3">
      <c r="B24" s="3" t="s">
        <v>257</v>
      </c>
      <c r="C24" s="21" t="s">
        <v>257</v>
      </c>
      <c r="D24" s="4" t="s">
        <v>473</v>
      </c>
      <c r="E24" s="4" t="s">
        <v>65</v>
      </c>
      <c r="F24" s="4" t="s">
        <v>110</v>
      </c>
      <c r="H24" s="21" t="s">
        <v>257</v>
      </c>
    </row>
    <row r="25" spans="2:8" ht="15.75" customHeight="1" thickBot="1" x14ac:dyDescent="0.3">
      <c r="B25" s="3" t="s">
        <v>285</v>
      </c>
      <c r="C25" s="21" t="s">
        <v>285</v>
      </c>
      <c r="D25" s="4" t="s">
        <v>449</v>
      </c>
      <c r="E25" s="4" t="s">
        <v>417</v>
      </c>
      <c r="F25" s="4">
        <v>0.5</v>
      </c>
      <c r="H25" s="21" t="s">
        <v>285</v>
      </c>
    </row>
    <row r="26" spans="2:8" ht="15.75" customHeight="1" thickBot="1" x14ac:dyDescent="0.3">
      <c r="B26" s="3"/>
      <c r="C26" s="24" t="s">
        <v>314</v>
      </c>
      <c r="D26" s="4"/>
      <c r="E26" s="4"/>
      <c r="F26" s="4"/>
      <c r="H26" s="24" t="s">
        <v>314</v>
      </c>
    </row>
    <row r="27" spans="2:8" ht="15.75" customHeight="1" thickBot="1" x14ac:dyDescent="0.3">
      <c r="B27" s="3" t="s">
        <v>242</v>
      </c>
      <c r="C27" s="21" t="s">
        <v>242</v>
      </c>
      <c r="D27" s="4" t="s">
        <v>443</v>
      </c>
      <c r="E27" s="4" t="s">
        <v>444</v>
      </c>
      <c r="F27" s="4">
        <v>0.11</v>
      </c>
      <c r="H27" s="21" t="s">
        <v>242</v>
      </c>
    </row>
    <row r="28" spans="2:8" ht="15.75" customHeight="1" thickBot="1" x14ac:dyDescent="0.3">
      <c r="B28" s="3" t="s">
        <v>245</v>
      </c>
      <c r="C28" s="21" t="s">
        <v>245</v>
      </c>
      <c r="D28" s="4" t="s">
        <v>445</v>
      </c>
      <c r="E28" s="4" t="s">
        <v>446</v>
      </c>
      <c r="F28" s="4" t="s">
        <v>110</v>
      </c>
      <c r="H28" s="21" t="s">
        <v>245</v>
      </c>
    </row>
    <row r="29" spans="2:8" ht="15.75" customHeight="1" thickBot="1" x14ac:dyDescent="0.3">
      <c r="B29" s="3" t="s">
        <v>248</v>
      </c>
      <c r="C29" s="21" t="s">
        <v>248</v>
      </c>
      <c r="D29" s="4" t="s">
        <v>447</v>
      </c>
      <c r="E29" s="4" t="s">
        <v>448</v>
      </c>
      <c r="F29" s="4">
        <v>0.5</v>
      </c>
      <c r="H29" s="21" t="s">
        <v>248</v>
      </c>
    </row>
    <row r="30" spans="2:8" ht="15.75" customHeight="1" thickBot="1" x14ac:dyDescent="0.3">
      <c r="B30" s="3" t="s">
        <v>59</v>
      </c>
      <c r="C30" s="21" t="s">
        <v>59</v>
      </c>
      <c r="D30" s="4" t="s">
        <v>76</v>
      </c>
      <c r="E30" s="4" t="s">
        <v>65</v>
      </c>
      <c r="F30" s="4" t="s">
        <v>110</v>
      </c>
      <c r="H30" s="21" t="s">
        <v>59</v>
      </c>
    </row>
    <row r="31" spans="2:8" ht="15.75" customHeight="1" thickBot="1" x14ac:dyDescent="0.3">
      <c r="B31" s="3" t="s">
        <v>39</v>
      </c>
      <c r="C31" s="21" t="s">
        <v>39</v>
      </c>
      <c r="D31" s="4" t="s">
        <v>52</v>
      </c>
      <c r="E31" s="4" t="s">
        <v>438</v>
      </c>
      <c r="F31" s="4">
        <v>0.4</v>
      </c>
      <c r="H31" s="21" t="s">
        <v>39</v>
      </c>
    </row>
    <row r="32" spans="2:8" ht="15.75" customHeight="1" thickBot="1" x14ac:dyDescent="0.3">
      <c r="B32" s="3" t="s">
        <v>54</v>
      </c>
      <c r="C32" s="21" t="s">
        <v>164</v>
      </c>
      <c r="D32" s="4" t="s">
        <v>47</v>
      </c>
      <c r="E32" s="4" t="s">
        <v>438</v>
      </c>
      <c r="F32" s="4">
        <v>0.3</v>
      </c>
      <c r="H32" s="21" t="s">
        <v>164</v>
      </c>
    </row>
    <row r="33" spans="2:8" ht="15.75" customHeight="1" thickBot="1" x14ac:dyDescent="0.3">
      <c r="B33" s="3" t="s">
        <v>73</v>
      </c>
      <c r="C33" s="21" t="s">
        <v>488</v>
      </c>
      <c r="D33" s="4" t="s">
        <v>437</v>
      </c>
      <c r="E33" s="4" t="s">
        <v>65</v>
      </c>
      <c r="F33" s="4" t="s">
        <v>110</v>
      </c>
      <c r="H33" s="21" t="s">
        <v>488</v>
      </c>
    </row>
    <row r="34" spans="2:8" ht="15.75" customHeight="1" thickBot="1" x14ac:dyDescent="0.3">
      <c r="B34" s="3" t="s">
        <v>34</v>
      </c>
      <c r="C34" s="21" t="s">
        <v>34</v>
      </c>
      <c r="D34" s="4" t="s">
        <v>436</v>
      </c>
      <c r="E34" s="4" t="s">
        <v>65</v>
      </c>
      <c r="F34" s="4">
        <v>0.6</v>
      </c>
      <c r="H34" s="21" t="s">
        <v>34</v>
      </c>
    </row>
    <row r="35" spans="2:8" ht="15.75" customHeight="1" thickBot="1" x14ac:dyDescent="0.3">
      <c r="B35" s="3" t="s">
        <v>70</v>
      </c>
      <c r="C35" s="21" t="s">
        <v>168</v>
      </c>
      <c r="D35" s="4" t="s">
        <v>437</v>
      </c>
      <c r="E35" s="4" t="s">
        <v>65</v>
      </c>
      <c r="F35" s="4" t="s">
        <v>110</v>
      </c>
      <c r="H35" s="21" t="s">
        <v>168</v>
      </c>
    </row>
    <row r="36" spans="2:8" ht="15.75" customHeight="1" thickBot="1" x14ac:dyDescent="0.3">
      <c r="B36" s="3" t="s">
        <v>302</v>
      </c>
      <c r="C36" s="21" t="s">
        <v>407</v>
      </c>
      <c r="D36" s="4" t="s">
        <v>434</v>
      </c>
      <c r="E36" s="4" t="s">
        <v>435</v>
      </c>
      <c r="F36" s="4">
        <v>0.2</v>
      </c>
      <c r="H36" s="21" t="s">
        <v>407</v>
      </c>
    </row>
    <row r="37" spans="2:8" ht="15.75" customHeight="1" thickBot="1" x14ac:dyDescent="0.3">
      <c r="B37" s="3" t="s">
        <v>44</v>
      </c>
      <c r="C37" s="21" t="s">
        <v>44</v>
      </c>
      <c r="D37" s="4" t="s">
        <v>52</v>
      </c>
      <c r="E37" s="4" t="s">
        <v>418</v>
      </c>
      <c r="F37" s="4" t="s">
        <v>28</v>
      </c>
      <c r="H37" s="21" t="s">
        <v>44</v>
      </c>
    </row>
    <row r="38" spans="2:8" ht="15.75" customHeight="1" thickBot="1" x14ac:dyDescent="0.3">
      <c r="B38" s="3" t="s">
        <v>233</v>
      </c>
      <c r="C38" s="21" t="s">
        <v>233</v>
      </c>
      <c r="D38" s="4" t="s">
        <v>439</v>
      </c>
      <c r="E38" s="4" t="s">
        <v>440</v>
      </c>
      <c r="F38" s="4">
        <v>0.3</v>
      </c>
      <c r="H38" s="21" t="s">
        <v>233</v>
      </c>
    </row>
    <row r="39" spans="2:8" ht="15.75" customHeight="1" thickBot="1" x14ac:dyDescent="0.3">
      <c r="B39" s="3" t="s">
        <v>224</v>
      </c>
      <c r="C39" s="21" t="s">
        <v>224</v>
      </c>
      <c r="D39" s="4" t="s">
        <v>431</v>
      </c>
      <c r="E39" s="4" t="s">
        <v>432</v>
      </c>
      <c r="F39" s="4">
        <v>0.8</v>
      </c>
      <c r="H39" s="21" t="s">
        <v>224</v>
      </c>
    </row>
    <row r="40" spans="2:8" ht="15.75" customHeight="1" thickBot="1" x14ac:dyDescent="0.3">
      <c r="B40" s="3" t="s">
        <v>212</v>
      </c>
      <c r="C40" s="21" t="s">
        <v>212</v>
      </c>
      <c r="D40" s="4" t="s">
        <v>421</v>
      </c>
      <c r="E40" s="4" t="s">
        <v>422</v>
      </c>
      <c r="F40" s="4" t="s">
        <v>28</v>
      </c>
      <c r="H40" s="21" t="s">
        <v>212</v>
      </c>
    </row>
    <row r="41" spans="2:8" ht="15.75" customHeight="1" thickBot="1" x14ac:dyDescent="0.3">
      <c r="B41" s="3" t="s">
        <v>215</v>
      </c>
      <c r="C41" s="21" t="s">
        <v>215</v>
      </c>
      <c r="D41" s="4" t="s">
        <v>423</v>
      </c>
      <c r="E41" s="4" t="s">
        <v>424</v>
      </c>
      <c r="F41" s="4" t="s">
        <v>28</v>
      </c>
      <c r="H41" s="21" t="s">
        <v>215</v>
      </c>
    </row>
    <row r="42" spans="2:8" ht="15.75" customHeight="1" thickBot="1" x14ac:dyDescent="0.3">
      <c r="B42" s="3" t="s">
        <v>218</v>
      </c>
      <c r="C42" s="21" t="s">
        <v>218</v>
      </c>
      <c r="D42" s="4" t="s">
        <v>425</v>
      </c>
      <c r="E42" s="4" t="s">
        <v>426</v>
      </c>
      <c r="F42" s="4" t="s">
        <v>28</v>
      </c>
      <c r="H42" s="21" t="s">
        <v>218</v>
      </c>
    </row>
    <row r="43" spans="2:8" ht="15.75" customHeight="1" thickBot="1" x14ac:dyDescent="0.3">
      <c r="B43" s="3" t="s">
        <v>221</v>
      </c>
      <c r="C43" s="21" t="s">
        <v>489</v>
      </c>
      <c r="D43" s="4" t="s">
        <v>427</v>
      </c>
      <c r="E43" s="4" t="s">
        <v>428</v>
      </c>
      <c r="F43" s="4" t="s">
        <v>28</v>
      </c>
      <c r="H43" s="21" t="s">
        <v>489</v>
      </c>
    </row>
    <row r="44" spans="2:8" ht="15.75" customHeight="1" x14ac:dyDescent="0.25">
      <c r="B44" s="3"/>
      <c r="C44" s="3"/>
      <c r="D44" s="4"/>
      <c r="E44" s="4"/>
      <c r="F44" s="4"/>
    </row>
    <row r="50" spans="2:6" ht="15.75" customHeight="1" thickBot="1" x14ac:dyDescent="0.3"/>
    <row r="51" spans="2:6" ht="15.75" customHeight="1" x14ac:dyDescent="0.25">
      <c r="B51" s="3" t="s">
        <v>301</v>
      </c>
      <c r="C51" s="3"/>
      <c r="D51" s="4" t="s">
        <v>433</v>
      </c>
      <c r="E51" s="4" t="s">
        <v>418</v>
      </c>
      <c r="F51" s="4">
        <v>0.2</v>
      </c>
    </row>
    <row r="60" spans="2:6" ht="15.75" customHeight="1" thickBot="1" x14ac:dyDescent="0.3"/>
    <row r="61" spans="2:6" ht="15.75" customHeight="1" x14ac:dyDescent="0.25">
      <c r="B61" s="3" t="s">
        <v>78</v>
      </c>
      <c r="C61" s="3"/>
      <c r="D61" s="4" t="s">
        <v>441</v>
      </c>
      <c r="E61" s="4" t="s">
        <v>442</v>
      </c>
      <c r="F61" s="4">
        <v>0.13</v>
      </c>
    </row>
    <row r="65" spans="2:6" ht="15.75" customHeight="1" thickBot="1" x14ac:dyDescent="0.3"/>
    <row r="66" spans="2:6" ht="15.75" customHeight="1" thickBot="1" x14ac:dyDescent="0.3">
      <c r="B66" s="3" t="s">
        <v>272</v>
      </c>
      <c r="C66" s="3"/>
      <c r="D66" s="4" t="s">
        <v>463</v>
      </c>
      <c r="E66" s="4" t="s">
        <v>435</v>
      </c>
      <c r="F66" s="4">
        <v>0.5</v>
      </c>
    </row>
    <row r="67" spans="2:6" ht="15.75" customHeight="1" thickBot="1" x14ac:dyDescent="0.3">
      <c r="B67" s="3" t="s">
        <v>274</v>
      </c>
      <c r="C67" s="3"/>
      <c r="D67" s="4" t="s">
        <v>464</v>
      </c>
      <c r="E67" s="4" t="s">
        <v>430</v>
      </c>
      <c r="F67" s="4">
        <v>0.12</v>
      </c>
    </row>
    <row r="68" spans="2:6" ht="15.75" customHeight="1" x14ac:dyDescent="0.25">
      <c r="B68" s="3" t="s">
        <v>290</v>
      </c>
      <c r="C68" s="3"/>
      <c r="D68" s="4" t="s">
        <v>465</v>
      </c>
      <c r="E68" s="4" t="s">
        <v>65</v>
      </c>
      <c r="F68" s="4" t="s">
        <v>110</v>
      </c>
    </row>
    <row r="70" spans="2:6" ht="15.75" customHeight="1" thickBot="1" x14ac:dyDescent="0.3"/>
    <row r="71" spans="2:6" ht="15.75" customHeight="1" thickBot="1" x14ac:dyDescent="0.3">
      <c r="B71" s="3" t="s">
        <v>93</v>
      </c>
      <c r="C71" s="3"/>
      <c r="D71" s="4" t="s">
        <v>474</v>
      </c>
      <c r="E71" s="4" t="s">
        <v>472</v>
      </c>
      <c r="F71" s="4">
        <v>0.2</v>
      </c>
    </row>
    <row r="72" spans="2:6" ht="15.75" customHeight="1" thickBot="1" x14ac:dyDescent="0.3">
      <c r="B72" s="3" t="s">
        <v>112</v>
      </c>
      <c r="C72" s="3"/>
      <c r="D72" s="4" t="s">
        <v>475</v>
      </c>
      <c r="E72" s="4" t="s">
        <v>472</v>
      </c>
      <c r="F72" s="4">
        <v>0.3</v>
      </c>
    </row>
    <row r="73" spans="2:6" ht="15.75" customHeight="1" thickBot="1" x14ac:dyDescent="0.3">
      <c r="B73" s="3" t="s">
        <v>476</v>
      </c>
      <c r="C73" s="3"/>
      <c r="D73" s="4" t="s">
        <v>477</v>
      </c>
      <c r="E73" s="4" t="s">
        <v>478</v>
      </c>
      <c r="F73" s="4">
        <v>0.5</v>
      </c>
    </row>
    <row r="74" spans="2:6" ht="15.75" customHeight="1" thickBot="1" x14ac:dyDescent="0.3">
      <c r="B74" s="3" t="s">
        <v>117</v>
      </c>
      <c r="C74" s="3"/>
      <c r="D74" s="4" t="s">
        <v>115</v>
      </c>
      <c r="E74" s="4" t="s">
        <v>65</v>
      </c>
      <c r="F74" s="4">
        <v>0.6</v>
      </c>
    </row>
    <row r="75" spans="2:6" ht="15.75" customHeight="1" thickBot="1" x14ac:dyDescent="0.3">
      <c r="B75" s="3" t="s">
        <v>122</v>
      </c>
      <c r="C75" s="3"/>
      <c r="D75" s="4" t="s">
        <v>479</v>
      </c>
      <c r="E75" s="4" t="s">
        <v>417</v>
      </c>
      <c r="F75" s="4">
        <v>4.0000000000000001E-3</v>
      </c>
    </row>
    <row r="76" spans="2:6" ht="15.75" customHeight="1" thickBot="1" x14ac:dyDescent="0.3">
      <c r="B76" s="3" t="s">
        <v>127</v>
      </c>
      <c r="C76" s="3"/>
      <c r="D76" s="4" t="s">
        <v>479</v>
      </c>
      <c r="E76" s="4" t="s">
        <v>468</v>
      </c>
      <c r="F76" s="4">
        <v>0.4</v>
      </c>
    </row>
    <row r="77" spans="2:6" ht="15.75" customHeight="1" thickBot="1" x14ac:dyDescent="0.3">
      <c r="B77" s="3" t="s">
        <v>201</v>
      </c>
      <c r="C77" s="3"/>
      <c r="D77" s="4"/>
      <c r="E77" s="4"/>
      <c r="F77" s="4" t="s">
        <v>110</v>
      </c>
    </row>
    <row r="78" spans="2:6" ht="15.75" customHeight="1" thickBot="1" x14ac:dyDescent="0.3">
      <c r="B78" s="5" t="s">
        <v>202</v>
      </c>
      <c r="C78" s="5"/>
      <c r="D78" s="4" t="s">
        <v>480</v>
      </c>
      <c r="E78" s="4" t="s">
        <v>430</v>
      </c>
      <c r="F78" s="4"/>
    </row>
    <row r="79" spans="2:6" ht="15.75" customHeight="1" thickBot="1" x14ac:dyDescent="0.3">
      <c r="B79" s="5" t="s">
        <v>205</v>
      </c>
      <c r="C79" s="5"/>
      <c r="D79" s="4" t="s">
        <v>481</v>
      </c>
      <c r="E79" s="4" t="s">
        <v>472</v>
      </c>
      <c r="F79" s="4"/>
    </row>
    <row r="80" spans="2:6" ht="15.75" customHeight="1" thickBot="1" x14ac:dyDescent="0.3">
      <c r="B80" s="3" t="s">
        <v>29</v>
      </c>
      <c r="C80" s="3"/>
      <c r="D80" s="4" t="s">
        <v>482</v>
      </c>
      <c r="E80" s="4" t="s">
        <v>430</v>
      </c>
      <c r="F80" s="4">
        <v>0.7</v>
      </c>
    </row>
    <row r="81" spans="2:6" ht="15.75" customHeight="1" thickBot="1" x14ac:dyDescent="0.3">
      <c r="B81" s="3" t="s">
        <v>299</v>
      </c>
      <c r="C81" s="3"/>
      <c r="D81" s="4" t="s">
        <v>65</v>
      </c>
      <c r="E81" s="4" t="s">
        <v>65</v>
      </c>
      <c r="F81" s="4"/>
    </row>
    <row r="82" spans="2:6" ht="15.75" customHeight="1" thickBot="1" x14ac:dyDescent="0.3">
      <c r="B82" s="3" t="s">
        <v>62</v>
      </c>
      <c r="C82" s="3"/>
      <c r="D82" s="4" t="s">
        <v>437</v>
      </c>
      <c r="E82" s="4" t="s">
        <v>65</v>
      </c>
      <c r="F82" s="4" t="s">
        <v>110</v>
      </c>
    </row>
    <row r="83" spans="2:6" ht="15.75" customHeight="1" thickBot="1" x14ac:dyDescent="0.3">
      <c r="B83" s="3" t="s">
        <v>300</v>
      </c>
      <c r="C83" s="3"/>
      <c r="D83" s="4" t="s">
        <v>65</v>
      </c>
      <c r="E83" s="4" t="s">
        <v>438</v>
      </c>
      <c r="F83" s="4">
        <v>6.7000000000000004E-2</v>
      </c>
    </row>
    <row r="84" spans="2:6" ht="15.75" customHeight="1" thickBot="1" x14ac:dyDescent="0.3">
      <c r="B84" s="3" t="s">
        <v>49</v>
      </c>
      <c r="C84" s="3"/>
      <c r="D84" s="4" t="s">
        <v>76</v>
      </c>
      <c r="E84" s="4" t="s">
        <v>65</v>
      </c>
      <c r="F84" s="4" t="s">
        <v>110</v>
      </c>
    </row>
    <row r="85" spans="2:6" ht="15.75" customHeight="1" thickBot="1" x14ac:dyDescent="0.3">
      <c r="B85" s="3" t="s">
        <v>105</v>
      </c>
      <c r="C85" s="3"/>
      <c r="D85" s="4" t="s">
        <v>65</v>
      </c>
      <c r="E85" s="4" t="s">
        <v>65</v>
      </c>
      <c r="F85" s="4"/>
    </row>
    <row r="86" spans="2:6" ht="15.75" customHeight="1" thickBot="1" x14ac:dyDescent="0.3">
      <c r="B86" s="3" t="s">
        <v>77</v>
      </c>
      <c r="C86" s="3"/>
      <c r="D86" s="4" t="s">
        <v>72</v>
      </c>
      <c r="E86" s="4" t="s">
        <v>65</v>
      </c>
      <c r="F86" s="4" t="s">
        <v>110</v>
      </c>
    </row>
    <row r="87" spans="2:6" ht="15.75" customHeight="1" thickBot="1" x14ac:dyDescent="0.3">
      <c r="B87" s="3" t="s">
        <v>66</v>
      </c>
      <c r="C87" s="3"/>
      <c r="D87" s="4" t="s">
        <v>437</v>
      </c>
      <c r="E87" s="4" t="s">
        <v>65</v>
      </c>
      <c r="F87" s="4" t="s">
        <v>110</v>
      </c>
    </row>
    <row r="88" spans="2:6" ht="15.75" customHeight="1" thickBot="1" x14ac:dyDescent="0.3">
      <c r="B88" s="3" t="s">
        <v>107</v>
      </c>
      <c r="C88" s="3"/>
      <c r="D88" s="4" t="s">
        <v>65</v>
      </c>
      <c r="E88" s="4" t="s">
        <v>65</v>
      </c>
      <c r="F88" s="4"/>
    </row>
    <row r="89" spans="2:6" ht="15.75" customHeight="1" thickBot="1" x14ac:dyDescent="0.3">
      <c r="B89" s="3" t="s">
        <v>111</v>
      </c>
      <c r="C89" s="3"/>
      <c r="D89" s="4" t="s">
        <v>65</v>
      </c>
      <c r="E89" s="4" t="s">
        <v>65</v>
      </c>
      <c r="F89" s="4"/>
    </row>
    <row r="90" spans="2:6" ht="15.75" customHeight="1" thickBot="1" x14ac:dyDescent="0.3">
      <c r="B90" s="3" t="s">
        <v>83</v>
      </c>
      <c r="C90" s="3"/>
      <c r="D90" s="4" t="s">
        <v>483</v>
      </c>
      <c r="E90" s="4" t="s">
        <v>484</v>
      </c>
      <c r="F90" s="4"/>
    </row>
    <row r="91" spans="2:6" ht="15.75" customHeight="1" thickBot="1" x14ac:dyDescent="0.3">
      <c r="B91" s="8" t="s">
        <v>88</v>
      </c>
      <c r="C91" s="8"/>
      <c r="D91" s="9" t="s">
        <v>485</v>
      </c>
      <c r="E91" s="9" t="s">
        <v>484</v>
      </c>
      <c r="F91" s="9"/>
    </row>
    <row r="92" spans="2:6" ht="15.75" customHeight="1" thickTop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294E-5F03-4974-B237-CA98C412A92B}">
  <dimension ref="A2:O43"/>
  <sheetViews>
    <sheetView tabSelected="1" topLeftCell="A25" workbookViewId="0">
      <selection activeCell="B22" sqref="B22:H43"/>
    </sheetView>
  </sheetViews>
  <sheetFormatPr defaultRowHeight="15.75" customHeight="1" x14ac:dyDescent="0.25"/>
  <cols>
    <col min="2" max="2" width="45.7109375" customWidth="1"/>
    <col min="7" max="7" width="17.85546875" bestFit="1" customWidth="1"/>
    <col min="8" max="8" width="13.140625" customWidth="1"/>
    <col min="10" max="10" width="31.85546875" customWidth="1"/>
    <col min="13" max="13" width="27.7109375" bestFit="1" customWidth="1"/>
    <col min="14" max="14" width="17.85546875" bestFit="1" customWidth="1"/>
  </cols>
  <sheetData>
    <row r="2" spans="2:15" ht="15.75" customHeight="1" x14ac:dyDescent="0.25">
      <c r="B2" s="42"/>
      <c r="C2" t="s">
        <v>490</v>
      </c>
      <c r="D2" t="s">
        <v>491</v>
      </c>
      <c r="E2" t="s">
        <v>492</v>
      </c>
      <c r="F2" t="s">
        <v>493</v>
      </c>
    </row>
    <row r="3" spans="2:15" ht="15.75" customHeight="1" x14ac:dyDescent="0.25">
      <c r="B3" s="42" t="s">
        <v>494</v>
      </c>
      <c r="C3">
        <v>-1.9093599999999999</v>
      </c>
      <c r="D3">
        <v>1.0604899999999999</v>
      </c>
      <c r="E3">
        <v>-1.8</v>
      </c>
      <c r="F3">
        <v>7.1790000000000007E-2</v>
      </c>
      <c r="G3" t="s">
        <v>507</v>
      </c>
      <c r="H3" t="e">
        <f>CONCATENATE(ROUND(EXP(C3), 3),#REF!,ROUND(EXP((C3-(1.96*D3))), 3),#REF!,ROUND(EXP((C3+(1.96*D3))), 3),G3)</f>
        <v>#REF!</v>
      </c>
      <c r="I3">
        <f>F3</f>
        <v>7.1790000000000007E-2</v>
      </c>
    </row>
    <row r="4" spans="2:15" ht="15.75" customHeight="1" x14ac:dyDescent="0.25">
      <c r="B4" s="42" t="s">
        <v>495</v>
      </c>
      <c r="C4">
        <v>0.57199</v>
      </c>
      <c r="D4">
        <v>0.4637</v>
      </c>
      <c r="E4">
        <v>1.234</v>
      </c>
      <c r="F4">
        <v>0.21737999999999999</v>
      </c>
      <c r="G4" t="s">
        <v>507</v>
      </c>
      <c r="H4" t="e">
        <f>CONCATENATE(ROUND(EXP(C4), 3),#REF!,ROUND(EXP((C4-(1.96*D4))), 3),#REF!,ROUND(EXP((C4+(1.96*D4))), 3),G4)</f>
        <v>#REF!</v>
      </c>
      <c r="I4">
        <f t="shared" ref="I4:I19" si="0">F4</f>
        <v>0.21737999999999999</v>
      </c>
      <c r="M4" t="s">
        <v>495</v>
      </c>
      <c r="N4" t="s">
        <v>508</v>
      </c>
      <c r="O4">
        <v>0.21737999999999999</v>
      </c>
    </row>
    <row r="5" spans="2:15" ht="15.75" customHeight="1" x14ac:dyDescent="0.25">
      <c r="B5" s="42" t="s">
        <v>127</v>
      </c>
      <c r="C5">
        <v>-0.58806999999999998</v>
      </c>
      <c r="D5">
        <v>0.26485999999999998</v>
      </c>
      <c r="E5">
        <v>-2.2200000000000002</v>
      </c>
      <c r="F5">
        <v>2.639E-2</v>
      </c>
      <c r="G5" t="s">
        <v>507</v>
      </c>
      <c r="H5" t="e">
        <f>CONCATENATE(ROUND(EXP(C5), 3),#REF!,ROUND(EXP((C5-(1.96*D5))), 3),#REF!,ROUND(EXP((C5+(1.96*D5))), 3),G5)</f>
        <v>#REF!</v>
      </c>
      <c r="I5">
        <f t="shared" si="0"/>
        <v>2.639E-2</v>
      </c>
      <c r="M5" t="s">
        <v>127</v>
      </c>
      <c r="N5" t="s">
        <v>509</v>
      </c>
      <c r="O5">
        <v>2.639E-2</v>
      </c>
    </row>
    <row r="6" spans="2:15" ht="15.75" customHeight="1" x14ac:dyDescent="0.25">
      <c r="B6" s="42" t="s">
        <v>122</v>
      </c>
      <c r="C6">
        <v>0.47526000000000002</v>
      </c>
      <c r="D6">
        <v>0.29601</v>
      </c>
      <c r="E6">
        <v>1.6060000000000001</v>
      </c>
      <c r="F6">
        <v>0.10838</v>
      </c>
      <c r="G6" t="s">
        <v>507</v>
      </c>
      <c r="H6" t="e">
        <f>CONCATENATE(ROUND(EXP(C6), 3),#REF!,ROUND(EXP((C6-(1.96*D6))), 3),#REF!,ROUND(EXP((C6+(1.96*D6))), 3),G6)</f>
        <v>#REF!</v>
      </c>
      <c r="I6">
        <f t="shared" si="0"/>
        <v>0.10838</v>
      </c>
      <c r="M6" t="s">
        <v>122</v>
      </c>
      <c r="N6" t="s">
        <v>510</v>
      </c>
      <c r="O6">
        <v>0.10838</v>
      </c>
    </row>
    <row r="7" spans="2:15" ht="15.75" customHeight="1" x14ac:dyDescent="0.25">
      <c r="B7" s="42" t="s">
        <v>496</v>
      </c>
      <c r="C7">
        <v>-0.49806</v>
      </c>
      <c r="D7">
        <v>0.5847</v>
      </c>
      <c r="E7">
        <v>-0.85199999999999998</v>
      </c>
      <c r="F7">
        <v>0.39430999999999999</v>
      </c>
      <c r="G7" t="s">
        <v>507</v>
      </c>
      <c r="H7" t="e">
        <f>CONCATENATE(ROUND(EXP(C7), 3),#REF!,ROUND(EXP((C7-(1.96*D7))), 3),#REF!,ROUND(EXP((C7+(1.96*D7))), 3),G7)</f>
        <v>#REF!</v>
      </c>
      <c r="I7">
        <f t="shared" si="0"/>
        <v>0.39430999999999999</v>
      </c>
      <c r="M7" t="s">
        <v>496</v>
      </c>
      <c r="N7" t="s">
        <v>511</v>
      </c>
      <c r="O7">
        <v>0.39430999999999999</v>
      </c>
    </row>
    <row r="8" spans="2:15" ht="15.75" customHeight="1" x14ac:dyDescent="0.25">
      <c r="B8" s="42" t="s">
        <v>34</v>
      </c>
      <c r="C8">
        <v>-0.38305</v>
      </c>
      <c r="D8">
        <v>0.3463</v>
      </c>
      <c r="E8">
        <v>-1.1060000000000001</v>
      </c>
      <c r="F8">
        <v>0.26867000000000002</v>
      </c>
      <c r="G8" t="s">
        <v>507</v>
      </c>
      <c r="H8" t="e">
        <f>CONCATENATE(ROUND(EXP(C8), 3),#REF!,ROUND(EXP((C8-(1.96*D8))), 3),#REF!,ROUND(EXP((C8+(1.96*D8))), 3),G8)</f>
        <v>#REF!</v>
      </c>
      <c r="I8">
        <f t="shared" si="0"/>
        <v>0.26867000000000002</v>
      </c>
      <c r="M8" t="s">
        <v>34</v>
      </c>
      <c r="N8" t="s">
        <v>512</v>
      </c>
      <c r="O8">
        <v>0.26867000000000002</v>
      </c>
    </row>
    <row r="9" spans="2:15" ht="15.75" customHeight="1" x14ac:dyDescent="0.25">
      <c r="B9" s="42" t="s">
        <v>497</v>
      </c>
      <c r="C9">
        <v>0.22684000000000001</v>
      </c>
      <c r="D9">
        <v>0.25790000000000002</v>
      </c>
      <c r="E9">
        <v>0.88</v>
      </c>
      <c r="F9">
        <v>0.37908999999999998</v>
      </c>
      <c r="G9" t="s">
        <v>507</v>
      </c>
      <c r="H9" t="e">
        <f>CONCATENATE(ROUND(EXP(C9), 3),#REF!,ROUND(EXP((C9-(1.96*D9))), 3),#REF!,ROUND(EXP((C9+(1.96*D9))), 3),G9)</f>
        <v>#REF!</v>
      </c>
      <c r="I9">
        <f t="shared" si="0"/>
        <v>0.37908999999999998</v>
      </c>
      <c r="M9" t="s">
        <v>497</v>
      </c>
      <c r="N9" t="s">
        <v>513</v>
      </c>
      <c r="O9">
        <v>0.37908999999999998</v>
      </c>
    </row>
    <row r="10" spans="2:15" ht="15.75" customHeight="1" x14ac:dyDescent="0.25">
      <c r="B10" s="42" t="s">
        <v>498</v>
      </c>
      <c r="C10">
        <v>0.22408</v>
      </c>
      <c r="D10">
        <v>0.1421</v>
      </c>
      <c r="E10">
        <v>1.577</v>
      </c>
      <c r="F10">
        <v>0.1148</v>
      </c>
      <c r="G10" t="s">
        <v>507</v>
      </c>
      <c r="H10" t="e">
        <f>CONCATENATE(ROUND(EXP(C10), 3),#REF!,ROUND(EXP((C10-(1.96*D10))), 3),#REF!,ROUND(EXP((C10+(1.96*D10))), 3),G10)</f>
        <v>#REF!</v>
      </c>
      <c r="I10">
        <f t="shared" si="0"/>
        <v>0.1148</v>
      </c>
      <c r="M10" t="s">
        <v>498</v>
      </c>
      <c r="N10" t="s">
        <v>514</v>
      </c>
      <c r="O10">
        <v>0.1148</v>
      </c>
    </row>
    <row r="11" spans="2:15" ht="15.75" customHeight="1" x14ac:dyDescent="0.25">
      <c r="B11" s="42" t="s">
        <v>499</v>
      </c>
      <c r="C11">
        <v>0.23987</v>
      </c>
      <c r="D11">
        <v>0.20602000000000001</v>
      </c>
      <c r="E11">
        <v>1.1639999999999999</v>
      </c>
      <c r="F11">
        <v>0.24431</v>
      </c>
      <c r="G11" t="s">
        <v>507</v>
      </c>
      <c r="H11" t="e">
        <f>CONCATENATE(ROUND(EXP(C11), 3),#REF!,ROUND(EXP((C11-(1.96*D11))), 3),#REF!,ROUND(EXP((C11+(1.96*D11))), 3),G11)</f>
        <v>#REF!</v>
      </c>
      <c r="I11">
        <f t="shared" si="0"/>
        <v>0.24431</v>
      </c>
      <c r="M11" t="s">
        <v>499</v>
      </c>
      <c r="N11" t="s">
        <v>515</v>
      </c>
      <c r="O11">
        <v>0.24431</v>
      </c>
    </row>
    <row r="12" spans="2:15" ht="15.75" customHeight="1" x14ac:dyDescent="0.25">
      <c r="B12" s="42" t="s">
        <v>500</v>
      </c>
      <c r="C12">
        <v>0.22620999999999999</v>
      </c>
      <c r="D12">
        <v>0.28344000000000003</v>
      </c>
      <c r="E12">
        <v>0.79800000000000004</v>
      </c>
      <c r="F12">
        <v>0.42481000000000002</v>
      </c>
      <c r="G12" t="s">
        <v>507</v>
      </c>
      <c r="H12" t="e">
        <f>CONCATENATE(ROUND(EXP(C12), 3),#REF!,ROUND(EXP((C12-(1.96*D12))), 3),#REF!,ROUND(EXP((C12+(1.96*D12))), 3),G12)</f>
        <v>#REF!</v>
      </c>
      <c r="I12">
        <f t="shared" si="0"/>
        <v>0.42481000000000002</v>
      </c>
      <c r="M12" t="s">
        <v>500</v>
      </c>
      <c r="N12" t="s">
        <v>516</v>
      </c>
      <c r="O12">
        <v>0.42481000000000002</v>
      </c>
    </row>
    <row r="13" spans="2:15" ht="15.75" customHeight="1" x14ac:dyDescent="0.25">
      <c r="B13" s="42" t="s">
        <v>270</v>
      </c>
      <c r="C13">
        <v>7.9519999999999993E-2</v>
      </c>
      <c r="D13">
        <v>0.25330000000000003</v>
      </c>
      <c r="E13">
        <v>0.314</v>
      </c>
      <c r="F13">
        <v>0.75355000000000005</v>
      </c>
      <c r="G13" t="s">
        <v>507</v>
      </c>
      <c r="H13" t="e">
        <f>CONCATENATE(ROUND(EXP(C13), 3),#REF!,ROUND(EXP((C13-(1.96*D13))), 3),#REF!,ROUND(EXP((C13+(1.96*D13))), 3),G13)</f>
        <v>#REF!</v>
      </c>
      <c r="I13">
        <f t="shared" si="0"/>
        <v>0.75355000000000005</v>
      </c>
      <c r="M13" t="s">
        <v>270</v>
      </c>
      <c r="N13" t="s">
        <v>517</v>
      </c>
      <c r="O13">
        <v>0.75355000000000005</v>
      </c>
    </row>
    <row r="14" spans="2:15" ht="15.75" customHeight="1" x14ac:dyDescent="0.25">
      <c r="B14" s="42" t="s">
        <v>501</v>
      </c>
      <c r="C14">
        <v>-6.905E-2</v>
      </c>
      <c r="D14">
        <v>4.657E-2</v>
      </c>
      <c r="E14">
        <v>-1.4830000000000001</v>
      </c>
      <c r="F14">
        <v>0.13813</v>
      </c>
      <c r="G14" t="s">
        <v>507</v>
      </c>
      <c r="H14" t="e">
        <f>CONCATENATE(ROUND(EXP(C14), 3),#REF!,ROUND(EXP((C14-(1.96*D14))), 3),#REF!,ROUND(EXP((C14+(1.96*D14))), 3),G14)</f>
        <v>#REF!</v>
      </c>
      <c r="I14">
        <f t="shared" si="0"/>
        <v>0.13813</v>
      </c>
      <c r="M14" t="s">
        <v>501</v>
      </c>
      <c r="N14" t="s">
        <v>518</v>
      </c>
      <c r="O14">
        <v>0.13813</v>
      </c>
    </row>
    <row r="15" spans="2:15" ht="15.75" customHeight="1" x14ac:dyDescent="0.25">
      <c r="B15" s="42" t="s">
        <v>502</v>
      </c>
      <c r="C15">
        <v>2.291E-2</v>
      </c>
      <c r="D15">
        <v>3.8699999999999998E-2</v>
      </c>
      <c r="E15">
        <v>0.59199999999999997</v>
      </c>
      <c r="F15">
        <v>0.55381999999999998</v>
      </c>
      <c r="G15" t="s">
        <v>507</v>
      </c>
      <c r="H15" t="e">
        <f>CONCATENATE(ROUND(EXP(C15), 3),#REF!,ROUND(EXP((C15-(1.96*D15))), 3),#REF!,ROUND(EXP((C15+(1.96*D15))), 3),G15)</f>
        <v>#REF!</v>
      </c>
      <c r="I15">
        <f t="shared" si="0"/>
        <v>0.55381999999999998</v>
      </c>
      <c r="M15" t="s">
        <v>502</v>
      </c>
      <c r="N15" t="s">
        <v>519</v>
      </c>
      <c r="O15">
        <v>0.55381999999999998</v>
      </c>
    </row>
    <row r="16" spans="2:15" ht="15.75" customHeight="1" x14ac:dyDescent="0.25">
      <c r="B16" s="42" t="s">
        <v>503</v>
      </c>
      <c r="C16">
        <v>0.13725000000000001</v>
      </c>
      <c r="D16">
        <v>3.0009999999999998E-2</v>
      </c>
      <c r="E16">
        <v>4.5739999999999998</v>
      </c>
      <c r="F16" s="44">
        <v>4.78E-6</v>
      </c>
      <c r="G16" t="s">
        <v>507</v>
      </c>
      <c r="H16" t="e">
        <f>CONCATENATE(ROUND(EXP(C16), 3),#REF!,ROUND(EXP((C16-(1.96*D16))), 3),#REF!,ROUND(EXP((C16+(1.96*D16))), 3),G16)</f>
        <v>#REF!</v>
      </c>
      <c r="I16">
        <f t="shared" si="0"/>
        <v>4.78E-6</v>
      </c>
      <c r="M16" t="s">
        <v>503</v>
      </c>
      <c r="N16" t="s">
        <v>520</v>
      </c>
      <c r="O16">
        <v>4.78E-6</v>
      </c>
    </row>
    <row r="17" spans="1:15" ht="15.75" customHeight="1" x14ac:dyDescent="0.25">
      <c r="B17" s="42" t="s">
        <v>504</v>
      </c>
      <c r="C17">
        <v>-0.19364999999999999</v>
      </c>
      <c r="D17">
        <v>7.4740000000000001E-2</v>
      </c>
      <c r="E17">
        <v>-2.5910000000000002</v>
      </c>
      <c r="F17">
        <v>9.5700000000000004E-3</v>
      </c>
      <c r="G17" t="s">
        <v>507</v>
      </c>
      <c r="H17" t="e">
        <f>CONCATENATE(ROUND(EXP(C17), 3),#REF!,ROUND(EXP((C17-(1.96*D17))), 3),#REF!,ROUND(EXP((C17+(1.96*D17))), 3),G17)</f>
        <v>#REF!</v>
      </c>
      <c r="I17">
        <f t="shared" si="0"/>
        <v>9.5700000000000004E-3</v>
      </c>
      <c r="M17" t="s">
        <v>504</v>
      </c>
      <c r="N17" t="s">
        <v>521</v>
      </c>
      <c r="O17">
        <v>9.5700000000000004E-3</v>
      </c>
    </row>
    <row r="18" spans="1:15" ht="15.75" customHeight="1" x14ac:dyDescent="0.25">
      <c r="B18" s="42" t="s">
        <v>505</v>
      </c>
      <c r="C18">
        <v>0.26330999999999999</v>
      </c>
      <c r="D18">
        <v>0.10206999999999999</v>
      </c>
      <c r="E18">
        <v>2.58</v>
      </c>
      <c r="F18">
        <v>9.8899999999999995E-3</v>
      </c>
      <c r="G18" t="s">
        <v>507</v>
      </c>
      <c r="H18" t="e">
        <f>CONCATENATE(ROUND(EXP(C18), 3),#REF!,ROUND(EXP((C18-(1.96*D18))), 3),#REF!,ROUND(EXP((C18+(1.96*D18))), 3),G18)</f>
        <v>#REF!</v>
      </c>
      <c r="I18">
        <f t="shared" si="0"/>
        <v>9.8899999999999995E-3</v>
      </c>
      <c r="M18" t="s">
        <v>505</v>
      </c>
      <c r="N18" t="s">
        <v>522</v>
      </c>
      <c r="O18">
        <v>9.8899999999999995E-3</v>
      </c>
    </row>
    <row r="19" spans="1:15" ht="15.75" customHeight="1" x14ac:dyDescent="0.25">
      <c r="B19" s="43" t="s">
        <v>506</v>
      </c>
      <c r="C19">
        <v>1.5440000000000001E-2</v>
      </c>
      <c r="D19">
        <v>0.18845000000000001</v>
      </c>
      <c r="E19">
        <v>8.2000000000000003E-2</v>
      </c>
      <c r="F19">
        <v>0.93469000000000002</v>
      </c>
      <c r="G19" t="s">
        <v>507</v>
      </c>
      <c r="H19" t="e">
        <f>CONCATENATE(ROUND(EXP(C19), 3),#REF!,ROUND(EXP((C19-(1.96*D19))), 3),#REF!,ROUND(EXP((C19+(1.96*D19))), 3),G19)</f>
        <v>#REF!</v>
      </c>
      <c r="I19">
        <f t="shared" si="0"/>
        <v>0.93469000000000002</v>
      </c>
      <c r="M19" t="s">
        <v>506</v>
      </c>
      <c r="N19" t="s">
        <v>523</v>
      </c>
      <c r="O19">
        <v>0.93469000000000002</v>
      </c>
    </row>
    <row r="22" spans="1:15" ht="15.75" customHeight="1" thickBot="1" x14ac:dyDescent="0.3">
      <c r="B22" s="56" t="s">
        <v>524</v>
      </c>
      <c r="C22" s="56" t="s">
        <v>525</v>
      </c>
      <c r="D22" s="58" t="s">
        <v>561</v>
      </c>
      <c r="E22" s="58"/>
      <c r="F22" s="58"/>
      <c r="G22" s="57" t="s">
        <v>562</v>
      </c>
      <c r="H22" s="57"/>
    </row>
    <row r="23" spans="1:15" ht="15.75" customHeight="1" thickTop="1" x14ac:dyDescent="0.3">
      <c r="B23" s="56"/>
      <c r="C23" s="56"/>
      <c r="D23" s="7" t="s">
        <v>526</v>
      </c>
      <c r="E23" s="7" t="s">
        <v>527</v>
      </c>
      <c r="F23" s="7" t="s">
        <v>528</v>
      </c>
      <c r="G23" s="49" t="s">
        <v>551</v>
      </c>
      <c r="H23" s="7" t="s">
        <v>528</v>
      </c>
    </row>
    <row r="24" spans="1:15" ht="15.75" customHeight="1" thickBot="1" x14ac:dyDescent="0.35">
      <c r="B24" s="55" t="s">
        <v>560</v>
      </c>
      <c r="C24" s="49"/>
      <c r="D24" s="49"/>
      <c r="E24" s="49"/>
      <c r="F24" s="49"/>
      <c r="G24" s="49"/>
      <c r="H24" s="49"/>
    </row>
    <row r="25" spans="1:15" ht="15.75" customHeight="1" thickBot="1" x14ac:dyDescent="0.3">
      <c r="A25">
        <v>1</v>
      </c>
      <c r="B25" s="45" t="s">
        <v>497</v>
      </c>
      <c r="C25" s="46">
        <v>525</v>
      </c>
      <c r="D25" s="46">
        <v>1.51</v>
      </c>
      <c r="E25" s="46" t="s">
        <v>534</v>
      </c>
      <c r="F25" s="46">
        <v>3.3000000000000002E-2</v>
      </c>
      <c r="G25" t="s">
        <v>513</v>
      </c>
      <c r="H25">
        <v>0.37908999999999998</v>
      </c>
      <c r="J25" s="50" t="s">
        <v>309</v>
      </c>
      <c r="K25" s="50"/>
      <c r="L25" s="23"/>
    </row>
    <row r="26" spans="1:15" ht="15.75" customHeight="1" thickBot="1" x14ac:dyDescent="0.3">
      <c r="A26">
        <v>2</v>
      </c>
      <c r="B26" s="45" t="s">
        <v>500</v>
      </c>
      <c r="C26" s="46">
        <v>535</v>
      </c>
      <c r="D26" s="46">
        <v>1.77</v>
      </c>
      <c r="E26" s="46" t="s">
        <v>533</v>
      </c>
      <c r="F26" s="46">
        <v>0.02</v>
      </c>
      <c r="G26" t="s">
        <v>516</v>
      </c>
      <c r="H26">
        <v>0.42481000000000002</v>
      </c>
      <c r="J26" s="51" t="s">
        <v>500</v>
      </c>
      <c r="K26" s="51"/>
      <c r="L26" s="23"/>
    </row>
    <row r="27" spans="1:15" ht="15.75" customHeight="1" thickBot="1" x14ac:dyDescent="0.3">
      <c r="A27">
        <v>3</v>
      </c>
      <c r="B27" s="45" t="s">
        <v>499</v>
      </c>
      <c r="C27" s="46">
        <v>536</v>
      </c>
      <c r="D27" s="46">
        <v>1.33</v>
      </c>
      <c r="E27" s="46" t="s">
        <v>542</v>
      </c>
      <c r="F27" s="46">
        <v>0.13</v>
      </c>
      <c r="G27" t="s">
        <v>515</v>
      </c>
      <c r="H27">
        <v>0.24431</v>
      </c>
      <c r="J27" s="50" t="s">
        <v>499</v>
      </c>
      <c r="K27" s="50"/>
      <c r="L27" s="23"/>
    </row>
    <row r="28" spans="1:15" ht="15.75" customHeight="1" thickBot="1" x14ac:dyDescent="0.3">
      <c r="A28">
        <v>4</v>
      </c>
      <c r="B28" s="45" t="s">
        <v>270</v>
      </c>
      <c r="C28" s="46">
        <v>538</v>
      </c>
      <c r="D28" s="46">
        <v>1.4</v>
      </c>
      <c r="E28" s="46" t="s">
        <v>537</v>
      </c>
      <c r="F28" s="46">
        <v>0.08</v>
      </c>
      <c r="G28" t="s">
        <v>517</v>
      </c>
      <c r="H28">
        <v>0.75355000000000005</v>
      </c>
      <c r="J28" s="51" t="s">
        <v>270</v>
      </c>
      <c r="K28" s="51"/>
      <c r="L28" s="23"/>
    </row>
    <row r="29" spans="1:15" ht="15.75" customHeight="1" thickBot="1" x14ac:dyDescent="0.3">
      <c r="A29">
        <v>5</v>
      </c>
      <c r="B29" s="45" t="s">
        <v>538</v>
      </c>
      <c r="C29" s="46">
        <v>553</v>
      </c>
      <c r="D29" s="46">
        <v>1.1299999999999999</v>
      </c>
      <c r="E29" s="46" t="s">
        <v>539</v>
      </c>
      <c r="F29" s="46">
        <v>8.7999999999999995E-2</v>
      </c>
      <c r="G29" t="s">
        <v>522</v>
      </c>
      <c r="H29">
        <v>9.8899999999999995E-3</v>
      </c>
      <c r="J29" s="50" t="s">
        <v>552</v>
      </c>
      <c r="K29" s="51"/>
      <c r="L29" s="23"/>
    </row>
    <row r="30" spans="1:15" ht="15.75" customHeight="1" thickBot="1" x14ac:dyDescent="0.3">
      <c r="A30">
        <v>6</v>
      </c>
      <c r="B30" s="45" t="s">
        <v>547</v>
      </c>
      <c r="C30" s="46">
        <v>553</v>
      </c>
      <c r="D30" s="46">
        <v>0.93</v>
      </c>
      <c r="E30" s="46" t="s">
        <v>548</v>
      </c>
      <c r="F30" s="46">
        <v>0.2</v>
      </c>
      <c r="G30" t="s">
        <v>521</v>
      </c>
      <c r="H30">
        <v>9.5700000000000004E-3</v>
      </c>
      <c r="J30" s="51" t="s">
        <v>553</v>
      </c>
      <c r="K30" s="50"/>
      <c r="L30" s="23"/>
    </row>
    <row r="31" spans="1:15" ht="15.75" customHeight="1" thickBot="1" x14ac:dyDescent="0.3">
      <c r="B31" s="52" t="s">
        <v>554</v>
      </c>
      <c r="C31" s="46"/>
      <c r="D31" s="46"/>
      <c r="E31" s="46"/>
      <c r="F31" s="46"/>
      <c r="J31" s="52" t="s">
        <v>554</v>
      </c>
      <c r="K31" s="51"/>
      <c r="L31" s="23"/>
    </row>
    <row r="32" spans="1:15" ht="15.75" customHeight="1" thickBot="1" x14ac:dyDescent="0.3">
      <c r="A32">
        <v>7</v>
      </c>
      <c r="B32" s="45" t="s">
        <v>501</v>
      </c>
      <c r="C32" s="46">
        <v>558</v>
      </c>
      <c r="D32" s="46">
        <v>0.92</v>
      </c>
      <c r="E32" s="46" t="s">
        <v>536</v>
      </c>
      <c r="F32" s="46">
        <v>0.06</v>
      </c>
      <c r="G32" t="s">
        <v>518</v>
      </c>
      <c r="H32">
        <v>0.13813</v>
      </c>
      <c r="J32" s="51" t="s">
        <v>501</v>
      </c>
      <c r="K32" s="52"/>
      <c r="L32" s="23"/>
    </row>
    <row r="33" spans="1:12" ht="15.75" customHeight="1" thickBot="1" x14ac:dyDescent="0.3">
      <c r="A33">
        <v>8</v>
      </c>
      <c r="B33" s="45" t="s">
        <v>496</v>
      </c>
      <c r="C33" s="46">
        <v>549</v>
      </c>
      <c r="D33" s="46">
        <v>0.49</v>
      </c>
      <c r="E33" s="46" t="s">
        <v>550</v>
      </c>
      <c r="F33" s="46">
        <v>0.2</v>
      </c>
      <c r="G33" t="s">
        <v>511</v>
      </c>
      <c r="H33">
        <v>0.39430999999999999</v>
      </c>
      <c r="J33" s="50" t="s">
        <v>555</v>
      </c>
      <c r="K33" s="51"/>
      <c r="L33" s="23"/>
    </row>
    <row r="34" spans="1:12" ht="15.75" customHeight="1" thickBot="1" x14ac:dyDescent="0.3">
      <c r="A34">
        <v>9</v>
      </c>
      <c r="B34" s="45" t="s">
        <v>529</v>
      </c>
      <c r="C34" s="46">
        <v>548</v>
      </c>
      <c r="D34" s="46">
        <v>1.1399999999999999</v>
      </c>
      <c r="E34" s="46" t="s">
        <v>530</v>
      </c>
      <c r="F34" s="46" t="s">
        <v>28</v>
      </c>
      <c r="G34" t="s">
        <v>520</v>
      </c>
      <c r="H34">
        <v>4.78E-6</v>
      </c>
      <c r="J34" s="51" t="s">
        <v>556</v>
      </c>
      <c r="K34" s="50"/>
      <c r="L34" s="23"/>
    </row>
    <row r="35" spans="1:12" ht="15.75" customHeight="1" thickBot="1" x14ac:dyDescent="0.3">
      <c r="B35" s="45" t="s">
        <v>543</v>
      </c>
      <c r="C35" s="46">
        <v>167</v>
      </c>
      <c r="D35" s="46">
        <v>1</v>
      </c>
      <c r="E35" s="46" t="s">
        <v>544</v>
      </c>
      <c r="F35" s="46">
        <v>0.13</v>
      </c>
      <c r="J35" s="51" t="s">
        <v>557</v>
      </c>
      <c r="K35" s="51"/>
      <c r="L35" s="51"/>
    </row>
    <row r="36" spans="1:12" ht="15.75" customHeight="1" thickBot="1" x14ac:dyDescent="0.3">
      <c r="A36">
        <v>10</v>
      </c>
      <c r="B36" s="45" t="s">
        <v>476</v>
      </c>
      <c r="C36" s="46">
        <v>548</v>
      </c>
      <c r="D36" s="46">
        <v>2.17</v>
      </c>
      <c r="E36" s="46" t="s">
        <v>531</v>
      </c>
      <c r="F36" s="46">
        <v>3.0000000000000001E-3</v>
      </c>
      <c r="G36" t="s">
        <v>514</v>
      </c>
      <c r="H36">
        <v>0.1148</v>
      </c>
      <c r="J36" s="51" t="s">
        <v>558</v>
      </c>
      <c r="K36" s="51"/>
      <c r="L36" s="51"/>
    </row>
    <row r="37" spans="1:12" ht="15.75" customHeight="1" thickBot="1" x14ac:dyDescent="0.3">
      <c r="B37" s="45" t="s">
        <v>495</v>
      </c>
      <c r="C37" s="46">
        <v>549</v>
      </c>
      <c r="D37" s="46">
        <v>1.72</v>
      </c>
      <c r="E37" s="46" t="s">
        <v>546</v>
      </c>
      <c r="F37" s="46">
        <v>0.2</v>
      </c>
      <c r="G37" t="s">
        <v>508</v>
      </c>
      <c r="H37">
        <v>0.21737999999999999</v>
      </c>
      <c r="J37" s="53" t="s">
        <v>559</v>
      </c>
      <c r="K37" s="51"/>
      <c r="L37" s="23"/>
    </row>
    <row r="38" spans="1:12" ht="15.75" customHeight="1" thickBot="1" x14ac:dyDescent="0.3">
      <c r="B38" s="47" t="s">
        <v>34</v>
      </c>
      <c r="C38" s="48">
        <v>549</v>
      </c>
      <c r="D38" s="48">
        <v>0.66</v>
      </c>
      <c r="E38" s="48" t="s">
        <v>549</v>
      </c>
      <c r="F38" s="48">
        <v>0.2</v>
      </c>
      <c r="G38" t="s">
        <v>512</v>
      </c>
      <c r="H38">
        <v>0.26867000000000002</v>
      </c>
      <c r="J38" s="50" t="s">
        <v>127</v>
      </c>
      <c r="K38" s="53"/>
      <c r="L38" s="23"/>
    </row>
    <row r="39" spans="1:12" ht="15.75" customHeight="1" thickTop="1" thickBot="1" x14ac:dyDescent="0.3">
      <c r="B39" s="53" t="s">
        <v>559</v>
      </c>
      <c r="C39" s="46"/>
      <c r="D39" s="46"/>
      <c r="E39" s="46"/>
      <c r="F39" s="46"/>
      <c r="J39" s="51" t="s">
        <v>117</v>
      </c>
      <c r="K39" s="54"/>
      <c r="L39" s="54"/>
    </row>
    <row r="40" spans="1:12" ht="15.75" customHeight="1" thickBot="1" x14ac:dyDescent="0.3">
      <c r="A40">
        <v>11</v>
      </c>
      <c r="B40" s="45" t="s">
        <v>540</v>
      </c>
      <c r="C40" s="46">
        <v>557</v>
      </c>
      <c r="D40" s="46">
        <v>0.77</v>
      </c>
      <c r="E40" s="46" t="s">
        <v>541</v>
      </c>
      <c r="F40" s="46">
        <v>0.11</v>
      </c>
      <c r="G40" t="s">
        <v>523</v>
      </c>
      <c r="H40">
        <v>0.93469000000000002</v>
      </c>
      <c r="J40" s="51" t="s">
        <v>122</v>
      </c>
      <c r="K40" s="51"/>
      <c r="L40" s="23"/>
    </row>
    <row r="41" spans="1:12" ht="15.75" customHeight="1" thickBot="1" x14ac:dyDescent="0.3">
      <c r="B41" s="45" t="s">
        <v>502</v>
      </c>
      <c r="C41" s="46">
        <v>126</v>
      </c>
      <c r="D41" s="46">
        <v>1.08</v>
      </c>
      <c r="E41" s="46" t="s">
        <v>545</v>
      </c>
      <c r="F41" s="46">
        <v>0.14000000000000001</v>
      </c>
      <c r="G41" t="s">
        <v>519</v>
      </c>
      <c r="H41">
        <v>0.55381999999999998</v>
      </c>
    </row>
    <row r="42" spans="1:12" ht="15.75" customHeight="1" thickBot="1" x14ac:dyDescent="0.3">
      <c r="A42">
        <v>12</v>
      </c>
      <c r="B42" s="45" t="s">
        <v>127</v>
      </c>
      <c r="C42" s="46">
        <v>563</v>
      </c>
      <c r="D42" s="46">
        <v>0.55000000000000004</v>
      </c>
      <c r="E42" s="46" t="s">
        <v>532</v>
      </c>
      <c r="F42" s="46">
        <v>1.2999999999999999E-2</v>
      </c>
      <c r="G42" t="s">
        <v>509</v>
      </c>
      <c r="H42">
        <v>2.639E-2</v>
      </c>
    </row>
    <row r="43" spans="1:12" ht="15.75" customHeight="1" x14ac:dyDescent="0.25">
      <c r="A43">
        <v>13</v>
      </c>
      <c r="B43" s="45" t="s">
        <v>122</v>
      </c>
      <c r="C43" s="46">
        <v>563</v>
      </c>
      <c r="D43" s="46">
        <v>1.64</v>
      </c>
      <c r="E43" s="46" t="s">
        <v>535</v>
      </c>
      <c r="F43" s="46">
        <v>5.6000000000000001E-2</v>
      </c>
      <c r="G43" t="s">
        <v>510</v>
      </c>
      <c r="H43">
        <v>0.10838</v>
      </c>
    </row>
  </sheetData>
  <mergeCells count="5">
    <mergeCell ref="K39:L39"/>
    <mergeCell ref="B22:B23"/>
    <mergeCell ref="C22:C23"/>
    <mergeCell ref="D22:F22"/>
    <mergeCell ref="G22:H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 Sempa</dc:creator>
  <cp:lastModifiedBy>Joseph B Sempa</cp:lastModifiedBy>
  <dcterms:created xsi:type="dcterms:W3CDTF">2025-04-06T10:25:18Z</dcterms:created>
  <dcterms:modified xsi:type="dcterms:W3CDTF">2025-04-06T18:53:45Z</dcterms:modified>
</cp:coreProperties>
</file>