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0" yWindow="3180" windowWidth="4875" windowHeight="6675"/>
  </bookViews>
  <sheets>
    <sheet name="CELL A-D" sheetId="1" r:id="rId1"/>
    <sheet name="CELL E-H" sheetId="2" r:id="rId2"/>
    <sheet name="Refurb Repair" sheetId="3" r:id="rId3"/>
    <sheet name="Total" sheetId="4" r:id="rId4"/>
  </sheets>
  <definedNames>
    <definedName name="Z_053AFADD_37F6_476D_9052_29C0A523E94E_.wvu.Rows" localSheetId="0" hidden="1">'CELL A-D'!$41:$44,'CELL A-D'!$60:$69,'CELL A-D'!$83:$92,'CELL A-D'!$107:$117,'CELL A-D'!$132:$141,'CELL A-D'!$157:$166,'CELL A-D'!$180:$189</definedName>
    <definedName name="Z_053AFADD_37F6_476D_9052_29C0A523E94E_.wvu.Rows" localSheetId="1" hidden="1">'CELL E-H'!$1:$47,'CELL E-H'!$96:$142</definedName>
    <definedName name="Z_098662B2_BD29_4411_A5FC_06A7CC27D0D9_.wvu.Rows" localSheetId="0" hidden="1">'CELL A-D'!$41:$44,'CELL A-D'!$60:$69,'CELL A-D'!$83:$92,'CELL A-D'!$107:$117,'CELL A-D'!$132:$141,'CELL A-D'!$157:$166,'CELL A-D'!$180:$189</definedName>
    <definedName name="Z_098662B2_BD29_4411_A5FC_06A7CC27D0D9_.wvu.Rows" localSheetId="1" hidden="1">'CELL E-H'!$1:$47,'CELL E-H'!$96:$142</definedName>
    <definedName name="Z_1608EB4C_3959_44C4_9945_B82F61E4734D_.wvu.Rows" localSheetId="0" hidden="1">'CELL A-D'!$41:$44,'CELL A-D'!$60:$69,'CELL A-D'!$83:$92,'CELL A-D'!$107:$117,'CELL A-D'!$132:$141,'CELL A-D'!$157:$166,'CELL A-D'!$180:$189</definedName>
    <definedName name="Z_1608EB4C_3959_44C4_9945_B82F61E4734D_.wvu.Rows" localSheetId="1" hidden="1">'CELL E-H'!$1:$47,'CELL E-H'!$96:$142</definedName>
    <definedName name="Z_18A4878D_18BB_446F_8EE8_CEC1234D60E2_.wvu.Rows" localSheetId="0" hidden="1">'CELL A-D'!$18:$21,'CELL A-D'!$41:$44,'CELL A-D'!$60:$69,'CELL A-D'!$83:$92,'CELL A-D'!$107:$117,'CELL A-D'!$132:$141,'CELL A-D'!$157:$166,'CELL A-D'!$180:$189</definedName>
    <definedName name="Z_18A4878D_18BB_446F_8EE8_CEC1234D60E2_.wvu.Rows" localSheetId="1" hidden="1">'CELL E-H'!$1:$47,'CELL E-H'!$96:$142</definedName>
    <definedName name="Z_31F12CEC_3F35_401A_BCE8_D2447839B6B7_.wvu.PrintArea" localSheetId="0" hidden="1">'CELL A-D'!$B$146:$AT$190</definedName>
    <definedName name="Z_426CACB4_0312_4871_9EC7_D65C198FF833_.wvu.Rows" localSheetId="1" hidden="1">'CELL E-H'!$1:$47,'CELL E-H'!$96:$142</definedName>
    <definedName name="Z_5CC26975_AB8E_464E_B628_E231E15A5570_.wvu.Rows" localSheetId="0" hidden="1">'CELL A-D'!$41:$44,'CELL A-D'!$60:$69,'CELL A-D'!$83:$92,'CELL A-D'!$107:$117,'CELL A-D'!$132:$141,'CELL A-D'!$157:$166,'CELL A-D'!$180:$189</definedName>
    <definedName name="Z_5CC26975_AB8E_464E_B628_E231E15A5570_.wvu.Rows" localSheetId="1" hidden="1">'CELL E-H'!$1:$47,'CELL E-H'!$96:$142</definedName>
    <definedName name="Z_69534AD6_BD2F_44BD_981F_16AAE1A5A771_.wvu.PrintArea" localSheetId="0" hidden="1">'CELL A-D'!$B$146:$AT$190</definedName>
    <definedName name="Z_8324C33B_700B_47C2_A10A_476E97B4CC97_.wvu.Rows" localSheetId="1" hidden="1">'CELL E-H'!$1:$47,'CELL E-H'!$96:$142</definedName>
    <definedName name="Z_84CDDCBC_991F_43C0_865D_5EB96CEFE5AC_.wvu.Rows" localSheetId="0" hidden="1">'CELL A-D'!$41:$44,'CELL A-D'!$60:$69,'CELL A-D'!$83:$92,'CELL A-D'!$107:$117,'CELL A-D'!$132:$141,'CELL A-D'!$157:$166,'CELL A-D'!$180:$189</definedName>
    <definedName name="Z_84CDDCBC_991F_43C0_865D_5EB96CEFE5AC_.wvu.Rows" localSheetId="1" hidden="1">'CELL E-H'!$1:$47,'CELL E-H'!$96:$142</definedName>
    <definedName name="Z_8B367233_843F_4F71_9900_CB8CDBA445A4_.wvu.Rows" localSheetId="1" hidden="1">'CELL E-H'!$1:$47,'CELL E-H'!$96:$142</definedName>
    <definedName name="Z_98C06DF5_6B8D_412D_AA72_4C7B38C919C9_.wvu.Rows" localSheetId="0" hidden="1">'CELL A-D'!$41:$44,'CELL A-D'!$60:$69,'CELL A-D'!$83:$92,'CELL A-D'!$107:$117,'CELL A-D'!$132:$141,'CELL A-D'!$157:$166,'CELL A-D'!$180:$189</definedName>
    <definedName name="Z_98C06DF5_6B8D_412D_AA72_4C7B38C919C9_.wvu.Rows" localSheetId="1" hidden="1">'CELL E-H'!$1:$47,'CELL E-H'!$96:$142</definedName>
    <definedName name="Z_99894EF0_CCC1_4885_AF98_65CFB7BDEE6B_.wvu.PrintArea" localSheetId="0" hidden="1">'CELL A-D'!$B$146:$AT$190</definedName>
    <definedName name="Z_AB1F3176_0113_4CFC_B584_393452D6889B_.wvu.Rows" localSheetId="0" hidden="1">'CELL A-D'!$41:$44,'CELL A-D'!$60:$69,'CELL A-D'!$83:$92,'CELL A-D'!$107:$117,'CELL A-D'!$132:$141,'CELL A-D'!$157:$166,'CELL A-D'!$180:$189</definedName>
    <definedName name="Z_AB1F3176_0113_4CFC_B584_393452D6889B_.wvu.Rows" localSheetId="1" hidden="1">'CELL E-H'!$1:$47,'CELL E-H'!$96:$142</definedName>
    <definedName name="Z_DA8C5077_69D2_443C_A93A_2D49D4E9F9B2_.wvu.PrintArea" localSheetId="0" hidden="1">'CELL A-D'!$B$146:$AT$190</definedName>
  </definedNames>
  <calcPr calcId="145621"/>
  <customWorkbookViews>
    <customWorkbookView name="JERMAINE GARDNER - Personal View" guid="{1608EB4C-3959-44C4-9945-B82F61E4734D}" mergeInterval="0" personalView="1" maximized="1" windowWidth="1436" windowHeight="763" activeSheetId="3"/>
    <customWorkbookView name="MY-HOA LE - Personal View" guid="{84CDDCBC-991F-43C0-865D-5EB96CEFE5AC}" mergeInterval="0" personalView="1" maximized="1" windowWidth="1916" windowHeight="855" activeSheetId="1"/>
    <customWorkbookView name="GEOFFREY MAKORI - Personal View" guid="{8324C33B-700B-47C2-A10A-476E97B4CC97}" mergeInterval="0" personalView="1" maximized="1" yWindow="-4" windowWidth="1916" windowHeight="859" activeSheetId="1"/>
    <customWorkbookView name="Stacy Painter - Personal View" guid="{18A4878D-18BB-446F-8EE8-CEC1234D60E2}" mergeInterval="0" personalView="1" maximized="1" windowWidth="1436" windowHeight="671" activeSheetId="1"/>
    <customWorkbookView name="Juan Gomez - Personal View" guid="{BE43E2C0-CF89-4708-84CB-52A46CC286B1}" mergeInterval="0" personalView="1" maximized="1" windowWidth="1276" windowHeight="799" activeSheetId="2"/>
    <customWorkbookView name="Julio Hernandez - Personal View" guid="{64273B33-BD51-4E7E-A276-FC5CA51EF118}" mergeInterval="0" personalView="1" maximized="1" windowWidth="1276" windowHeight="797" activeSheetId="2"/>
    <customWorkbookView name="Torino Thomas - Personal View" guid="{99894EF0-CCC1-4885-AF98-65CFB7BDEE6B}" mergeInterval="0" personalView="1" maximized="1" windowWidth="1276" windowHeight="799" activeSheetId="2"/>
    <customWorkbookView name="GameStop Inc., - Personal View" guid="{31F12CEC-3F35-401A-BCE8-D2447839B6B7}" mergeInterval="0" personalView="1" maximized="1" windowWidth="1276" windowHeight="799" activeSheetId="2"/>
    <customWorkbookView name="jegardne - Personal View" guid="{076B045E-A6C4-4A22-B200-AB7E14D29910}" mergeInterval="0" personalView="1" maximized="1" xWindow="1" yWindow="1" windowWidth="1276" windowHeight="794" activeSheetId="2"/>
    <customWorkbookView name="SANTOS ORDONEZ - Personal View" guid="{D26BA89B-7022-4B89-9C58-680D00B34E0A}" mergeInterval="0" personalView="1" maximized="1" windowWidth="1436" windowHeight="675" activeSheetId="2"/>
    <customWorkbookView name="Elva Ceccenas - Personal View" guid="{91D75848-578E-481B-88BD-11FA208525DB}" mergeInterval="0" personalView="1" maximized="1" windowWidth="1436" windowHeight="675" activeSheetId="1"/>
    <customWorkbookView name="Jaime Silva - Personal View" guid="{D750B872-0CC0-43A6-A603-5ED8BD7E3451}" mergeInterval="0" personalView="1" maximized="1" windowWidth="1276" windowHeight="799" activeSheetId="1"/>
    <customWorkbookView name="GEORGE MASUKAWA - Personal View" guid="{6F07B3AC-8F82-4A21-9229-A61BEB272312}" mergeInterval="0" personalView="1" maximized="1" windowWidth="1035" windowHeight="707" activeSheetId="2"/>
    <customWorkbookView name="Christopher Stephens - Personal View" guid="{24B000E3-4D71-49CA-A952-F0700EC31ABF}" mergeInterval="0" personalView="1" maximized="1" windowWidth="1079" windowHeight="685" activeSheetId="2"/>
    <customWorkbookView name="Rebecca Bruce - Personal View" guid="{DA8C5077-69D2-443C-A93A-2D49D4E9F9B2}" mergeInterval="0" personalView="1" maximized="1" windowWidth="1276" windowHeight="887" activeSheetId="1"/>
    <customWorkbookView name="350867 - Personal View" guid="{69534AD6-BD2F-44BD-981F-16AAE1A5A771}" mergeInterval="0" personalView="1" maximized="1" xWindow="1" yWindow="1" windowWidth="1362" windowHeight="577" activeSheetId="2"/>
    <customWorkbookView name="Lsanoval - Personal View" guid="{537984A6-8EBA-47D9-B20E-609A35D548FB}" mergeInterval="0" personalView="1" maximized="1" xWindow="1" yWindow="1" windowWidth="1362" windowHeight="538" activeSheetId="1"/>
    <customWorkbookView name="Charles Guerra - Personal View" guid="{096831FC-512E-4F94-BD2D-9C2129579B32}" mergeInterval="0" personalView="1" maximized="1" windowWidth="1362" windowHeight="543" activeSheetId="2"/>
    <customWorkbookView name="Brian Theriot - Personal View" guid="{B135BBD4-7B26-4760-B8F2-2E4BC7060F9D}" mergeInterval="0" personalView="1" maximized="1" windowWidth="1362" windowHeight="543" activeSheetId="2"/>
    <customWorkbookView name="JOSHUA BARROW - Personal View" guid="{053AFADD-37F6-476D-9052-29C0A523E94E}" autoUpdate="1" mergeInterval="5" personalView="1" maximized="1" windowWidth="1916" windowHeight="855" activeSheetId="4"/>
    <customWorkbookView name="Robbie Cole - Personal View" guid="{AB1F3176-0113-4CFC-B584-393452D6889B}" mergeInterval="0" personalView="1" maximized="1" yWindow="-4" windowWidth="1916" windowHeight="858" activeSheetId="1"/>
    <customWorkbookView name="FRANCELIZ SCOGGINS - Personal View" guid="{98C06DF5-6B8D-412D-AA72-4C7B38C919C9}" mergeInterval="0" personalView="1" maximized="1" windowWidth="1276" windowHeight="799" activeSheetId="1"/>
    <customWorkbookView name="PATRICIA SMITH - Personal View" guid="{5CC26975-AB8E-464E-B628-E231E15A5570}" mergeInterval="0" personalView="1" maximized="1" xWindow="-9" yWindow="-9" windowWidth="1938" windowHeight="1050" activeSheetId="3"/>
    <customWorkbookView name="Edmond Ouma - Personal View" guid="{8B367233-843F-4F71-9900-CB8CDBA445A4}" mergeInterval="0" personalView="1" maximized="1" xWindow="-8" yWindow="-8" windowWidth="1296" windowHeight="1000" activeSheetId="1"/>
    <customWorkbookView name="SANDRA LOPEZ - Personal View" guid="{426CACB4-0312-4871-9EC7-D65C198FF833}" mergeInterval="0" personalView="1" maximized="1" yWindow="-4" windowWidth="1916" windowHeight="859" activeSheetId="1"/>
    <customWorkbookView name="LAURA SANDOVAL - Personal View" guid="{098662B2-BD29-4411-A5FC-06A7CC27D0D9}" mergeInterval="0" personalView="1" maximized="1" windowWidth="1436" windowHeight="555" activeSheetId="1"/>
  </customWorkbookViews>
  <fileRecoveryPr autoRecover="0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32" i="1"/>
  <c r="F32" i="1"/>
  <c r="D33" i="1"/>
  <c r="F33" i="1"/>
  <c r="D34" i="1"/>
  <c r="E34" i="1"/>
  <c r="F34" i="1"/>
  <c r="D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D46" i="1"/>
  <c r="C127" i="1" l="1"/>
  <c r="D127" i="1"/>
  <c r="E127" i="1"/>
  <c r="F127" i="1"/>
  <c r="F2" i="4" l="1"/>
  <c r="C41" i="3" l="1"/>
  <c r="D41" i="3"/>
  <c r="E41" i="3"/>
  <c r="F41" i="3"/>
  <c r="C42" i="3"/>
  <c r="D42" i="3"/>
  <c r="AD47" i="3" l="1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L46" i="3"/>
  <c r="AK46" i="3"/>
  <c r="AJ46" i="3"/>
  <c r="AI46" i="3"/>
  <c r="AH46" i="3"/>
  <c r="AG46" i="3"/>
  <c r="AF46" i="3"/>
  <c r="AE46" i="3"/>
  <c r="D46" i="3"/>
  <c r="C46" i="3"/>
  <c r="AL45" i="3"/>
  <c r="AK45" i="3"/>
  <c r="AJ45" i="3"/>
  <c r="AI45" i="3"/>
  <c r="AH45" i="3"/>
  <c r="AG45" i="3"/>
  <c r="AF45" i="3"/>
  <c r="AE45" i="3"/>
  <c r="D45" i="3"/>
  <c r="C45" i="3"/>
  <c r="AL44" i="3"/>
  <c r="AK44" i="3"/>
  <c r="AJ44" i="3"/>
  <c r="AI44" i="3"/>
  <c r="AH44" i="3"/>
  <c r="AG44" i="3"/>
  <c r="AF44" i="3"/>
  <c r="AE44" i="3"/>
  <c r="D44" i="3"/>
  <c r="C44" i="3"/>
  <c r="AL43" i="3"/>
  <c r="AK43" i="3"/>
  <c r="AJ43" i="3"/>
  <c r="AI43" i="3"/>
  <c r="AH43" i="3"/>
  <c r="AG43" i="3"/>
  <c r="AF43" i="3"/>
  <c r="AE43" i="3"/>
  <c r="D43" i="3"/>
  <c r="C43" i="3"/>
  <c r="AL42" i="3"/>
  <c r="AK42" i="3"/>
  <c r="AJ42" i="3"/>
  <c r="AI42" i="3"/>
  <c r="AH42" i="3"/>
  <c r="AG42" i="3"/>
  <c r="AF42" i="3"/>
  <c r="AE42" i="3"/>
  <c r="AL41" i="3"/>
  <c r="AK41" i="3"/>
  <c r="AJ41" i="3"/>
  <c r="AI41" i="3"/>
  <c r="AH41" i="3"/>
  <c r="AG41" i="3"/>
  <c r="AF41" i="3"/>
  <c r="AE41" i="3"/>
  <c r="AL40" i="3"/>
  <c r="AK40" i="3"/>
  <c r="AJ40" i="3"/>
  <c r="AI40" i="3"/>
  <c r="AH40" i="3"/>
  <c r="AG40" i="3"/>
  <c r="AF40" i="3"/>
  <c r="AE40" i="3"/>
  <c r="D40" i="3"/>
  <c r="C40" i="3"/>
  <c r="AL39" i="3"/>
  <c r="AK39" i="3"/>
  <c r="AJ39" i="3"/>
  <c r="AI39" i="3"/>
  <c r="AH39" i="3"/>
  <c r="AG39" i="3"/>
  <c r="AF39" i="3"/>
  <c r="AE39" i="3"/>
  <c r="F39" i="3"/>
  <c r="E39" i="3"/>
  <c r="D39" i="3"/>
  <c r="C39" i="3"/>
  <c r="AL38" i="3"/>
  <c r="AK38" i="3"/>
  <c r="AJ38" i="3"/>
  <c r="AI38" i="3"/>
  <c r="AH38" i="3"/>
  <c r="AG38" i="3"/>
  <c r="AF38" i="3"/>
  <c r="AE38" i="3"/>
  <c r="D38" i="3"/>
  <c r="C38" i="3"/>
  <c r="AL37" i="3"/>
  <c r="AK37" i="3"/>
  <c r="AJ37" i="3"/>
  <c r="AI37" i="3"/>
  <c r="AH37" i="3"/>
  <c r="AG37" i="3"/>
  <c r="AF37" i="3"/>
  <c r="AE37" i="3"/>
  <c r="F46" i="3"/>
  <c r="E46" i="3"/>
  <c r="AL36" i="3"/>
  <c r="AK36" i="3"/>
  <c r="AJ36" i="3"/>
  <c r="AI36" i="3"/>
  <c r="AH36" i="3"/>
  <c r="AG36" i="3"/>
  <c r="AF36" i="3"/>
  <c r="AE36" i="3"/>
  <c r="D36" i="3"/>
  <c r="AL35" i="3"/>
  <c r="AK35" i="3"/>
  <c r="AJ35" i="3"/>
  <c r="AI35" i="3"/>
  <c r="AH35" i="3"/>
  <c r="AG35" i="3"/>
  <c r="AF35" i="3"/>
  <c r="AE35" i="3"/>
  <c r="F35" i="3"/>
  <c r="F44" i="3" s="1"/>
  <c r="E35" i="3"/>
  <c r="E44" i="3" s="1"/>
  <c r="D35" i="3"/>
  <c r="AL34" i="3"/>
  <c r="AK34" i="3"/>
  <c r="AJ34" i="3"/>
  <c r="AI34" i="3"/>
  <c r="AH34" i="3"/>
  <c r="AG34" i="3"/>
  <c r="AF34" i="3"/>
  <c r="AE34" i="3"/>
  <c r="F34" i="3"/>
  <c r="E34" i="3"/>
  <c r="D34" i="3"/>
  <c r="AL33" i="3"/>
  <c r="AK33" i="3"/>
  <c r="AJ33" i="3"/>
  <c r="AI33" i="3"/>
  <c r="AH33" i="3"/>
  <c r="AG33" i="3"/>
  <c r="AF33" i="3"/>
  <c r="AE33" i="3"/>
  <c r="F33" i="3"/>
  <c r="F42" i="3" s="1"/>
  <c r="E33" i="3"/>
  <c r="E42" i="3" s="1"/>
  <c r="D33" i="3"/>
  <c r="AL32" i="3"/>
  <c r="AK32" i="3"/>
  <c r="AJ32" i="3"/>
  <c r="AI32" i="3"/>
  <c r="AH32" i="3"/>
  <c r="AG32" i="3"/>
  <c r="AF32" i="3"/>
  <c r="AE32" i="3"/>
  <c r="F32" i="3"/>
  <c r="E32" i="3"/>
  <c r="D32" i="3"/>
  <c r="AL31" i="3"/>
  <c r="AK31" i="3"/>
  <c r="AJ31" i="3"/>
  <c r="AI31" i="3"/>
  <c r="AH31" i="3"/>
  <c r="AG31" i="3"/>
  <c r="AF31" i="3"/>
  <c r="AE31" i="3"/>
  <c r="F40" i="3"/>
  <c r="E40" i="3"/>
  <c r="AL30" i="3"/>
  <c r="AK30" i="3"/>
  <c r="AJ30" i="3"/>
  <c r="AI30" i="3"/>
  <c r="AH30" i="3"/>
  <c r="AG30" i="3"/>
  <c r="AF30" i="3"/>
  <c r="AE30" i="3"/>
  <c r="F30" i="3"/>
  <c r="F45" i="3" s="1"/>
  <c r="E30" i="3"/>
  <c r="E45" i="3" s="1"/>
  <c r="D30" i="3"/>
  <c r="AL29" i="3"/>
  <c r="AK29" i="3"/>
  <c r="AJ29" i="3"/>
  <c r="AI29" i="3"/>
  <c r="AH29" i="3"/>
  <c r="AG29" i="3"/>
  <c r="AF29" i="3"/>
  <c r="AE29" i="3"/>
  <c r="F29" i="3"/>
  <c r="F38" i="3" s="1"/>
  <c r="E29" i="3"/>
  <c r="E38" i="3" s="1"/>
  <c r="D29" i="3"/>
  <c r="AL28" i="3"/>
  <c r="AK28" i="3"/>
  <c r="AJ28" i="3"/>
  <c r="AI28" i="3"/>
  <c r="AH28" i="3"/>
  <c r="AG28" i="3"/>
  <c r="AF28" i="3"/>
  <c r="AE28" i="3"/>
  <c r="F28" i="3"/>
  <c r="F43" i="3" s="1"/>
  <c r="E28" i="3"/>
  <c r="E43" i="3" s="1"/>
  <c r="D28" i="3"/>
  <c r="AL27" i="3"/>
  <c r="AK27" i="3"/>
  <c r="AJ27" i="3"/>
  <c r="AG27" i="3"/>
  <c r="AF27" i="3"/>
  <c r="AE27" i="3"/>
  <c r="F27" i="3"/>
  <c r="F36" i="3" s="1"/>
  <c r="E27" i="3"/>
  <c r="E36" i="3" s="1"/>
  <c r="D27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W20" i="3"/>
  <c r="AM46" i="3" l="1"/>
  <c r="AM41" i="3"/>
  <c r="AM39" i="3"/>
  <c r="AM44" i="3"/>
  <c r="AM35" i="3"/>
  <c r="AM37" i="3"/>
  <c r="AM42" i="3"/>
  <c r="AM45" i="3"/>
  <c r="N2" i="3"/>
  <c r="AM36" i="3"/>
  <c r="AD2" i="3"/>
  <c r="AG47" i="3"/>
  <c r="AW8" i="3" s="1"/>
  <c r="AM40" i="3"/>
  <c r="AM43" i="3"/>
  <c r="V25" i="3"/>
  <c r="AD25" i="3"/>
  <c r="V2" i="3"/>
  <c r="AH47" i="3"/>
  <c r="AW10" i="3" s="1"/>
  <c r="AL47" i="3"/>
  <c r="AW18" i="3" s="1"/>
  <c r="AM38" i="3"/>
  <c r="N25" i="3"/>
  <c r="AM34" i="3"/>
  <c r="AM32" i="3"/>
  <c r="AM30" i="3"/>
  <c r="AI47" i="3"/>
  <c r="AW12" i="3" s="1"/>
  <c r="AK47" i="3"/>
  <c r="AW16" i="3" s="1"/>
  <c r="AT2" i="3"/>
  <c r="AF47" i="3"/>
  <c r="AW6" i="3" s="1"/>
  <c r="AM33" i="3"/>
  <c r="AJ47" i="3"/>
  <c r="AW14" i="3" s="1"/>
  <c r="AM29" i="3"/>
  <c r="AM31" i="3"/>
  <c r="AE47" i="3"/>
  <c r="AW4" i="3" s="1"/>
  <c r="AM28" i="3"/>
  <c r="AL2" i="3"/>
  <c r="AN25" i="3"/>
  <c r="C20" i="4" s="1"/>
  <c r="AM27" i="3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AM47" i="3" l="1"/>
  <c r="AW24" i="3"/>
  <c r="AW26" i="3" s="1"/>
  <c r="AW1" i="3"/>
  <c r="C177" i="1"/>
  <c r="D177" i="1"/>
  <c r="E177" i="1"/>
  <c r="F177" i="1"/>
  <c r="AW2" i="2" l="1"/>
  <c r="AW2" i="1"/>
  <c r="D203" i="2" l="1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AL187" i="2"/>
  <c r="AK187" i="2"/>
  <c r="AJ187" i="2"/>
  <c r="AI187" i="2"/>
  <c r="AH187" i="2"/>
  <c r="AG187" i="2"/>
  <c r="AF187" i="2"/>
  <c r="AE187" i="2"/>
  <c r="AL186" i="2"/>
  <c r="AK186" i="2"/>
  <c r="AJ186" i="2"/>
  <c r="AI186" i="2"/>
  <c r="AH186" i="2"/>
  <c r="AG186" i="2"/>
  <c r="AF186" i="2"/>
  <c r="AE186" i="2"/>
  <c r="AL185" i="2"/>
  <c r="AK185" i="2"/>
  <c r="AJ185" i="2"/>
  <c r="AI185" i="2"/>
  <c r="AH185" i="2"/>
  <c r="AG185" i="2"/>
  <c r="AF185" i="2"/>
  <c r="AE185" i="2"/>
  <c r="AL184" i="2"/>
  <c r="AK184" i="2"/>
  <c r="AJ184" i="2"/>
  <c r="AI184" i="2"/>
  <c r="AH184" i="2"/>
  <c r="AG184" i="2"/>
  <c r="AF184" i="2"/>
  <c r="AE184" i="2"/>
  <c r="AL183" i="2"/>
  <c r="AK183" i="2"/>
  <c r="AJ183" i="2"/>
  <c r="AI183" i="2"/>
  <c r="AH183" i="2"/>
  <c r="AG183" i="2"/>
  <c r="AF183" i="2"/>
  <c r="AE183" i="2"/>
  <c r="AL182" i="2"/>
  <c r="AK182" i="2"/>
  <c r="AJ182" i="2"/>
  <c r="AI182" i="2"/>
  <c r="AH182" i="2"/>
  <c r="AG182" i="2"/>
  <c r="AF182" i="2"/>
  <c r="AE182" i="2"/>
  <c r="AL181" i="2"/>
  <c r="AK181" i="2"/>
  <c r="AJ181" i="2"/>
  <c r="AI181" i="2"/>
  <c r="AH181" i="2"/>
  <c r="AG181" i="2"/>
  <c r="AF181" i="2"/>
  <c r="AE181" i="2"/>
  <c r="AL180" i="2"/>
  <c r="AK180" i="2"/>
  <c r="AJ180" i="2"/>
  <c r="AI180" i="2"/>
  <c r="AH180" i="2"/>
  <c r="AG180" i="2"/>
  <c r="AF180" i="2"/>
  <c r="AE180" i="2"/>
  <c r="AL179" i="2"/>
  <c r="AK179" i="2"/>
  <c r="AJ179" i="2"/>
  <c r="AI179" i="2"/>
  <c r="AH179" i="2"/>
  <c r="AG179" i="2"/>
  <c r="AF179" i="2"/>
  <c r="AE179" i="2"/>
  <c r="AL178" i="2"/>
  <c r="AK178" i="2"/>
  <c r="AJ178" i="2"/>
  <c r="AI178" i="2"/>
  <c r="AH178" i="2"/>
  <c r="AG178" i="2"/>
  <c r="AF178" i="2"/>
  <c r="AE178" i="2"/>
  <c r="AL177" i="2"/>
  <c r="AK177" i="2"/>
  <c r="AJ177" i="2"/>
  <c r="AI177" i="2"/>
  <c r="AH177" i="2"/>
  <c r="AG177" i="2"/>
  <c r="AF177" i="2"/>
  <c r="AE177" i="2"/>
  <c r="AL176" i="2"/>
  <c r="AK176" i="2"/>
  <c r="AJ176" i="2"/>
  <c r="AI176" i="2"/>
  <c r="AH176" i="2"/>
  <c r="AG176" i="2"/>
  <c r="AF176" i="2"/>
  <c r="AE176" i="2"/>
  <c r="AL175" i="2"/>
  <c r="AK175" i="2"/>
  <c r="AJ175" i="2"/>
  <c r="AI175" i="2"/>
  <c r="AH175" i="2"/>
  <c r="AG175" i="2"/>
  <c r="AF175" i="2"/>
  <c r="AE175" i="2"/>
  <c r="AL174" i="2"/>
  <c r="AK174" i="2"/>
  <c r="AJ174" i="2"/>
  <c r="AI174" i="2"/>
  <c r="AH174" i="2"/>
  <c r="AG174" i="2"/>
  <c r="AF174" i="2"/>
  <c r="AE174" i="2"/>
  <c r="AL173" i="2"/>
  <c r="AK173" i="2"/>
  <c r="AJ173" i="2"/>
  <c r="AI173" i="2"/>
  <c r="AH173" i="2"/>
  <c r="AG173" i="2"/>
  <c r="AF173" i="2"/>
  <c r="AE173" i="2"/>
  <c r="AL172" i="2"/>
  <c r="AK172" i="2"/>
  <c r="AJ172" i="2"/>
  <c r="AI172" i="2"/>
  <c r="AH172" i="2"/>
  <c r="AG172" i="2"/>
  <c r="AF172" i="2"/>
  <c r="AE172" i="2"/>
  <c r="AL171" i="2"/>
  <c r="AK171" i="2"/>
  <c r="AJ171" i="2"/>
  <c r="AI171" i="2"/>
  <c r="AH171" i="2"/>
  <c r="AG171" i="2"/>
  <c r="AF171" i="2"/>
  <c r="AE171" i="2"/>
  <c r="AL170" i="2"/>
  <c r="AK170" i="2"/>
  <c r="AJ170" i="2"/>
  <c r="AI170" i="2"/>
  <c r="AH170" i="2"/>
  <c r="AG170" i="2"/>
  <c r="AF170" i="2"/>
  <c r="AE170" i="2"/>
  <c r="AL169" i="2"/>
  <c r="AK169" i="2"/>
  <c r="AJ169" i="2"/>
  <c r="AI169" i="2"/>
  <c r="AH169" i="2"/>
  <c r="AG169" i="2"/>
  <c r="AF169" i="2"/>
  <c r="AE169" i="2"/>
  <c r="AL168" i="2"/>
  <c r="AL188" i="2" s="1"/>
  <c r="AK168" i="2"/>
  <c r="AK188" i="2" s="1"/>
  <c r="AJ168" i="2"/>
  <c r="AI168" i="2"/>
  <c r="AH168" i="2"/>
  <c r="AG168" i="2"/>
  <c r="AF168" i="2"/>
  <c r="AE168" i="2"/>
  <c r="AE188" i="2" s="1"/>
  <c r="AW22" i="2" s="1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AL140" i="2"/>
  <c r="AK140" i="2"/>
  <c r="AJ140" i="2"/>
  <c r="AI140" i="2"/>
  <c r="AH140" i="2"/>
  <c r="AG140" i="2"/>
  <c r="AF140" i="2"/>
  <c r="AE140" i="2"/>
  <c r="AL139" i="2"/>
  <c r="AK139" i="2"/>
  <c r="AJ139" i="2"/>
  <c r="AI139" i="2"/>
  <c r="AH139" i="2"/>
  <c r="AG139" i="2"/>
  <c r="AF139" i="2"/>
  <c r="AE139" i="2"/>
  <c r="AL138" i="2"/>
  <c r="AK138" i="2"/>
  <c r="AJ138" i="2"/>
  <c r="AI138" i="2"/>
  <c r="AH138" i="2"/>
  <c r="AG138" i="2"/>
  <c r="AF138" i="2"/>
  <c r="AE138" i="2"/>
  <c r="AL137" i="2"/>
  <c r="AK137" i="2"/>
  <c r="AJ137" i="2"/>
  <c r="AI137" i="2"/>
  <c r="AH137" i="2"/>
  <c r="AG137" i="2"/>
  <c r="AF137" i="2"/>
  <c r="AE137" i="2"/>
  <c r="AL136" i="2"/>
  <c r="AK136" i="2"/>
  <c r="AJ136" i="2"/>
  <c r="AI136" i="2"/>
  <c r="AH136" i="2"/>
  <c r="AG136" i="2"/>
  <c r="AF136" i="2"/>
  <c r="AE136" i="2"/>
  <c r="AL135" i="2"/>
  <c r="AK135" i="2"/>
  <c r="AJ135" i="2"/>
  <c r="AI135" i="2"/>
  <c r="AH135" i="2"/>
  <c r="AG135" i="2"/>
  <c r="AF135" i="2"/>
  <c r="AE135" i="2"/>
  <c r="AL134" i="2"/>
  <c r="AK134" i="2"/>
  <c r="AJ134" i="2"/>
  <c r="AI134" i="2"/>
  <c r="AH134" i="2"/>
  <c r="AG134" i="2"/>
  <c r="AF134" i="2"/>
  <c r="AE134" i="2"/>
  <c r="AL133" i="2"/>
  <c r="AK133" i="2"/>
  <c r="AJ133" i="2"/>
  <c r="AI133" i="2"/>
  <c r="AH133" i="2"/>
  <c r="AG133" i="2"/>
  <c r="AF133" i="2"/>
  <c r="AE133" i="2"/>
  <c r="AL132" i="2"/>
  <c r="AK132" i="2"/>
  <c r="AJ132" i="2"/>
  <c r="AI132" i="2"/>
  <c r="AH132" i="2"/>
  <c r="AG132" i="2"/>
  <c r="AF132" i="2"/>
  <c r="AE132" i="2"/>
  <c r="AL131" i="2"/>
  <c r="AK131" i="2"/>
  <c r="AJ131" i="2"/>
  <c r="AI131" i="2"/>
  <c r="AH131" i="2"/>
  <c r="AG131" i="2"/>
  <c r="AF131" i="2"/>
  <c r="AE131" i="2"/>
  <c r="AL130" i="2"/>
  <c r="AK130" i="2"/>
  <c r="AJ130" i="2"/>
  <c r="AI130" i="2"/>
  <c r="AH130" i="2"/>
  <c r="AG130" i="2"/>
  <c r="AF130" i="2"/>
  <c r="AE130" i="2"/>
  <c r="AL129" i="2"/>
  <c r="AK129" i="2"/>
  <c r="AJ129" i="2"/>
  <c r="AI129" i="2"/>
  <c r="AH129" i="2"/>
  <c r="AG129" i="2"/>
  <c r="AF129" i="2"/>
  <c r="AE129" i="2"/>
  <c r="AL128" i="2"/>
  <c r="AK128" i="2"/>
  <c r="AJ128" i="2"/>
  <c r="AI128" i="2"/>
  <c r="AH128" i="2"/>
  <c r="AG128" i="2"/>
  <c r="AF128" i="2"/>
  <c r="AE128" i="2"/>
  <c r="AL127" i="2"/>
  <c r="AK127" i="2"/>
  <c r="AJ127" i="2"/>
  <c r="AI127" i="2"/>
  <c r="AH127" i="2"/>
  <c r="AG127" i="2"/>
  <c r="AF127" i="2"/>
  <c r="AE127" i="2"/>
  <c r="AL126" i="2"/>
  <c r="AK126" i="2"/>
  <c r="AJ126" i="2"/>
  <c r="AI126" i="2"/>
  <c r="AH126" i="2"/>
  <c r="AG126" i="2"/>
  <c r="AF126" i="2"/>
  <c r="AE126" i="2"/>
  <c r="AL125" i="2"/>
  <c r="AK125" i="2"/>
  <c r="AJ125" i="2"/>
  <c r="AI125" i="2"/>
  <c r="AH125" i="2"/>
  <c r="AG125" i="2"/>
  <c r="AF125" i="2"/>
  <c r="AE125" i="2"/>
  <c r="AL124" i="2"/>
  <c r="AK124" i="2"/>
  <c r="AJ124" i="2"/>
  <c r="AI124" i="2"/>
  <c r="AH124" i="2"/>
  <c r="AG124" i="2"/>
  <c r="AF124" i="2"/>
  <c r="AE124" i="2"/>
  <c r="AL123" i="2"/>
  <c r="AK123" i="2"/>
  <c r="AJ123" i="2"/>
  <c r="AI123" i="2"/>
  <c r="AH123" i="2"/>
  <c r="AG123" i="2"/>
  <c r="AF123" i="2"/>
  <c r="AE123" i="2"/>
  <c r="AL122" i="2"/>
  <c r="AK122" i="2"/>
  <c r="AJ122" i="2"/>
  <c r="AI122" i="2"/>
  <c r="AH122" i="2"/>
  <c r="AG122" i="2"/>
  <c r="AF122" i="2"/>
  <c r="AE122" i="2"/>
  <c r="AL121" i="2"/>
  <c r="AK121" i="2"/>
  <c r="AJ121" i="2"/>
  <c r="AI121" i="2"/>
  <c r="AH121" i="2"/>
  <c r="AG121" i="2"/>
  <c r="AF121" i="2"/>
  <c r="AE121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AL93" i="2"/>
  <c r="AK93" i="2"/>
  <c r="AJ93" i="2"/>
  <c r="AI93" i="2"/>
  <c r="AH93" i="2"/>
  <c r="AG93" i="2"/>
  <c r="AF93" i="2"/>
  <c r="AE93" i="2"/>
  <c r="AL92" i="2"/>
  <c r="AK92" i="2"/>
  <c r="AJ92" i="2"/>
  <c r="AI92" i="2"/>
  <c r="AH92" i="2"/>
  <c r="AG92" i="2"/>
  <c r="AF92" i="2"/>
  <c r="AE92" i="2"/>
  <c r="AL91" i="2"/>
  <c r="AK91" i="2"/>
  <c r="AJ91" i="2"/>
  <c r="AI91" i="2"/>
  <c r="AH91" i="2"/>
  <c r="AG91" i="2"/>
  <c r="AF91" i="2"/>
  <c r="AE91" i="2"/>
  <c r="AL90" i="2"/>
  <c r="AK90" i="2"/>
  <c r="AJ90" i="2"/>
  <c r="AI90" i="2"/>
  <c r="AH90" i="2"/>
  <c r="AG90" i="2"/>
  <c r="AF90" i="2"/>
  <c r="AE90" i="2"/>
  <c r="AL89" i="2"/>
  <c r="AK89" i="2"/>
  <c r="AJ89" i="2"/>
  <c r="AI89" i="2"/>
  <c r="AH89" i="2"/>
  <c r="AG89" i="2"/>
  <c r="AF89" i="2"/>
  <c r="AE89" i="2"/>
  <c r="AL88" i="2"/>
  <c r="AK88" i="2"/>
  <c r="AJ88" i="2"/>
  <c r="AI88" i="2"/>
  <c r="AH88" i="2"/>
  <c r="AG88" i="2"/>
  <c r="AF88" i="2"/>
  <c r="AE88" i="2"/>
  <c r="AL87" i="2"/>
  <c r="AK87" i="2"/>
  <c r="AJ87" i="2"/>
  <c r="AI87" i="2"/>
  <c r="AH87" i="2"/>
  <c r="AG87" i="2"/>
  <c r="AF87" i="2"/>
  <c r="AE87" i="2"/>
  <c r="AL86" i="2"/>
  <c r="AK86" i="2"/>
  <c r="AJ86" i="2"/>
  <c r="AI86" i="2"/>
  <c r="AH86" i="2"/>
  <c r="AG86" i="2"/>
  <c r="AF86" i="2"/>
  <c r="AE86" i="2"/>
  <c r="AL85" i="2"/>
  <c r="AK85" i="2"/>
  <c r="AJ85" i="2"/>
  <c r="AI85" i="2"/>
  <c r="AH85" i="2"/>
  <c r="AG85" i="2"/>
  <c r="AF85" i="2"/>
  <c r="AE85" i="2"/>
  <c r="AL84" i="2"/>
  <c r="AK84" i="2"/>
  <c r="AJ84" i="2"/>
  <c r="AI84" i="2"/>
  <c r="AH84" i="2"/>
  <c r="AG84" i="2"/>
  <c r="AF84" i="2"/>
  <c r="AE84" i="2"/>
  <c r="AL83" i="2"/>
  <c r="AK83" i="2"/>
  <c r="AJ83" i="2"/>
  <c r="AI83" i="2"/>
  <c r="AH83" i="2"/>
  <c r="AG83" i="2"/>
  <c r="AF83" i="2"/>
  <c r="AE83" i="2"/>
  <c r="AL82" i="2"/>
  <c r="AK82" i="2"/>
  <c r="AJ82" i="2"/>
  <c r="AI82" i="2"/>
  <c r="AH82" i="2"/>
  <c r="AG82" i="2"/>
  <c r="AF82" i="2"/>
  <c r="AE82" i="2"/>
  <c r="AL81" i="2"/>
  <c r="AK81" i="2"/>
  <c r="AJ81" i="2"/>
  <c r="AI81" i="2"/>
  <c r="AH81" i="2"/>
  <c r="AG81" i="2"/>
  <c r="AF81" i="2"/>
  <c r="AE81" i="2"/>
  <c r="AL80" i="2"/>
  <c r="AK80" i="2"/>
  <c r="AJ80" i="2"/>
  <c r="AI80" i="2"/>
  <c r="AH80" i="2"/>
  <c r="AG80" i="2"/>
  <c r="AF80" i="2"/>
  <c r="AE80" i="2"/>
  <c r="AL79" i="2"/>
  <c r="AK79" i="2"/>
  <c r="AJ79" i="2"/>
  <c r="AI79" i="2"/>
  <c r="AH79" i="2"/>
  <c r="AG79" i="2"/>
  <c r="AF79" i="2"/>
  <c r="AE79" i="2"/>
  <c r="AL78" i="2"/>
  <c r="AK78" i="2"/>
  <c r="AJ78" i="2"/>
  <c r="AI78" i="2"/>
  <c r="AH78" i="2"/>
  <c r="AG78" i="2"/>
  <c r="AF78" i="2"/>
  <c r="AE78" i="2"/>
  <c r="AL77" i="2"/>
  <c r="AK77" i="2"/>
  <c r="AJ77" i="2"/>
  <c r="AI77" i="2"/>
  <c r="AH77" i="2"/>
  <c r="AG77" i="2"/>
  <c r="AF77" i="2"/>
  <c r="AE77" i="2"/>
  <c r="AL76" i="2"/>
  <c r="AK76" i="2"/>
  <c r="AJ76" i="2"/>
  <c r="AI76" i="2"/>
  <c r="AH76" i="2"/>
  <c r="AG76" i="2"/>
  <c r="AF76" i="2"/>
  <c r="AE76" i="2"/>
  <c r="AL75" i="2"/>
  <c r="AK75" i="2"/>
  <c r="AJ75" i="2"/>
  <c r="AI75" i="2"/>
  <c r="AH75" i="2"/>
  <c r="AG75" i="2"/>
  <c r="AF75" i="2"/>
  <c r="AE75" i="2"/>
  <c r="AL74" i="2"/>
  <c r="AK74" i="2"/>
  <c r="AK94" i="2" s="1"/>
  <c r="AJ74" i="2"/>
  <c r="AI74" i="2"/>
  <c r="AH74" i="2"/>
  <c r="AG74" i="2"/>
  <c r="AF74" i="2"/>
  <c r="AE74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L45" i="2"/>
  <c r="AK45" i="2"/>
  <c r="AJ45" i="2"/>
  <c r="AI45" i="2"/>
  <c r="AH45" i="2"/>
  <c r="AG45" i="2"/>
  <c r="AF45" i="2"/>
  <c r="AE45" i="2"/>
  <c r="AL44" i="2"/>
  <c r="AK44" i="2"/>
  <c r="AJ44" i="2"/>
  <c r="AI44" i="2"/>
  <c r="AH44" i="2"/>
  <c r="AG44" i="2"/>
  <c r="AF44" i="2"/>
  <c r="AE44" i="2"/>
  <c r="AL43" i="2"/>
  <c r="AK43" i="2"/>
  <c r="AJ43" i="2"/>
  <c r="AI43" i="2"/>
  <c r="AH43" i="2"/>
  <c r="AG43" i="2"/>
  <c r="AF43" i="2"/>
  <c r="AE43" i="2"/>
  <c r="AL42" i="2"/>
  <c r="AK42" i="2"/>
  <c r="AJ42" i="2"/>
  <c r="AI42" i="2"/>
  <c r="AH42" i="2"/>
  <c r="AG42" i="2"/>
  <c r="AF42" i="2"/>
  <c r="AE42" i="2"/>
  <c r="AL41" i="2"/>
  <c r="AK41" i="2"/>
  <c r="AJ41" i="2"/>
  <c r="AI41" i="2"/>
  <c r="AH41" i="2"/>
  <c r="AG41" i="2"/>
  <c r="AF41" i="2"/>
  <c r="AE41" i="2"/>
  <c r="AL40" i="2"/>
  <c r="AK40" i="2"/>
  <c r="AJ40" i="2"/>
  <c r="AI40" i="2"/>
  <c r="AH40" i="2"/>
  <c r="AG40" i="2"/>
  <c r="AF40" i="2"/>
  <c r="AE40" i="2"/>
  <c r="AL39" i="2"/>
  <c r="AK39" i="2"/>
  <c r="AJ39" i="2"/>
  <c r="AI39" i="2"/>
  <c r="AH39" i="2"/>
  <c r="AG39" i="2"/>
  <c r="AF39" i="2"/>
  <c r="AE39" i="2"/>
  <c r="AL38" i="2"/>
  <c r="AK38" i="2"/>
  <c r="AJ38" i="2"/>
  <c r="AI38" i="2"/>
  <c r="AH38" i="2"/>
  <c r="AG38" i="2"/>
  <c r="AF38" i="2"/>
  <c r="AE38" i="2"/>
  <c r="AL37" i="2"/>
  <c r="AK37" i="2"/>
  <c r="AJ37" i="2"/>
  <c r="AI37" i="2"/>
  <c r="AH37" i="2"/>
  <c r="AG37" i="2"/>
  <c r="AF37" i="2"/>
  <c r="AE37" i="2"/>
  <c r="AL36" i="2"/>
  <c r="AK36" i="2"/>
  <c r="AJ36" i="2"/>
  <c r="AI36" i="2"/>
  <c r="AH36" i="2"/>
  <c r="AG36" i="2"/>
  <c r="AF36" i="2"/>
  <c r="AE36" i="2"/>
  <c r="AL35" i="2"/>
  <c r="AK35" i="2"/>
  <c r="AJ35" i="2"/>
  <c r="AI35" i="2"/>
  <c r="AH35" i="2"/>
  <c r="AG35" i="2"/>
  <c r="AF35" i="2"/>
  <c r="AE35" i="2"/>
  <c r="AL34" i="2"/>
  <c r="AK34" i="2"/>
  <c r="AJ34" i="2"/>
  <c r="AI34" i="2"/>
  <c r="AH34" i="2"/>
  <c r="AG34" i="2"/>
  <c r="AF34" i="2"/>
  <c r="AE34" i="2"/>
  <c r="AL33" i="2"/>
  <c r="AK33" i="2"/>
  <c r="AJ33" i="2"/>
  <c r="AI33" i="2"/>
  <c r="AH33" i="2"/>
  <c r="AG33" i="2"/>
  <c r="AF33" i="2"/>
  <c r="AE33" i="2"/>
  <c r="AL32" i="2"/>
  <c r="AK32" i="2"/>
  <c r="AJ32" i="2"/>
  <c r="AI32" i="2"/>
  <c r="AH32" i="2"/>
  <c r="AG32" i="2"/>
  <c r="AF32" i="2"/>
  <c r="AE32" i="2"/>
  <c r="AL31" i="2"/>
  <c r="AK31" i="2"/>
  <c r="AJ31" i="2"/>
  <c r="AI31" i="2"/>
  <c r="AH31" i="2"/>
  <c r="AG31" i="2"/>
  <c r="AF31" i="2"/>
  <c r="AE31" i="2"/>
  <c r="AL30" i="2"/>
  <c r="AK30" i="2"/>
  <c r="AJ30" i="2"/>
  <c r="AI30" i="2"/>
  <c r="AH30" i="2"/>
  <c r="AG30" i="2"/>
  <c r="AF30" i="2"/>
  <c r="AE30" i="2"/>
  <c r="AL29" i="2"/>
  <c r="AK29" i="2"/>
  <c r="AJ29" i="2"/>
  <c r="AI29" i="2"/>
  <c r="AH29" i="2"/>
  <c r="AG29" i="2"/>
  <c r="AF29" i="2"/>
  <c r="AE29" i="2"/>
  <c r="AL28" i="2"/>
  <c r="AK28" i="2"/>
  <c r="AJ28" i="2"/>
  <c r="AI28" i="2"/>
  <c r="AH28" i="2"/>
  <c r="AG28" i="2"/>
  <c r="AF28" i="2"/>
  <c r="AE28" i="2"/>
  <c r="AL27" i="2"/>
  <c r="AL47" i="2" s="1"/>
  <c r="AK27" i="2"/>
  <c r="AJ27" i="2"/>
  <c r="AI27" i="2"/>
  <c r="AH27" i="2"/>
  <c r="AG27" i="2"/>
  <c r="AF27" i="2"/>
  <c r="AE27" i="2"/>
  <c r="AE47" i="2" s="1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D205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AL189" i="1"/>
  <c r="AK189" i="1"/>
  <c r="AJ189" i="1"/>
  <c r="AI189" i="1"/>
  <c r="AH189" i="1"/>
  <c r="AG189" i="1"/>
  <c r="AF189" i="1"/>
  <c r="AE189" i="1"/>
  <c r="AL188" i="1"/>
  <c r="AK188" i="1"/>
  <c r="AJ188" i="1"/>
  <c r="AI188" i="1"/>
  <c r="AH188" i="1"/>
  <c r="AG188" i="1"/>
  <c r="AF188" i="1"/>
  <c r="AE188" i="1"/>
  <c r="AL187" i="1"/>
  <c r="AK187" i="1"/>
  <c r="AJ187" i="1"/>
  <c r="AI187" i="1"/>
  <c r="AH187" i="1"/>
  <c r="AG187" i="1"/>
  <c r="AF187" i="1"/>
  <c r="AE187" i="1"/>
  <c r="AL186" i="1"/>
  <c r="AK186" i="1"/>
  <c r="AJ186" i="1"/>
  <c r="AI186" i="1"/>
  <c r="AH186" i="1"/>
  <c r="AG186" i="1"/>
  <c r="AF186" i="1"/>
  <c r="AE186" i="1"/>
  <c r="AL185" i="1"/>
  <c r="AK185" i="1"/>
  <c r="AJ185" i="1"/>
  <c r="AI185" i="1"/>
  <c r="AH185" i="1"/>
  <c r="AG185" i="1"/>
  <c r="AF185" i="1"/>
  <c r="AE185" i="1"/>
  <c r="AL184" i="1"/>
  <c r="AK184" i="1"/>
  <c r="AJ184" i="1"/>
  <c r="AI184" i="1"/>
  <c r="AH184" i="1"/>
  <c r="AG184" i="1"/>
  <c r="AF184" i="1"/>
  <c r="AE184" i="1"/>
  <c r="AL183" i="1"/>
  <c r="AK183" i="1"/>
  <c r="AJ183" i="1"/>
  <c r="AI183" i="1"/>
  <c r="AH183" i="1"/>
  <c r="AG183" i="1"/>
  <c r="AF183" i="1"/>
  <c r="AE183" i="1"/>
  <c r="AL182" i="1"/>
  <c r="AK182" i="1"/>
  <c r="AJ182" i="1"/>
  <c r="AI182" i="1"/>
  <c r="AH182" i="1"/>
  <c r="AG182" i="1"/>
  <c r="AF182" i="1"/>
  <c r="AE182" i="1"/>
  <c r="AL181" i="1"/>
  <c r="AK181" i="1"/>
  <c r="AJ181" i="1"/>
  <c r="AI181" i="1"/>
  <c r="AH181" i="1"/>
  <c r="AG181" i="1"/>
  <c r="AF181" i="1"/>
  <c r="AE181" i="1"/>
  <c r="AL180" i="1"/>
  <c r="AK180" i="1"/>
  <c r="AJ180" i="1"/>
  <c r="AI180" i="1"/>
  <c r="AH180" i="1"/>
  <c r="AG180" i="1"/>
  <c r="AF180" i="1"/>
  <c r="AE180" i="1"/>
  <c r="AL179" i="1"/>
  <c r="AK179" i="1"/>
  <c r="AJ179" i="1"/>
  <c r="AI179" i="1"/>
  <c r="AH179" i="1"/>
  <c r="AG179" i="1"/>
  <c r="AF179" i="1"/>
  <c r="AE179" i="1"/>
  <c r="AL178" i="1"/>
  <c r="AK178" i="1"/>
  <c r="AJ178" i="1"/>
  <c r="AI178" i="1"/>
  <c r="AH178" i="1"/>
  <c r="AG178" i="1"/>
  <c r="AF178" i="1"/>
  <c r="AE178" i="1"/>
  <c r="AL177" i="1"/>
  <c r="AK177" i="1"/>
  <c r="AJ177" i="1"/>
  <c r="AI177" i="1"/>
  <c r="AH177" i="1"/>
  <c r="AG177" i="1"/>
  <c r="AF177" i="1"/>
  <c r="AE177" i="1"/>
  <c r="AL176" i="1"/>
  <c r="AK176" i="1"/>
  <c r="AJ176" i="1"/>
  <c r="AI176" i="1"/>
  <c r="AH176" i="1"/>
  <c r="AG176" i="1"/>
  <c r="AF176" i="1"/>
  <c r="AE176" i="1"/>
  <c r="AL175" i="1"/>
  <c r="AK175" i="1"/>
  <c r="AJ175" i="1"/>
  <c r="AI175" i="1"/>
  <c r="AH175" i="1"/>
  <c r="AG175" i="1"/>
  <c r="AF175" i="1"/>
  <c r="AE175" i="1"/>
  <c r="AL174" i="1"/>
  <c r="AK174" i="1"/>
  <c r="AJ174" i="1"/>
  <c r="AI174" i="1"/>
  <c r="AH174" i="1"/>
  <c r="AG174" i="1"/>
  <c r="AF174" i="1"/>
  <c r="AE174" i="1"/>
  <c r="AL173" i="1"/>
  <c r="AK173" i="1"/>
  <c r="AJ173" i="1"/>
  <c r="AI173" i="1"/>
  <c r="AH173" i="1"/>
  <c r="AG173" i="1"/>
  <c r="AF173" i="1"/>
  <c r="AE173" i="1"/>
  <c r="AL172" i="1"/>
  <c r="AK172" i="1"/>
  <c r="AJ172" i="1"/>
  <c r="AI172" i="1"/>
  <c r="AH172" i="1"/>
  <c r="AG172" i="1"/>
  <c r="AF172" i="1"/>
  <c r="AE172" i="1"/>
  <c r="AL171" i="1"/>
  <c r="AK171" i="1"/>
  <c r="AJ171" i="1"/>
  <c r="AI171" i="1"/>
  <c r="AH171" i="1"/>
  <c r="AG171" i="1"/>
  <c r="AF171" i="1"/>
  <c r="AE171" i="1"/>
  <c r="AL170" i="1"/>
  <c r="AK170" i="1"/>
  <c r="AJ170" i="1"/>
  <c r="AI170" i="1"/>
  <c r="AH170" i="1"/>
  <c r="AG170" i="1"/>
  <c r="AF170" i="1"/>
  <c r="AE170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AL141" i="1"/>
  <c r="AK141" i="1"/>
  <c r="AJ141" i="1"/>
  <c r="AI141" i="1"/>
  <c r="AH141" i="1"/>
  <c r="AG141" i="1"/>
  <c r="AF141" i="1"/>
  <c r="AE141" i="1"/>
  <c r="AL140" i="1"/>
  <c r="AK140" i="1"/>
  <c r="AJ140" i="1"/>
  <c r="AI140" i="1"/>
  <c r="AH140" i="1"/>
  <c r="AG140" i="1"/>
  <c r="AF140" i="1"/>
  <c r="AE140" i="1"/>
  <c r="AL139" i="1"/>
  <c r="AK139" i="1"/>
  <c r="AJ139" i="1"/>
  <c r="AI139" i="1"/>
  <c r="AH139" i="1"/>
  <c r="AG139" i="1"/>
  <c r="AF139" i="1"/>
  <c r="AE139" i="1"/>
  <c r="AL138" i="1"/>
  <c r="AK138" i="1"/>
  <c r="AJ138" i="1"/>
  <c r="AI138" i="1"/>
  <c r="AH138" i="1"/>
  <c r="AG138" i="1"/>
  <c r="AF138" i="1"/>
  <c r="AE138" i="1"/>
  <c r="AL137" i="1"/>
  <c r="AK137" i="1"/>
  <c r="AJ137" i="1"/>
  <c r="AI137" i="1"/>
  <c r="AH137" i="1"/>
  <c r="AG137" i="1"/>
  <c r="AF137" i="1"/>
  <c r="AE137" i="1"/>
  <c r="AL136" i="1"/>
  <c r="AK136" i="1"/>
  <c r="AJ136" i="1"/>
  <c r="AI136" i="1"/>
  <c r="AH136" i="1"/>
  <c r="AG136" i="1"/>
  <c r="AF136" i="1"/>
  <c r="AE136" i="1"/>
  <c r="AL135" i="1"/>
  <c r="AK135" i="1"/>
  <c r="AJ135" i="1"/>
  <c r="AI135" i="1"/>
  <c r="AH135" i="1"/>
  <c r="AG135" i="1"/>
  <c r="AF135" i="1"/>
  <c r="AE135" i="1"/>
  <c r="AL134" i="1"/>
  <c r="AK134" i="1"/>
  <c r="AJ134" i="1"/>
  <c r="AI134" i="1"/>
  <c r="AH134" i="1"/>
  <c r="AG134" i="1"/>
  <c r="AF134" i="1"/>
  <c r="AE134" i="1"/>
  <c r="AL133" i="1"/>
  <c r="AK133" i="1"/>
  <c r="AJ133" i="1"/>
  <c r="AI133" i="1"/>
  <c r="AH133" i="1"/>
  <c r="AG133" i="1"/>
  <c r="AF133" i="1"/>
  <c r="AE133" i="1"/>
  <c r="AL132" i="1"/>
  <c r="AK132" i="1"/>
  <c r="AJ132" i="1"/>
  <c r="AI132" i="1"/>
  <c r="AH132" i="1"/>
  <c r="AG132" i="1"/>
  <c r="AF132" i="1"/>
  <c r="AE132" i="1"/>
  <c r="AL131" i="1"/>
  <c r="AK131" i="1"/>
  <c r="AJ131" i="1"/>
  <c r="AI131" i="1"/>
  <c r="AH131" i="1"/>
  <c r="AG131" i="1"/>
  <c r="AF131" i="1"/>
  <c r="AE131" i="1"/>
  <c r="AL130" i="1"/>
  <c r="AK130" i="1"/>
  <c r="AJ130" i="1"/>
  <c r="AI130" i="1"/>
  <c r="AH130" i="1"/>
  <c r="AG130" i="1"/>
  <c r="AF130" i="1"/>
  <c r="AE130" i="1"/>
  <c r="AL129" i="1"/>
  <c r="AK129" i="1"/>
  <c r="AJ129" i="1"/>
  <c r="AI129" i="1"/>
  <c r="AH129" i="1"/>
  <c r="AG129" i="1"/>
  <c r="AF129" i="1"/>
  <c r="AE129" i="1"/>
  <c r="AL128" i="1"/>
  <c r="AK128" i="1"/>
  <c r="AJ128" i="1"/>
  <c r="AI128" i="1"/>
  <c r="AH128" i="1"/>
  <c r="AG128" i="1"/>
  <c r="AF128" i="1"/>
  <c r="AE128" i="1"/>
  <c r="AL127" i="1"/>
  <c r="AK127" i="1"/>
  <c r="AJ127" i="1"/>
  <c r="AI127" i="1"/>
  <c r="AH127" i="1"/>
  <c r="AG127" i="1"/>
  <c r="AF127" i="1"/>
  <c r="AE127" i="1"/>
  <c r="AL126" i="1"/>
  <c r="AK126" i="1"/>
  <c r="AJ126" i="1"/>
  <c r="AI126" i="1"/>
  <c r="AH126" i="1"/>
  <c r="AG126" i="1"/>
  <c r="AF126" i="1"/>
  <c r="AE126" i="1"/>
  <c r="AL125" i="1"/>
  <c r="AK125" i="1"/>
  <c r="AJ125" i="1"/>
  <c r="AI125" i="1"/>
  <c r="AH125" i="1"/>
  <c r="AG125" i="1"/>
  <c r="AF125" i="1"/>
  <c r="AE125" i="1"/>
  <c r="AL124" i="1"/>
  <c r="AK124" i="1"/>
  <c r="AJ124" i="1"/>
  <c r="AI124" i="1"/>
  <c r="AH124" i="1"/>
  <c r="AG124" i="1"/>
  <c r="AF124" i="1"/>
  <c r="AE124" i="1"/>
  <c r="AL123" i="1"/>
  <c r="AK123" i="1"/>
  <c r="AJ123" i="1"/>
  <c r="AI123" i="1"/>
  <c r="AH123" i="1"/>
  <c r="AG123" i="1"/>
  <c r="AF123" i="1"/>
  <c r="AE123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AL93" i="1"/>
  <c r="AK93" i="1"/>
  <c r="AJ93" i="1"/>
  <c r="AI93" i="1"/>
  <c r="AH93" i="1"/>
  <c r="AG93" i="1"/>
  <c r="AF93" i="1"/>
  <c r="AE93" i="1"/>
  <c r="AL92" i="1"/>
  <c r="AK92" i="1"/>
  <c r="AJ92" i="1"/>
  <c r="AI92" i="1"/>
  <c r="AH92" i="1"/>
  <c r="AG92" i="1"/>
  <c r="AF92" i="1"/>
  <c r="AE92" i="1"/>
  <c r="AL91" i="1"/>
  <c r="AK91" i="1"/>
  <c r="AJ91" i="1"/>
  <c r="AI91" i="1"/>
  <c r="AH91" i="1"/>
  <c r="AG91" i="1"/>
  <c r="AF91" i="1"/>
  <c r="AE91" i="1"/>
  <c r="AL90" i="1"/>
  <c r="AK90" i="1"/>
  <c r="AJ90" i="1"/>
  <c r="AI90" i="1"/>
  <c r="AH90" i="1"/>
  <c r="AG90" i="1"/>
  <c r="AF90" i="1"/>
  <c r="AE90" i="1"/>
  <c r="AL89" i="1"/>
  <c r="AK89" i="1"/>
  <c r="AJ89" i="1"/>
  <c r="AI89" i="1"/>
  <c r="AH89" i="1"/>
  <c r="AG89" i="1"/>
  <c r="AF89" i="1"/>
  <c r="AE89" i="1"/>
  <c r="AL88" i="1"/>
  <c r="AK88" i="1"/>
  <c r="AJ88" i="1"/>
  <c r="AI88" i="1"/>
  <c r="AH88" i="1"/>
  <c r="AG88" i="1"/>
  <c r="AF88" i="1"/>
  <c r="AE88" i="1"/>
  <c r="AL87" i="1"/>
  <c r="AK87" i="1"/>
  <c r="AJ87" i="1"/>
  <c r="AI87" i="1"/>
  <c r="AH87" i="1"/>
  <c r="AG87" i="1"/>
  <c r="AF87" i="1"/>
  <c r="AE87" i="1"/>
  <c r="AL86" i="1"/>
  <c r="AK86" i="1"/>
  <c r="AJ86" i="1"/>
  <c r="AI86" i="1"/>
  <c r="AH86" i="1"/>
  <c r="AG86" i="1"/>
  <c r="AF86" i="1"/>
  <c r="AE86" i="1"/>
  <c r="AL85" i="1"/>
  <c r="AK85" i="1"/>
  <c r="AJ85" i="1"/>
  <c r="AI85" i="1"/>
  <c r="AH85" i="1"/>
  <c r="AG85" i="1"/>
  <c r="AF85" i="1"/>
  <c r="AE85" i="1"/>
  <c r="AL84" i="1"/>
  <c r="AK84" i="1"/>
  <c r="AJ84" i="1"/>
  <c r="AI84" i="1"/>
  <c r="AH84" i="1"/>
  <c r="AG84" i="1"/>
  <c r="AF84" i="1"/>
  <c r="AE84" i="1"/>
  <c r="AL83" i="1"/>
  <c r="AK83" i="1"/>
  <c r="AJ83" i="1"/>
  <c r="AI83" i="1"/>
  <c r="AH83" i="1"/>
  <c r="AG83" i="1"/>
  <c r="AF83" i="1"/>
  <c r="AE83" i="1"/>
  <c r="AL82" i="1"/>
  <c r="AK82" i="1"/>
  <c r="AJ82" i="1"/>
  <c r="AI82" i="1"/>
  <c r="AH82" i="1"/>
  <c r="AG82" i="1"/>
  <c r="AF82" i="1"/>
  <c r="AE82" i="1"/>
  <c r="AL81" i="1"/>
  <c r="AK81" i="1"/>
  <c r="AJ81" i="1"/>
  <c r="AI81" i="1"/>
  <c r="AH81" i="1"/>
  <c r="AG81" i="1"/>
  <c r="AF81" i="1"/>
  <c r="AE81" i="1"/>
  <c r="AL80" i="1"/>
  <c r="AK80" i="1"/>
  <c r="AJ80" i="1"/>
  <c r="AI80" i="1"/>
  <c r="AH80" i="1"/>
  <c r="AG80" i="1"/>
  <c r="AF80" i="1"/>
  <c r="AE80" i="1"/>
  <c r="AL79" i="1"/>
  <c r="AK79" i="1"/>
  <c r="AJ79" i="1"/>
  <c r="AI79" i="1"/>
  <c r="AH79" i="1"/>
  <c r="AG79" i="1"/>
  <c r="AF79" i="1"/>
  <c r="AE79" i="1"/>
  <c r="AL78" i="1"/>
  <c r="AK78" i="1"/>
  <c r="AJ78" i="1"/>
  <c r="AI78" i="1"/>
  <c r="AH78" i="1"/>
  <c r="AG78" i="1"/>
  <c r="AF78" i="1"/>
  <c r="AE78" i="1"/>
  <c r="AL77" i="1"/>
  <c r="AK77" i="1"/>
  <c r="AJ77" i="1"/>
  <c r="AI77" i="1"/>
  <c r="AH77" i="1"/>
  <c r="AG77" i="1"/>
  <c r="AF77" i="1"/>
  <c r="AE77" i="1"/>
  <c r="AL76" i="1"/>
  <c r="AK76" i="1"/>
  <c r="AJ76" i="1"/>
  <c r="AI76" i="1"/>
  <c r="AH76" i="1"/>
  <c r="AG76" i="1"/>
  <c r="AF76" i="1"/>
  <c r="AE76" i="1"/>
  <c r="AL75" i="1"/>
  <c r="AK75" i="1"/>
  <c r="AJ75" i="1"/>
  <c r="AI75" i="1"/>
  <c r="AH75" i="1"/>
  <c r="AG75" i="1"/>
  <c r="AF75" i="1"/>
  <c r="AE75" i="1"/>
  <c r="AL74" i="1"/>
  <c r="AK74" i="1"/>
  <c r="AJ74" i="1"/>
  <c r="AI74" i="1"/>
  <c r="AH74" i="1"/>
  <c r="AG74" i="1"/>
  <c r="AF74" i="1"/>
  <c r="AF94" i="1" s="1"/>
  <c r="AE74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AL46" i="1"/>
  <c r="AK46" i="1"/>
  <c r="AJ46" i="1"/>
  <c r="AI46" i="1"/>
  <c r="AH46" i="1"/>
  <c r="AG46" i="1"/>
  <c r="AF46" i="1"/>
  <c r="AE46" i="1"/>
  <c r="AL45" i="1"/>
  <c r="AK45" i="1"/>
  <c r="AJ45" i="1"/>
  <c r="AI45" i="1"/>
  <c r="AH45" i="1"/>
  <c r="AG45" i="1"/>
  <c r="AF45" i="1"/>
  <c r="AE45" i="1"/>
  <c r="AL44" i="1"/>
  <c r="AK44" i="1"/>
  <c r="AJ44" i="1"/>
  <c r="AI44" i="1"/>
  <c r="AH44" i="1"/>
  <c r="AG44" i="1"/>
  <c r="AF44" i="1"/>
  <c r="AE44" i="1"/>
  <c r="AL43" i="1"/>
  <c r="AK43" i="1"/>
  <c r="AJ43" i="1"/>
  <c r="AI43" i="1"/>
  <c r="AH43" i="1"/>
  <c r="AG43" i="1"/>
  <c r="AF43" i="1"/>
  <c r="AE43" i="1"/>
  <c r="AL42" i="1"/>
  <c r="AK42" i="1"/>
  <c r="AJ42" i="1"/>
  <c r="AI42" i="1"/>
  <c r="AH42" i="1"/>
  <c r="AG42" i="1"/>
  <c r="AF42" i="1"/>
  <c r="AE42" i="1"/>
  <c r="AL41" i="1"/>
  <c r="AK41" i="1"/>
  <c r="AJ41" i="1"/>
  <c r="AI41" i="1"/>
  <c r="AH41" i="1"/>
  <c r="AG41" i="1"/>
  <c r="AF41" i="1"/>
  <c r="AE41" i="1"/>
  <c r="AL40" i="1"/>
  <c r="AK40" i="1"/>
  <c r="AJ40" i="1"/>
  <c r="AI40" i="1"/>
  <c r="AH40" i="1"/>
  <c r="AG40" i="1"/>
  <c r="AF40" i="1"/>
  <c r="AE40" i="1"/>
  <c r="AL39" i="1"/>
  <c r="AK39" i="1"/>
  <c r="AJ39" i="1"/>
  <c r="AI39" i="1"/>
  <c r="AH39" i="1"/>
  <c r="AG39" i="1"/>
  <c r="AF39" i="1"/>
  <c r="AE39" i="1"/>
  <c r="AL38" i="1"/>
  <c r="AK38" i="1"/>
  <c r="AJ38" i="1"/>
  <c r="AI38" i="1"/>
  <c r="AH38" i="1"/>
  <c r="AG38" i="1"/>
  <c r="AF38" i="1"/>
  <c r="AE38" i="1"/>
  <c r="AL37" i="1"/>
  <c r="AK37" i="1"/>
  <c r="AJ37" i="1"/>
  <c r="AI37" i="1"/>
  <c r="AH37" i="1"/>
  <c r="AG37" i="1"/>
  <c r="AF37" i="1"/>
  <c r="AE37" i="1"/>
  <c r="AL36" i="1"/>
  <c r="AK36" i="1"/>
  <c r="AJ36" i="1"/>
  <c r="AI36" i="1"/>
  <c r="AH36" i="1"/>
  <c r="AG36" i="1"/>
  <c r="AF36" i="1"/>
  <c r="AE36" i="1"/>
  <c r="AL35" i="1"/>
  <c r="AK35" i="1"/>
  <c r="AJ35" i="1"/>
  <c r="AI35" i="1"/>
  <c r="AH35" i="1"/>
  <c r="AG35" i="1"/>
  <c r="AF35" i="1"/>
  <c r="AE35" i="1"/>
  <c r="AL34" i="1"/>
  <c r="AK34" i="1"/>
  <c r="AJ34" i="1"/>
  <c r="AI34" i="1"/>
  <c r="AH34" i="1"/>
  <c r="AG34" i="1"/>
  <c r="AF34" i="1"/>
  <c r="AE34" i="1"/>
  <c r="AL33" i="1"/>
  <c r="AK33" i="1"/>
  <c r="AJ33" i="1"/>
  <c r="AI33" i="1"/>
  <c r="AH33" i="1"/>
  <c r="AG33" i="1"/>
  <c r="AF33" i="1"/>
  <c r="AE33" i="1"/>
  <c r="AL32" i="1"/>
  <c r="AK32" i="1"/>
  <c r="AJ32" i="1"/>
  <c r="AI32" i="1"/>
  <c r="AH32" i="1"/>
  <c r="AG32" i="1"/>
  <c r="AF32" i="1"/>
  <c r="AE32" i="1"/>
  <c r="AL31" i="1"/>
  <c r="AK31" i="1"/>
  <c r="AJ31" i="1"/>
  <c r="AI31" i="1"/>
  <c r="AH31" i="1"/>
  <c r="AG31" i="1"/>
  <c r="AF31" i="1"/>
  <c r="AE31" i="1"/>
  <c r="AL30" i="1"/>
  <c r="AK30" i="1"/>
  <c r="AJ30" i="1"/>
  <c r="AI30" i="1"/>
  <c r="AH30" i="1"/>
  <c r="AG30" i="1"/>
  <c r="AF30" i="1"/>
  <c r="AE30" i="1"/>
  <c r="AL29" i="1"/>
  <c r="AK29" i="1"/>
  <c r="AJ29" i="1"/>
  <c r="AI29" i="1"/>
  <c r="AH29" i="1"/>
  <c r="AG29" i="1"/>
  <c r="AF29" i="1"/>
  <c r="AE29" i="1"/>
  <c r="AL28" i="1"/>
  <c r="AK28" i="1"/>
  <c r="AJ28" i="1"/>
  <c r="AI28" i="1"/>
  <c r="AH28" i="1"/>
  <c r="AG28" i="1"/>
  <c r="AF28" i="1"/>
  <c r="AE28" i="1"/>
  <c r="AL27" i="1"/>
  <c r="AK27" i="1"/>
  <c r="AJ27" i="1"/>
  <c r="AI27" i="1"/>
  <c r="AH27" i="1"/>
  <c r="AG27" i="1"/>
  <c r="AF27" i="1"/>
  <c r="AE27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E190" i="1" l="1"/>
  <c r="AL47" i="1"/>
  <c r="AG190" i="1"/>
  <c r="AF190" i="1"/>
  <c r="AH143" i="1"/>
  <c r="AK190" i="1"/>
  <c r="AL190" i="1"/>
  <c r="AK143" i="1"/>
  <c r="AI94" i="1"/>
  <c r="AK94" i="1"/>
  <c r="AG47" i="1"/>
  <c r="AH94" i="2"/>
  <c r="AG188" i="2"/>
  <c r="AJ190" i="1"/>
  <c r="AI143" i="1"/>
  <c r="AJ143" i="1"/>
  <c r="AG47" i="2"/>
  <c r="AH141" i="2"/>
  <c r="AK141" i="2"/>
  <c r="AI47" i="2"/>
  <c r="AI141" i="2"/>
  <c r="AJ141" i="2"/>
  <c r="AJ188" i="2"/>
  <c r="AT49" i="1"/>
  <c r="AE47" i="1"/>
  <c r="AF47" i="1"/>
  <c r="AI94" i="2"/>
  <c r="AH94" i="1"/>
  <c r="AG94" i="2"/>
  <c r="V121" i="1"/>
  <c r="AF47" i="2"/>
  <c r="AF94" i="2"/>
  <c r="AI47" i="1"/>
  <c r="AN25" i="1"/>
  <c r="V2" i="1"/>
  <c r="AD2" i="1"/>
  <c r="AL2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N72" i="1"/>
  <c r="V119" i="2"/>
  <c r="AG94" i="1"/>
  <c r="AF188" i="2"/>
  <c r="AT49" i="2"/>
  <c r="AN72" i="1"/>
  <c r="AE94" i="1"/>
  <c r="AM81" i="1"/>
  <c r="AM85" i="1"/>
  <c r="AM89" i="1"/>
  <c r="AM93" i="1"/>
  <c r="AJ47" i="2"/>
  <c r="AD96" i="1"/>
  <c r="AM124" i="1"/>
  <c r="AM128" i="1"/>
  <c r="AM136" i="1"/>
  <c r="AM139" i="1"/>
  <c r="AM171" i="1"/>
  <c r="AM175" i="1"/>
  <c r="AM179" i="1"/>
  <c r="AM183" i="1"/>
  <c r="AM187" i="1"/>
  <c r="V25" i="1"/>
  <c r="N121" i="1"/>
  <c r="AL145" i="1"/>
  <c r="AD168" i="1"/>
  <c r="AG143" i="1"/>
  <c r="AN25" i="2"/>
  <c r="V2" i="2"/>
  <c r="AD2" i="2"/>
  <c r="AL2" i="2"/>
  <c r="AT2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L94" i="2"/>
  <c r="N72" i="2"/>
  <c r="AL94" i="1"/>
  <c r="AG141" i="2"/>
  <c r="V49" i="1"/>
  <c r="AM74" i="1"/>
  <c r="AM78" i="1"/>
  <c r="AM82" i="1"/>
  <c r="AM86" i="1"/>
  <c r="AM90" i="1"/>
  <c r="V72" i="1"/>
  <c r="AL143" i="1"/>
  <c r="N96" i="1"/>
  <c r="AT96" i="1"/>
  <c r="AM126" i="1"/>
  <c r="AM130" i="1"/>
  <c r="AM133" i="1"/>
  <c r="AM137" i="1"/>
  <c r="AM141" i="1"/>
  <c r="AM172" i="1"/>
  <c r="AM176" i="1"/>
  <c r="AM181" i="1"/>
  <c r="AM185" i="1"/>
  <c r="AM189" i="1"/>
  <c r="AD121" i="1"/>
  <c r="AD145" i="1"/>
  <c r="N168" i="1"/>
  <c r="AJ47" i="1"/>
  <c r="AN168" i="1"/>
  <c r="AW18" i="1" s="1"/>
  <c r="V145" i="1"/>
  <c r="AH190" i="1"/>
  <c r="V168" i="1"/>
  <c r="AN72" i="2"/>
  <c r="C12" i="4" s="1"/>
  <c r="V49" i="2"/>
  <c r="AD49" i="2"/>
  <c r="AL49" i="2"/>
  <c r="AM74" i="2"/>
  <c r="AM75" i="2"/>
  <c r="AM76" i="2"/>
  <c r="AE94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V72" i="2"/>
  <c r="AD72" i="2"/>
  <c r="AL141" i="2"/>
  <c r="AD49" i="1"/>
  <c r="AM75" i="1"/>
  <c r="AM80" i="1"/>
  <c r="AM84" i="1"/>
  <c r="AM88" i="1"/>
  <c r="AM92" i="1"/>
  <c r="V96" i="1"/>
  <c r="AM123" i="1"/>
  <c r="AM127" i="1"/>
  <c r="AM131" i="1"/>
  <c r="AM135" i="1"/>
  <c r="AM140" i="1"/>
  <c r="AM174" i="1"/>
  <c r="AM178" i="1"/>
  <c r="AM182" i="1"/>
  <c r="AM186" i="1"/>
  <c r="AK47" i="2"/>
  <c r="AH47" i="1"/>
  <c r="N25" i="1"/>
  <c r="AK47" i="1"/>
  <c r="AJ94" i="1"/>
  <c r="AI190" i="1"/>
  <c r="AN119" i="2"/>
  <c r="C13" i="4" s="1"/>
  <c r="V96" i="2"/>
  <c r="AD96" i="2"/>
  <c r="AL96" i="2"/>
  <c r="AT96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N143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L49" i="1"/>
  <c r="AM76" i="1"/>
  <c r="AM79" i="1"/>
  <c r="AM83" i="1"/>
  <c r="AM87" i="1"/>
  <c r="AM91" i="1"/>
  <c r="AD72" i="1"/>
  <c r="AH188" i="2"/>
  <c r="AL96" i="1"/>
  <c r="AM125" i="1"/>
  <c r="AM129" i="1"/>
  <c r="AM132" i="1"/>
  <c r="AM134" i="1"/>
  <c r="AM138" i="1"/>
  <c r="AM173" i="1"/>
  <c r="AM177" i="1"/>
  <c r="AM180" i="1"/>
  <c r="AM184" i="1"/>
  <c r="AM188" i="1"/>
  <c r="AJ94" i="2"/>
  <c r="AI188" i="2"/>
  <c r="AD25" i="1"/>
  <c r="AF143" i="1"/>
  <c r="AT145" i="1"/>
  <c r="AT2" i="1"/>
  <c r="AH47" i="2"/>
  <c r="N25" i="2"/>
  <c r="V25" i="2"/>
  <c r="AD25" i="2"/>
  <c r="AF141" i="2"/>
  <c r="N119" i="2"/>
  <c r="AD119" i="2"/>
  <c r="AD166" i="2"/>
  <c r="V166" i="2"/>
  <c r="N166" i="2"/>
  <c r="AT143" i="2"/>
  <c r="AL143" i="2"/>
  <c r="AD143" i="2"/>
  <c r="V143" i="2"/>
  <c r="AN166" i="2"/>
  <c r="D200" i="2"/>
  <c r="AM77" i="2"/>
  <c r="AM27" i="2"/>
  <c r="AE141" i="2"/>
  <c r="N96" i="2"/>
  <c r="N49" i="2"/>
  <c r="AM168" i="2"/>
  <c r="N2" i="2"/>
  <c r="AM77" i="1"/>
  <c r="N145" i="1"/>
  <c r="AM27" i="1"/>
  <c r="AE143" i="1"/>
  <c r="AN121" i="1"/>
  <c r="AM170" i="1"/>
  <c r="N2" i="1"/>
  <c r="N49" i="1"/>
  <c r="AW8" i="1" l="1"/>
  <c r="AW1" i="1"/>
  <c r="AW22" i="1"/>
  <c r="F22" i="4" s="1"/>
  <c r="D201" i="1"/>
  <c r="AW20" i="1"/>
  <c r="F20" i="4" s="1"/>
  <c r="D200" i="1"/>
  <c r="D195" i="1"/>
  <c r="AW6" i="1"/>
  <c r="D194" i="1"/>
  <c r="D199" i="1"/>
  <c r="AW16" i="1"/>
  <c r="AW10" i="1"/>
  <c r="D196" i="1"/>
  <c r="AW12" i="1"/>
  <c r="D197" i="1"/>
  <c r="D193" i="1"/>
  <c r="AW4" i="1"/>
  <c r="AW14" i="1"/>
  <c r="D198" i="1"/>
  <c r="D194" i="2"/>
  <c r="AW12" i="2"/>
  <c r="D192" i="2"/>
  <c r="D191" i="2"/>
  <c r="D198" i="2"/>
  <c r="D193" i="2"/>
  <c r="AW4" i="2"/>
  <c r="D195" i="2"/>
  <c r="AM94" i="1"/>
  <c r="AM94" i="2"/>
  <c r="AM47" i="2"/>
  <c r="AM47" i="1"/>
  <c r="AM190" i="1"/>
  <c r="D202" i="1" s="1"/>
  <c r="AW18" i="2"/>
  <c r="AW6" i="2"/>
  <c r="AM188" i="2"/>
  <c r="AW10" i="2"/>
  <c r="AM141" i="2"/>
  <c r="AM143" i="1"/>
  <c r="AW8" i="2"/>
  <c r="AW16" i="2"/>
  <c r="D197" i="2"/>
  <c r="AW14" i="2"/>
  <c r="D196" i="2"/>
  <c r="AW1" i="2"/>
  <c r="AW24" i="2"/>
  <c r="C14" i="4"/>
  <c r="AW24" i="1"/>
  <c r="D189" i="1"/>
  <c r="C189" i="1"/>
  <c r="D188" i="1"/>
  <c r="C188" i="1"/>
  <c r="D187" i="1"/>
  <c r="C187" i="1"/>
  <c r="D186" i="1"/>
  <c r="C186" i="1"/>
  <c r="D185" i="1"/>
  <c r="C185" i="1"/>
  <c r="F184" i="1"/>
  <c r="E184" i="1"/>
  <c r="D184" i="1"/>
  <c r="C184" i="1"/>
  <c r="D183" i="1"/>
  <c r="C183" i="1"/>
  <c r="F182" i="1"/>
  <c r="E182" i="1"/>
  <c r="D182" i="1"/>
  <c r="C182" i="1"/>
  <c r="D181" i="1"/>
  <c r="C181" i="1"/>
  <c r="F180" i="1"/>
  <c r="F189" i="1" s="1"/>
  <c r="E180" i="1"/>
  <c r="E189" i="1" s="1"/>
  <c r="D180" i="1"/>
  <c r="C180" i="1"/>
  <c r="D179" i="1"/>
  <c r="C179" i="1"/>
  <c r="F178" i="1"/>
  <c r="F187" i="1" s="1"/>
  <c r="E178" i="1"/>
  <c r="E187" i="1" s="1"/>
  <c r="D178" i="1"/>
  <c r="C178" i="1"/>
  <c r="F176" i="1"/>
  <c r="F185" i="1" s="1"/>
  <c r="E176" i="1"/>
  <c r="E185" i="1" s="1"/>
  <c r="D176" i="1"/>
  <c r="C176" i="1"/>
  <c r="F183" i="1"/>
  <c r="E183" i="1"/>
  <c r="F188" i="1"/>
  <c r="E188" i="1"/>
  <c r="F181" i="1"/>
  <c r="E181" i="1"/>
  <c r="F186" i="1"/>
  <c r="E186" i="1"/>
  <c r="F179" i="1"/>
  <c r="E179" i="1"/>
  <c r="D46" i="2"/>
  <c r="C46" i="2"/>
  <c r="D45" i="2"/>
  <c r="C45" i="2"/>
  <c r="D44" i="2"/>
  <c r="C44" i="2"/>
  <c r="D43" i="2"/>
  <c r="C43" i="2"/>
  <c r="D42" i="2"/>
  <c r="C42" i="2"/>
  <c r="F41" i="2"/>
  <c r="E41" i="2"/>
  <c r="D41" i="2"/>
  <c r="C41" i="2"/>
  <c r="D40" i="2"/>
  <c r="C40" i="2"/>
  <c r="F39" i="2"/>
  <c r="E39" i="2"/>
  <c r="D39" i="2"/>
  <c r="C39" i="2"/>
  <c r="D38" i="2"/>
  <c r="C38" i="2"/>
  <c r="F37" i="2"/>
  <c r="F46" i="2" s="1"/>
  <c r="E37" i="2"/>
  <c r="E46" i="2" s="1"/>
  <c r="D37" i="2"/>
  <c r="C37" i="2"/>
  <c r="D36" i="2"/>
  <c r="C36" i="2"/>
  <c r="F35" i="2"/>
  <c r="F44" i="2" s="1"/>
  <c r="E35" i="2"/>
  <c r="E44" i="2" s="1"/>
  <c r="D35" i="2"/>
  <c r="C35" i="2"/>
  <c r="F34" i="2"/>
  <c r="E34" i="2"/>
  <c r="D34" i="2"/>
  <c r="C34" i="2"/>
  <c r="F33" i="2"/>
  <c r="F42" i="2" s="1"/>
  <c r="E33" i="2"/>
  <c r="E42" i="2" s="1"/>
  <c r="D33" i="2"/>
  <c r="C33" i="2"/>
  <c r="F32" i="2"/>
  <c r="E32" i="2"/>
  <c r="D32" i="2"/>
  <c r="C32" i="2"/>
  <c r="F31" i="2"/>
  <c r="F40" i="2" s="1"/>
  <c r="E31" i="2"/>
  <c r="E40" i="2" s="1"/>
  <c r="D31" i="2"/>
  <c r="C31" i="2"/>
  <c r="F30" i="2"/>
  <c r="F45" i="2" s="1"/>
  <c r="E30" i="2"/>
  <c r="E45" i="2" s="1"/>
  <c r="D30" i="2"/>
  <c r="C30" i="2"/>
  <c r="F29" i="2"/>
  <c r="F38" i="2" s="1"/>
  <c r="E29" i="2"/>
  <c r="E38" i="2" s="1"/>
  <c r="D29" i="2"/>
  <c r="C29" i="2"/>
  <c r="F28" i="2"/>
  <c r="F43" i="2" s="1"/>
  <c r="E28" i="2"/>
  <c r="E43" i="2" s="1"/>
  <c r="D28" i="2"/>
  <c r="C28" i="2"/>
  <c r="F27" i="2"/>
  <c r="F36" i="2" s="1"/>
  <c r="E27" i="2"/>
  <c r="E36" i="2" s="1"/>
  <c r="D27" i="2"/>
  <c r="C27" i="2"/>
  <c r="D93" i="2"/>
  <c r="C93" i="2"/>
  <c r="D92" i="2"/>
  <c r="C92" i="2"/>
  <c r="D91" i="2"/>
  <c r="C91" i="2"/>
  <c r="D90" i="2"/>
  <c r="C90" i="2"/>
  <c r="D89" i="2"/>
  <c r="C89" i="2"/>
  <c r="F88" i="2"/>
  <c r="E88" i="2"/>
  <c r="D88" i="2"/>
  <c r="C88" i="2"/>
  <c r="D87" i="2"/>
  <c r="C87" i="2"/>
  <c r="F86" i="2"/>
  <c r="E86" i="2"/>
  <c r="D86" i="2"/>
  <c r="C86" i="2"/>
  <c r="D85" i="2"/>
  <c r="C85" i="2"/>
  <c r="F84" i="2"/>
  <c r="F93" i="2" s="1"/>
  <c r="E84" i="2"/>
  <c r="E93" i="2" s="1"/>
  <c r="D84" i="2"/>
  <c r="C84" i="2"/>
  <c r="D83" i="2"/>
  <c r="C83" i="2"/>
  <c r="F91" i="2"/>
  <c r="E91" i="2"/>
  <c r="F89" i="2"/>
  <c r="E89" i="2"/>
  <c r="F87" i="2"/>
  <c r="E87" i="2"/>
  <c r="F92" i="2"/>
  <c r="E92" i="2"/>
  <c r="F76" i="2"/>
  <c r="F85" i="2" s="1"/>
  <c r="E76" i="2"/>
  <c r="E85" i="2" s="1"/>
  <c r="D76" i="2"/>
  <c r="C76" i="2"/>
  <c r="F75" i="2"/>
  <c r="F90" i="2" s="1"/>
  <c r="E75" i="2"/>
  <c r="E90" i="2" s="1"/>
  <c r="D75" i="2"/>
  <c r="C75" i="2"/>
  <c r="F74" i="2"/>
  <c r="F83" i="2" s="1"/>
  <c r="E74" i="2"/>
  <c r="E83" i="2" s="1"/>
  <c r="D74" i="2"/>
  <c r="C74" i="2"/>
  <c r="D140" i="2"/>
  <c r="C140" i="2"/>
  <c r="D139" i="2"/>
  <c r="C139" i="2"/>
  <c r="D138" i="2"/>
  <c r="C138" i="2"/>
  <c r="D137" i="2"/>
  <c r="C137" i="2"/>
  <c r="D136" i="2"/>
  <c r="C136" i="2"/>
  <c r="F135" i="2"/>
  <c r="E135" i="2"/>
  <c r="D135" i="2"/>
  <c r="C135" i="2"/>
  <c r="D134" i="2"/>
  <c r="C134" i="2"/>
  <c r="F133" i="2"/>
  <c r="E133" i="2"/>
  <c r="D133" i="2"/>
  <c r="C133" i="2"/>
  <c r="D132" i="2"/>
  <c r="C132" i="2"/>
  <c r="F131" i="2"/>
  <c r="F140" i="2" s="1"/>
  <c r="E131" i="2"/>
  <c r="E140" i="2" s="1"/>
  <c r="D131" i="2"/>
  <c r="C131" i="2"/>
  <c r="D130" i="2"/>
  <c r="C130" i="2"/>
  <c r="F129" i="2"/>
  <c r="F138" i="2" s="1"/>
  <c r="E129" i="2"/>
  <c r="E138" i="2" s="1"/>
  <c r="D129" i="2"/>
  <c r="C129" i="2"/>
  <c r="F128" i="2"/>
  <c r="E128" i="2"/>
  <c r="C128" i="2"/>
  <c r="F127" i="2"/>
  <c r="F136" i="2" s="1"/>
  <c r="E127" i="2"/>
  <c r="E136" i="2" s="1"/>
  <c r="D127" i="2"/>
  <c r="C127" i="2"/>
  <c r="F126" i="2"/>
  <c r="E126" i="2"/>
  <c r="D126" i="2"/>
  <c r="C126" i="2"/>
  <c r="F125" i="2"/>
  <c r="F134" i="2" s="1"/>
  <c r="E125" i="2"/>
  <c r="E134" i="2" s="1"/>
  <c r="D125" i="2"/>
  <c r="C125" i="2"/>
  <c r="F124" i="2"/>
  <c r="F139" i="2" s="1"/>
  <c r="E124" i="2"/>
  <c r="E139" i="2" s="1"/>
  <c r="D124" i="2"/>
  <c r="C124" i="2"/>
  <c r="F123" i="2"/>
  <c r="F132" i="2" s="1"/>
  <c r="E123" i="2"/>
  <c r="E132" i="2" s="1"/>
  <c r="D123" i="2"/>
  <c r="C123" i="2"/>
  <c r="F122" i="2"/>
  <c r="F137" i="2" s="1"/>
  <c r="E122" i="2"/>
  <c r="E137" i="2" s="1"/>
  <c r="D122" i="2"/>
  <c r="C122" i="2"/>
  <c r="F121" i="2"/>
  <c r="F130" i="2" s="1"/>
  <c r="E121" i="2"/>
  <c r="E130" i="2" s="1"/>
  <c r="D121" i="2"/>
  <c r="C121" i="2"/>
  <c r="D203" i="1" l="1"/>
  <c r="F6" i="4"/>
  <c r="F10" i="4"/>
  <c r="F12" i="4"/>
  <c r="F4" i="4"/>
  <c r="F8" i="4"/>
  <c r="AW26" i="1"/>
  <c r="D201" i="2"/>
  <c r="F14" i="4"/>
  <c r="AW26" i="2"/>
  <c r="F24" i="4"/>
  <c r="F16" i="4"/>
  <c r="F18" i="4"/>
  <c r="C123" i="1"/>
  <c r="D123" i="1"/>
  <c r="E123" i="1"/>
  <c r="F123" i="1"/>
  <c r="C124" i="1"/>
  <c r="D124" i="1"/>
  <c r="E124" i="1"/>
  <c r="F124" i="1"/>
  <c r="C125" i="1"/>
  <c r="D125" i="1"/>
  <c r="E125" i="1"/>
  <c r="F125" i="1"/>
  <c r="C74" i="1" l="1"/>
  <c r="D74" i="1"/>
  <c r="C75" i="1"/>
  <c r="D75" i="1"/>
  <c r="C76" i="1"/>
  <c r="D76" i="1"/>
  <c r="C77" i="1"/>
  <c r="D77" i="1"/>
  <c r="C78" i="1"/>
  <c r="D78" i="1"/>
  <c r="C79" i="1"/>
  <c r="D79" i="1"/>
  <c r="E79" i="1"/>
  <c r="F79" i="1"/>
  <c r="C80" i="1"/>
  <c r="D80" i="1"/>
  <c r="C81" i="1"/>
  <c r="D81" i="1"/>
  <c r="C17" i="4" l="1"/>
  <c r="D187" i="2" l="1"/>
  <c r="C187" i="2"/>
  <c r="D186" i="2"/>
  <c r="C186" i="2"/>
  <c r="D185" i="2"/>
  <c r="C185" i="2"/>
  <c r="D184" i="2"/>
  <c r="C184" i="2"/>
  <c r="D183" i="2"/>
  <c r="C183" i="2"/>
  <c r="F182" i="2"/>
  <c r="E182" i="2"/>
  <c r="D182" i="2"/>
  <c r="C182" i="2"/>
  <c r="D181" i="2"/>
  <c r="C181" i="2"/>
  <c r="F180" i="2"/>
  <c r="E180" i="2"/>
  <c r="D180" i="2"/>
  <c r="C180" i="2"/>
  <c r="D179" i="2"/>
  <c r="C179" i="2"/>
  <c r="F178" i="2"/>
  <c r="F187" i="2" s="1"/>
  <c r="E178" i="2"/>
  <c r="E187" i="2" s="1"/>
  <c r="D178" i="2"/>
  <c r="C178" i="2"/>
  <c r="D177" i="2"/>
  <c r="C177" i="2"/>
  <c r="F176" i="2"/>
  <c r="F185" i="2" s="1"/>
  <c r="E176" i="2"/>
  <c r="E185" i="2" s="1"/>
  <c r="D176" i="2"/>
  <c r="C176" i="2"/>
  <c r="F175" i="2"/>
  <c r="E175" i="2"/>
  <c r="D175" i="2"/>
  <c r="C175" i="2"/>
  <c r="F174" i="2"/>
  <c r="F183" i="2" s="1"/>
  <c r="E174" i="2"/>
  <c r="E183" i="2" s="1"/>
  <c r="D174" i="2"/>
  <c r="C174" i="2"/>
  <c r="F173" i="2"/>
  <c r="E173" i="2"/>
  <c r="D173" i="2"/>
  <c r="C173" i="2"/>
  <c r="F172" i="2"/>
  <c r="F181" i="2" s="1"/>
  <c r="E172" i="2"/>
  <c r="E181" i="2" s="1"/>
  <c r="D172" i="2"/>
  <c r="C172" i="2"/>
  <c r="F171" i="2"/>
  <c r="F186" i="2" s="1"/>
  <c r="E171" i="2"/>
  <c r="E186" i="2" s="1"/>
  <c r="D171" i="2"/>
  <c r="C171" i="2"/>
  <c r="F170" i="2"/>
  <c r="F179" i="2" s="1"/>
  <c r="E170" i="2"/>
  <c r="E179" i="2" s="1"/>
  <c r="D170" i="2"/>
  <c r="C170" i="2"/>
  <c r="F169" i="2"/>
  <c r="F184" i="2" s="1"/>
  <c r="E169" i="2"/>
  <c r="E184" i="2" s="1"/>
  <c r="D169" i="2"/>
  <c r="C169" i="2"/>
  <c r="F168" i="2"/>
  <c r="F177" i="2" s="1"/>
  <c r="E168" i="2"/>
  <c r="E177" i="2" s="1"/>
  <c r="D168" i="2"/>
  <c r="C168" i="2"/>
  <c r="C9" i="4" l="1"/>
  <c r="C10" i="4"/>
  <c r="D141" i="1"/>
  <c r="D140" i="1"/>
  <c r="D139" i="1"/>
  <c r="D138" i="1"/>
  <c r="D137" i="1"/>
  <c r="F136" i="1"/>
  <c r="E136" i="1"/>
  <c r="D136" i="1"/>
  <c r="D135" i="1"/>
  <c r="F134" i="1"/>
  <c r="E134" i="1"/>
  <c r="D134" i="1"/>
  <c r="D133" i="1"/>
  <c r="F132" i="1"/>
  <c r="F141" i="1" s="1"/>
  <c r="E132" i="1"/>
  <c r="E141" i="1" s="1"/>
  <c r="D132" i="1"/>
  <c r="F131" i="1"/>
  <c r="F139" i="1" s="1"/>
  <c r="E131" i="1"/>
  <c r="E139" i="1" s="1"/>
  <c r="D131" i="1"/>
  <c r="C131" i="1"/>
  <c r="F130" i="1"/>
  <c r="E130" i="1"/>
  <c r="D130" i="1"/>
  <c r="C130" i="1"/>
  <c r="F129" i="1"/>
  <c r="F137" i="1" s="1"/>
  <c r="E129" i="1"/>
  <c r="E137" i="1" s="1"/>
  <c r="D129" i="1"/>
  <c r="C129" i="1"/>
  <c r="F128" i="1"/>
  <c r="E128" i="1"/>
  <c r="F135" i="1"/>
  <c r="E135" i="1"/>
  <c r="F126" i="1"/>
  <c r="F140" i="1" s="1"/>
  <c r="E126" i="1"/>
  <c r="E140" i="1" s="1"/>
  <c r="D126" i="1"/>
  <c r="C126" i="1"/>
  <c r="F133" i="1"/>
  <c r="E133" i="1"/>
  <c r="F138" i="1"/>
  <c r="E138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C32" i="1"/>
  <c r="F31" i="1"/>
  <c r="F46" i="1" s="1"/>
  <c r="E31" i="1"/>
  <c r="E46" i="1" s="1"/>
  <c r="D31" i="1"/>
  <c r="C31" i="1"/>
  <c r="F30" i="1"/>
  <c r="F45" i="1" s="1"/>
  <c r="E30" i="1"/>
  <c r="E45" i="1" s="1"/>
  <c r="D30" i="1"/>
  <c r="C30" i="1"/>
  <c r="D29" i="1"/>
  <c r="C29" i="1"/>
  <c r="D28" i="1"/>
  <c r="C28" i="1"/>
  <c r="D27" i="1"/>
  <c r="C27" i="1"/>
  <c r="C8" i="4" l="1"/>
  <c r="C11" i="4"/>
  <c r="C7" i="4" l="1"/>
  <c r="C15" i="4" s="1"/>
  <c r="F26" i="4" l="1"/>
  <c r="D128" i="2" l="1"/>
</calcChain>
</file>

<file path=xl/sharedStrings.xml><?xml version="1.0" encoding="utf-8"?>
<sst xmlns="http://schemas.openxmlformats.org/spreadsheetml/2006/main" count="759" uniqueCount="83">
  <si>
    <t>Daily Goal</t>
  </si>
  <si>
    <t>Hour 1</t>
  </si>
  <si>
    <t>Hour 2</t>
  </si>
  <si>
    <t>Hour 3</t>
  </si>
  <si>
    <t>Hour 4</t>
  </si>
  <si>
    <t>Hour 5</t>
  </si>
  <si>
    <t>Tech #</t>
  </si>
  <si>
    <t>Name</t>
  </si>
  <si>
    <t>Touch</t>
  </si>
  <si>
    <t>iPhone</t>
  </si>
  <si>
    <t>Cell Total</t>
  </si>
  <si>
    <t>Hour 6</t>
  </si>
  <si>
    <t>Hour 7</t>
  </si>
  <si>
    <t>Hour 8</t>
  </si>
  <si>
    <t>TOTAL</t>
  </si>
  <si>
    <t>Percent to goal</t>
  </si>
  <si>
    <t>Classic</t>
  </si>
  <si>
    <t>Nano</t>
  </si>
  <si>
    <t>Shuffle</t>
  </si>
  <si>
    <t>Mini</t>
  </si>
  <si>
    <t>Overall</t>
  </si>
  <si>
    <t xml:space="preserve">Touch </t>
  </si>
  <si>
    <t>Total</t>
  </si>
  <si>
    <t>Cell Totals</t>
  </si>
  <si>
    <t>iPad</t>
  </si>
  <si>
    <t>Android Tablet</t>
  </si>
  <si>
    <t>Android Phones</t>
  </si>
  <si>
    <t>Total Grade F</t>
  </si>
  <si>
    <t>Tech Total</t>
  </si>
  <si>
    <t>Mac Books</t>
  </si>
  <si>
    <t>Android Tablets</t>
  </si>
  <si>
    <t>Cell A</t>
  </si>
  <si>
    <t>Cell B</t>
  </si>
  <si>
    <t>Cell C</t>
  </si>
  <si>
    <t>Cell E</t>
  </si>
  <si>
    <t>Cell F</t>
  </si>
  <si>
    <t>Cell G</t>
  </si>
  <si>
    <t>Cell H</t>
  </si>
  <si>
    <t>Avg Per Cell Goal</t>
  </si>
  <si>
    <t>Cell R</t>
  </si>
  <si>
    <t>Refurb Repair</t>
  </si>
  <si>
    <t xml:space="preserve"> </t>
  </si>
  <si>
    <t/>
  </si>
  <si>
    <t>Android Phone</t>
  </si>
  <si>
    <t>D Grade</t>
  </si>
  <si>
    <t>Simply Mac</t>
  </si>
  <si>
    <t>Eva Zavalza</t>
  </si>
  <si>
    <t>Wearables</t>
  </si>
  <si>
    <t xml:space="preserve">Wearables/Apple TV </t>
  </si>
  <si>
    <t>Apple TV</t>
  </si>
  <si>
    <t>Kim Tran</t>
  </si>
  <si>
    <t>Kathy Wilkerson</t>
  </si>
  <si>
    <t xml:space="preserve"> Dokmay Phankornkham</t>
  </si>
  <si>
    <t xml:space="preserve"> Huong Nguyen</t>
  </si>
  <si>
    <t>Torrance Long</t>
  </si>
  <si>
    <t>Jessica Ayers</t>
  </si>
  <si>
    <t>Long Do</t>
  </si>
  <si>
    <t>Shawn Hughes</t>
  </si>
  <si>
    <t>Peamada Hale</t>
  </si>
  <si>
    <t>Claudia Equihua</t>
  </si>
  <si>
    <t>Jenny</t>
  </si>
  <si>
    <t>Laura Garcia</t>
  </si>
  <si>
    <t>Marlene Fortanelli</t>
  </si>
  <si>
    <t xml:space="preserve">Audelia Jimenez </t>
  </si>
  <si>
    <t>Rosa Navarro</t>
  </si>
  <si>
    <t>Octavia</t>
  </si>
  <si>
    <t>Sue</t>
  </si>
  <si>
    <t>Howida</t>
  </si>
  <si>
    <t>Dele</t>
  </si>
  <si>
    <t>Eleni</t>
  </si>
  <si>
    <t xml:space="preserve">Beats </t>
  </si>
  <si>
    <t>Google Home</t>
  </si>
  <si>
    <t>Claudia equihua</t>
  </si>
  <si>
    <t>Deauntae  Allen</t>
  </si>
  <si>
    <t>Michael Martinez</t>
  </si>
  <si>
    <t>Za Tial</t>
  </si>
  <si>
    <t>Maria Salinas</t>
  </si>
  <si>
    <t>Diana Rodruiguez</t>
  </si>
  <si>
    <t>Oudulia Tapia</t>
  </si>
  <si>
    <t>Hilda Vazquez</t>
  </si>
  <si>
    <t>Daphanie Hamilton</t>
  </si>
  <si>
    <t>Diane Longo</t>
  </si>
  <si>
    <t>Karina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</si>
</sst>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5">
    <xf numFmtId="0" fontId="0" fillId="0" borderId="0" xfId="0"/>
    <xf numFmtId="0" fontId="0" fillId="2" borderId="0" xfId="0" applyFill="1"/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2" borderId="14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14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8" xfId="0" applyFont="1" applyFill="1" applyBorder="1" applyAlignment="1" applyProtection="1">
      <alignment horizontal="center"/>
    </xf>
    <xf numFmtId="0" fontId="0" fillId="2" borderId="19" xfId="0" applyFont="1" applyFill="1" applyBorder="1" applyAlignment="1" applyProtection="1">
      <alignment horizontal="center"/>
    </xf>
    <xf numFmtId="0" fontId="3" fillId="2" borderId="12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0" fillId="2" borderId="18" xfId="0" applyFont="1" applyFill="1" applyBorder="1" applyAlignment="1" applyProtection="1">
      <protection locked="0"/>
    </xf>
    <xf numFmtId="0" fontId="0" fillId="2" borderId="19" xfId="0" applyFont="1" applyFill="1" applyBorder="1" applyAlignment="1" applyProtection="1">
      <protection locked="0"/>
    </xf>
    <xf numFmtId="0" fontId="0" fillId="3" borderId="39" xfId="0" applyFill="1" applyBorder="1" applyAlignment="1">
      <alignment horizontal="center"/>
    </xf>
    <xf numFmtId="0" fontId="0" fillId="2" borderId="24" xfId="0" applyFill="1" applyBorder="1" applyProtection="1">
      <protection locked="0"/>
    </xf>
    <xf numFmtId="0" fontId="2" fillId="2" borderId="24" xfId="0" applyFont="1" applyFill="1" applyBorder="1"/>
    <xf numFmtId="0" fontId="2" fillId="2" borderId="3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164" fontId="2" fillId="2" borderId="34" xfId="1" applyNumberFormat="1" applyFont="1" applyFill="1" applyBorder="1" applyAlignment="1">
      <alignment horizontal="center"/>
    </xf>
    <xf numFmtId="0" fontId="2" fillId="0" borderId="18" xfId="0" applyFont="1" applyBorder="1" applyProtection="1"/>
    <xf numFmtId="0" fontId="0" fillId="0" borderId="20" xfId="0" applyBorder="1" applyProtection="1"/>
    <xf numFmtId="0" fontId="2" fillId="0" borderId="37" xfId="0" applyFont="1" applyBorder="1" applyProtection="1"/>
    <xf numFmtId="0" fontId="0" fillId="0" borderId="38" xfId="0" applyBorder="1" applyProtection="1"/>
    <xf numFmtId="0" fontId="2" fillId="9" borderId="35" xfId="0" applyFont="1" applyFill="1" applyBorder="1" applyProtection="1"/>
    <xf numFmtId="0" fontId="2" fillId="9" borderId="36" xfId="0" applyFont="1" applyFill="1" applyBorder="1" applyProtection="1"/>
    <xf numFmtId="0" fontId="2" fillId="2" borderId="24" xfId="0" applyFont="1" applyFill="1" applyBorder="1" applyProtection="1"/>
    <xf numFmtId="0" fontId="0" fillId="2" borderId="24" xfId="0" applyFill="1" applyBorder="1" applyProtection="1"/>
    <xf numFmtId="0" fontId="2" fillId="2" borderId="33" xfId="0" applyFont="1" applyFill="1" applyBorder="1" applyAlignment="1" applyProtection="1">
      <alignment horizontal="center"/>
    </xf>
    <xf numFmtId="0" fontId="0" fillId="3" borderId="39" xfId="0" applyFill="1" applyBorder="1" applyAlignment="1" applyProtection="1">
      <alignment horizontal="center"/>
    </xf>
    <xf numFmtId="0" fontId="2" fillId="2" borderId="39" xfId="0" applyFont="1" applyFill="1" applyBorder="1" applyAlignment="1" applyProtection="1">
      <alignment horizontal="center"/>
    </xf>
    <xf numFmtId="0" fontId="4" fillId="0" borderId="34" xfId="0" applyFont="1" applyFill="1" applyBorder="1" applyAlignment="1" applyProtection="1">
      <alignment horizontal="center"/>
    </xf>
    <xf numFmtId="0" fontId="2" fillId="2" borderId="33" xfId="0" applyFont="1" applyFill="1" applyBorder="1" applyAlignment="1" applyProtection="1">
      <alignment horizontal="center" vertical="center"/>
    </xf>
    <xf numFmtId="164" fontId="2" fillId="2" borderId="34" xfId="1" applyNumberFormat="1" applyFont="1" applyFill="1" applyBorder="1" applyAlignment="1" applyProtection="1">
      <alignment horizontal="center"/>
    </xf>
    <xf numFmtId="0" fontId="2" fillId="6" borderId="9" xfId="0" applyFont="1" applyFill="1" applyBorder="1"/>
    <xf numFmtId="0" fontId="2" fillId="6" borderId="18" xfId="0" applyFont="1" applyFill="1" applyBorder="1"/>
    <xf numFmtId="0" fontId="2" fillId="2" borderId="20" xfId="0" applyFont="1" applyFill="1" applyBorder="1"/>
    <xf numFmtId="0" fontId="2" fillId="2" borderId="32" xfId="0" applyFont="1" applyFill="1" applyBorder="1"/>
    <xf numFmtId="0" fontId="2" fillId="6" borderId="35" xfId="0" applyFont="1" applyFill="1" applyBorder="1"/>
    <xf numFmtId="0" fontId="2" fillId="6" borderId="37" xfId="0" applyFont="1" applyFill="1" applyBorder="1"/>
    <xf numFmtId="0" fontId="2" fillId="4" borderId="10" xfId="0" applyFont="1" applyFill="1" applyBorder="1" applyAlignment="1">
      <alignment horizontal="center" wrapText="1"/>
    </xf>
    <xf numFmtId="0" fontId="2" fillId="6" borderId="40" xfId="0" applyFont="1" applyFill="1" applyBorder="1"/>
    <xf numFmtId="0" fontId="0" fillId="0" borderId="20" xfId="0" applyBorder="1"/>
    <xf numFmtId="0" fontId="0" fillId="2" borderId="0" xfId="0" applyFill="1" applyAlignment="1">
      <alignment wrapText="1"/>
    </xf>
    <xf numFmtId="0" fontId="2" fillId="10" borderId="22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0" fillId="2" borderId="14" xfId="0" applyFont="1" applyFill="1" applyBorder="1" applyAlignment="1" applyProtection="1">
      <alignment wrapText="1"/>
      <protection locked="0"/>
    </xf>
    <xf numFmtId="0" fontId="2" fillId="4" borderId="1" xfId="0" applyFont="1" applyFill="1" applyBorder="1" applyAlignment="1">
      <alignment horizontal="center" wrapText="1"/>
    </xf>
    <xf numFmtId="0" fontId="0" fillId="2" borderId="19" xfId="0" applyFont="1" applyFill="1" applyBorder="1" applyAlignment="1" applyProtection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0" fillId="2" borderId="17" xfId="0" applyFont="1" applyFill="1" applyBorder="1" applyAlignment="1" applyProtection="1">
      <alignment wrapText="1"/>
      <protection locked="0"/>
    </xf>
    <xf numFmtId="0" fontId="2" fillId="4" borderId="2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 wrapText="1"/>
    </xf>
    <xf numFmtId="0" fontId="0" fillId="2" borderId="42" xfId="0" applyFont="1" applyFill="1" applyBorder="1" applyAlignment="1" applyProtection="1">
      <protection locked="0"/>
    </xf>
    <xf numFmtId="0" fontId="0" fillId="2" borderId="43" xfId="0" applyFont="1" applyFill="1" applyBorder="1" applyAlignment="1" applyProtection="1">
      <protection locked="0"/>
    </xf>
    <xf numFmtId="0" fontId="0" fillId="2" borderId="44" xfId="0" applyFont="1" applyFill="1" applyBorder="1" applyAlignment="1" applyProtection="1">
      <alignment wrapText="1"/>
      <protection locked="0"/>
    </xf>
    <xf numFmtId="0" fontId="2" fillId="11" borderId="22" xfId="0" applyFont="1" applyFill="1" applyBorder="1" applyAlignment="1"/>
    <xf numFmtId="0" fontId="2" fillId="11" borderId="1" xfId="0" applyFont="1" applyFill="1" applyBorder="1" applyAlignment="1"/>
    <xf numFmtId="0" fontId="2" fillId="11" borderId="22" xfId="0" applyFont="1" applyFill="1" applyBorder="1" applyAlignment="1" applyProtection="1">
      <protection locked="0"/>
    </xf>
    <xf numFmtId="0" fontId="0" fillId="0" borderId="2" xfId="0" applyBorder="1" applyProtection="1"/>
    <xf numFmtId="0" fontId="2" fillId="6" borderId="46" xfId="0" applyFont="1" applyFill="1" applyBorder="1"/>
    <xf numFmtId="0" fontId="2" fillId="4" borderId="7" xfId="0" applyFont="1" applyFill="1" applyBorder="1" applyAlignment="1">
      <alignment horizontal="center" wrapText="1"/>
    </xf>
    <xf numFmtId="0" fontId="0" fillId="2" borderId="15" xfId="0" applyFont="1" applyFill="1" applyBorder="1" applyAlignment="1" applyProtection="1">
      <alignment horizontal="center" wrapText="1"/>
    </xf>
    <xf numFmtId="0" fontId="2" fillId="6" borderId="48" xfId="0" applyFont="1" applyFill="1" applyBorder="1"/>
    <xf numFmtId="0" fontId="2" fillId="2" borderId="49" xfId="0" applyFont="1" applyFill="1" applyBorder="1"/>
    <xf numFmtId="0" fontId="0" fillId="2" borderId="12" xfId="0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ont="1" applyFill="1" applyBorder="1" applyAlignment="1" applyProtection="1">
      <alignment horizontal="center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14" xfId="0" applyFill="1" applyBorder="1" applyAlignment="1" applyProtection="1">
      <alignment wrapText="1"/>
      <protection locked="0"/>
    </xf>
    <xf numFmtId="0" fontId="2" fillId="2" borderId="50" xfId="0" applyFont="1" applyFill="1" applyBorder="1"/>
    <xf numFmtId="0" fontId="2" fillId="2" borderId="51" xfId="0" applyFont="1" applyFill="1" applyBorder="1"/>
    <xf numFmtId="0" fontId="2" fillId="12" borderId="47" xfId="0" applyFont="1" applyFill="1" applyBorder="1"/>
    <xf numFmtId="0" fontId="2" fillId="4" borderId="52" xfId="0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 wrapText="1"/>
    </xf>
    <xf numFmtId="0" fontId="2" fillId="4" borderId="54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 wrapText="1"/>
    </xf>
    <xf numFmtId="0" fontId="0" fillId="2" borderId="5" xfId="0" applyFont="1" applyFill="1" applyBorder="1" applyAlignment="1" applyProtection="1">
      <alignment horizontal="center"/>
    </xf>
    <xf numFmtId="0" fontId="0" fillId="2" borderId="9" xfId="0" applyFont="1" applyFill="1" applyBorder="1" applyAlignment="1" applyProtection="1">
      <protection locked="0"/>
    </xf>
    <xf numFmtId="0" fontId="0" fillId="2" borderId="10" xfId="0" applyFont="1" applyFill="1" applyBorder="1" applyAlignment="1" applyProtection="1">
      <protection locked="0"/>
    </xf>
    <xf numFmtId="0" fontId="0" fillId="2" borderId="5" xfId="0" applyFont="1" applyFill="1" applyBorder="1" applyAlignment="1" applyProtection="1">
      <alignment wrapText="1"/>
      <protection locked="0"/>
    </xf>
    <xf numFmtId="0" fontId="0" fillId="2" borderId="8" xfId="0" applyFont="1" applyFill="1" applyBorder="1" applyAlignment="1" applyProtection="1">
      <alignment wrapText="1"/>
      <protection locked="0"/>
    </xf>
    <xf numFmtId="0" fontId="0" fillId="2" borderId="57" xfId="0" applyFont="1" applyFill="1" applyBorder="1" applyAlignment="1" applyProtection="1">
      <alignment horizontal="center"/>
      <protection locked="0"/>
    </xf>
    <xf numFmtId="0" fontId="0" fillId="2" borderId="46" xfId="0" applyFont="1" applyFill="1" applyBorder="1" applyAlignment="1" applyProtection="1">
      <protection locked="0"/>
    </xf>
    <xf numFmtId="0" fontId="0" fillId="2" borderId="27" xfId="0" applyFont="1" applyFill="1" applyBorder="1" applyAlignment="1" applyProtection="1">
      <protection locked="0"/>
    </xf>
    <xf numFmtId="0" fontId="0" fillId="2" borderId="57" xfId="0" applyFont="1" applyFill="1" applyBorder="1" applyAlignment="1" applyProtection="1">
      <alignment wrapText="1"/>
      <protection locked="0"/>
    </xf>
    <xf numFmtId="0" fontId="0" fillId="2" borderId="60" xfId="0" applyFont="1" applyFill="1" applyBorder="1" applyAlignment="1" applyProtection="1">
      <alignment wrapText="1"/>
      <protection locked="0"/>
    </xf>
    <xf numFmtId="0" fontId="2" fillId="4" borderId="35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center" wrapText="1"/>
    </xf>
    <xf numFmtId="0" fontId="0" fillId="2" borderId="44" xfId="0" applyFont="1" applyFill="1" applyBorder="1" applyAlignment="1" applyProtection="1">
      <alignment horizontal="center"/>
    </xf>
    <xf numFmtId="0" fontId="0" fillId="2" borderId="42" xfId="0" applyFont="1" applyFill="1" applyBorder="1" applyAlignment="1" applyProtection="1">
      <alignment horizontal="center"/>
    </xf>
    <xf numFmtId="0" fontId="0" fillId="2" borderId="43" xfId="0" applyFont="1" applyFill="1" applyBorder="1" applyAlignment="1" applyProtection="1">
      <alignment horizontal="center"/>
    </xf>
    <xf numFmtId="0" fontId="0" fillId="2" borderId="43" xfId="0" applyFont="1" applyFill="1" applyBorder="1" applyAlignment="1" applyProtection="1">
      <alignment horizontal="center" wrapText="1"/>
    </xf>
    <xf numFmtId="0" fontId="0" fillId="2" borderId="55" xfId="0" applyFont="1" applyFill="1" applyBorder="1" applyAlignment="1" applyProtection="1">
      <alignment horizontal="center" wrapText="1"/>
    </xf>
    <xf numFmtId="0" fontId="0" fillId="2" borderId="5" xfId="0" applyFill="1" applyBorder="1" applyAlignment="1" applyProtection="1">
      <alignment wrapText="1"/>
      <protection locked="0"/>
    </xf>
    <xf numFmtId="0" fontId="0" fillId="2" borderId="9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wrapText="1"/>
    </xf>
    <xf numFmtId="0" fontId="0" fillId="2" borderId="11" xfId="0" applyFont="1" applyFill="1" applyBorder="1" applyAlignment="1" applyProtection="1">
      <alignment horizontal="center" wrapText="1"/>
    </xf>
    <xf numFmtId="0" fontId="0" fillId="2" borderId="20" xfId="0" applyFont="1" applyFill="1" applyBorder="1" applyAlignment="1" applyProtection="1">
      <alignment horizontal="center" wrapText="1"/>
    </xf>
    <xf numFmtId="0" fontId="2" fillId="0" borderId="46" xfId="0" applyFont="1" applyBorder="1" applyProtection="1"/>
    <xf numFmtId="0" fontId="0" fillId="0" borderId="47" xfId="0" applyBorder="1" applyProtection="1"/>
    <xf numFmtId="0" fontId="0" fillId="0" borderId="14" xfId="0" applyFont="1" applyFill="1" applyBorder="1" applyAlignment="1" applyProtection="1">
      <alignment horizontal="center"/>
    </xf>
    <xf numFmtId="0" fontId="0" fillId="0" borderId="18" xfId="0" applyFont="1" applyFill="1" applyBorder="1" applyAlignment="1" applyProtection="1">
      <protection locked="0"/>
    </xf>
    <xf numFmtId="0" fontId="0" fillId="0" borderId="19" xfId="0" applyFont="1" applyFill="1" applyBorder="1" applyAlignment="1" applyProtection="1">
      <protection locked="0"/>
    </xf>
    <xf numFmtId="0" fontId="0" fillId="0" borderId="14" xfId="0" applyFont="1" applyFill="1" applyBorder="1" applyAlignment="1" applyProtection="1">
      <alignment wrapText="1"/>
      <protection locked="0"/>
    </xf>
    <xf numFmtId="0" fontId="0" fillId="0" borderId="12" xfId="0" applyFill="1" applyBorder="1" applyAlignment="1" applyProtection="1">
      <alignment horizontal="center"/>
    </xf>
    <xf numFmtId="0" fontId="0" fillId="0" borderId="19" xfId="0" applyFont="1" applyFill="1" applyBorder="1" applyAlignment="1" applyProtection="1">
      <alignment horizontal="center"/>
    </xf>
    <xf numFmtId="0" fontId="0" fillId="0" borderId="19" xfId="0" applyFont="1" applyFill="1" applyBorder="1" applyAlignment="1" applyProtection="1">
      <alignment horizontal="center" wrapText="1"/>
    </xf>
    <xf numFmtId="0" fontId="0" fillId="0" borderId="15" xfId="0" applyFont="1" applyFill="1" applyBorder="1" applyAlignment="1" applyProtection="1">
      <alignment horizontal="center" wrapText="1"/>
    </xf>
    <xf numFmtId="0" fontId="0" fillId="0" borderId="26" xfId="0" applyFill="1" applyBorder="1" applyAlignment="1" applyProtection="1">
      <alignment horizontal="center"/>
    </xf>
    <xf numFmtId="0" fontId="0" fillId="0" borderId="27" xfId="0" applyFont="1" applyFill="1" applyBorder="1" applyAlignment="1" applyProtection="1">
      <alignment horizontal="center"/>
    </xf>
    <xf numFmtId="0" fontId="0" fillId="0" borderId="18" xfId="0" applyFill="1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14" xfId="0" applyFill="1" applyBorder="1" applyAlignment="1" applyProtection="1">
      <alignment wrapText="1"/>
      <protection locked="0"/>
    </xf>
    <xf numFmtId="0" fontId="0" fillId="0" borderId="17" xfId="0" applyFont="1" applyFill="1" applyBorder="1" applyAlignment="1" applyProtection="1">
      <alignment wrapText="1"/>
      <protection locked="0"/>
    </xf>
    <xf numFmtId="0" fontId="0" fillId="0" borderId="20" xfId="0" applyFont="1" applyFill="1" applyBorder="1" applyAlignment="1" applyProtection="1">
      <alignment horizontal="center" wrapText="1"/>
    </xf>
    <xf numFmtId="0" fontId="0" fillId="0" borderId="14" xfId="0" applyFon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44" xfId="0" applyFont="1" applyFill="1" applyBorder="1" applyAlignment="1" applyProtection="1">
      <alignment horizontal="center"/>
      <protection locked="0"/>
    </xf>
    <xf numFmtId="0" fontId="0" fillId="2" borderId="45" xfId="0" applyFont="1" applyFill="1" applyBorder="1" applyAlignment="1" applyProtection="1">
      <alignment wrapText="1"/>
      <protection locked="0"/>
    </xf>
    <xf numFmtId="0" fontId="0" fillId="0" borderId="18" xfId="0" applyFont="1" applyFill="1" applyBorder="1" applyAlignment="1" applyProtection="1">
      <alignment horizontal="center"/>
    </xf>
    <xf numFmtId="0" fontId="0" fillId="0" borderId="61" xfId="0" applyFill="1" applyBorder="1" applyAlignment="1" applyProtection="1">
      <alignment horizontal="center"/>
    </xf>
    <xf numFmtId="1" fontId="0" fillId="2" borderId="24" xfId="0" applyNumberFormat="1" applyFill="1" applyBorder="1" applyProtection="1"/>
    <xf numFmtId="0" fontId="2" fillId="4" borderId="9" xfId="0" applyFont="1" applyFill="1" applyBorder="1" applyAlignment="1">
      <alignment horizontal="center" wrapText="1"/>
    </xf>
    <xf numFmtId="0" fontId="0" fillId="2" borderId="5" xfId="0" applyFont="1" applyFill="1" applyBorder="1" applyAlignment="1" applyProtection="1">
      <alignment horizontal="center"/>
      <protection locked="0"/>
    </xf>
    <xf numFmtId="0" fontId="2" fillId="0" borderId="62" xfId="0" applyFont="1" applyFill="1" applyBorder="1"/>
    <xf numFmtId="0" fontId="2" fillId="0" borderId="63" xfId="0" applyFont="1" applyFill="1" applyBorder="1"/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5" borderId="0" xfId="0" applyFont="1" applyFill="1" applyBorder="1" applyAlignment="1" applyProtection="1">
      <alignment horizontal="left"/>
      <protection locked="0"/>
    </xf>
    <xf numFmtId="0" fontId="0" fillId="5" borderId="30" xfId="0" applyFont="1" applyFill="1" applyBorder="1" applyAlignment="1" applyProtection="1">
      <alignment horizontal="left"/>
      <protection locked="0"/>
    </xf>
    <xf numFmtId="0" fontId="0" fillId="0" borderId="64" xfId="0" applyFont="1" applyFill="1" applyBorder="1" applyAlignment="1" applyProtection="1">
      <protection locked="0"/>
    </xf>
    <xf numFmtId="0" fontId="0" fillId="0" borderId="65" xfId="0" applyFont="1" applyFill="1" applyBorder="1" applyAlignment="1" applyProtection="1">
      <protection locked="0"/>
    </xf>
    <xf numFmtId="0" fontId="0" fillId="0" borderId="65" xfId="0" applyFont="1" applyFill="1" applyBorder="1" applyAlignment="1" applyProtection="1">
      <alignment wrapText="1"/>
      <protection locked="0"/>
    </xf>
    <xf numFmtId="0" fontId="0" fillId="2" borderId="64" xfId="0" applyFont="1" applyFill="1" applyBorder="1" applyAlignment="1" applyProtection="1">
      <protection locked="0"/>
    </xf>
    <xf numFmtId="0" fontId="0" fillId="2" borderId="65" xfId="0" applyFont="1" applyFill="1" applyBorder="1" applyAlignment="1" applyProtection="1">
      <protection locked="0"/>
    </xf>
    <xf numFmtId="0" fontId="0" fillId="2" borderId="30" xfId="0" applyFont="1" applyFill="1" applyBorder="1" applyAlignment="1" applyProtection="1">
      <alignment wrapText="1"/>
      <protection locked="0"/>
    </xf>
    <xf numFmtId="0" fontId="0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/>
    </xf>
    <xf numFmtId="0" fontId="0" fillId="2" borderId="30" xfId="0" applyFont="1" applyFill="1" applyBorder="1" applyAlignment="1" applyProtection="1">
      <alignment horizontal="left"/>
    </xf>
    <xf numFmtId="0" fontId="0" fillId="2" borderId="65" xfId="0" applyFont="1" applyFill="1" applyBorder="1" applyAlignment="1" applyProtection="1">
      <alignment wrapText="1"/>
      <protection locked="0"/>
    </xf>
    <xf numFmtId="0" fontId="0" fillId="2" borderId="66" xfId="0" applyFont="1" applyFill="1" applyBorder="1" applyAlignment="1" applyProtection="1">
      <alignment horizontal="center"/>
    </xf>
    <xf numFmtId="0" fontId="0" fillId="2" borderId="65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 wrapText="1"/>
    </xf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</xf>
    <xf numFmtId="0" fontId="0" fillId="2" borderId="15" xfId="0" applyFill="1" applyBorder="1" applyAlignment="1" applyProtection="1">
      <alignment horizontal="left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3" fillId="4" borderId="4" xfId="0" applyFont="1" applyFill="1" applyBorder="1" applyAlignment="1">
      <alignment horizontal="center" vertical="center" textRotation="90"/>
    </xf>
    <xf numFmtId="0" fontId="3" fillId="4" borderId="13" xfId="0" applyFont="1" applyFill="1" applyBorder="1" applyAlignment="1">
      <alignment horizontal="center" vertical="center" textRotation="90"/>
    </xf>
    <xf numFmtId="0" fontId="3" fillId="4" borderId="23" xfId="0" applyFont="1" applyFill="1" applyBorder="1" applyAlignment="1">
      <alignment horizontal="center" vertical="center" textRotation="90"/>
    </xf>
    <xf numFmtId="0" fontId="0" fillId="2" borderId="15" xfId="0" applyFill="1" applyBorder="1" applyAlignment="1" applyProtection="1">
      <alignment horizontal="left"/>
      <protection locked="0"/>
    </xf>
    <xf numFmtId="0" fontId="0" fillId="2" borderId="16" xfId="0" applyFill="1" applyBorder="1" applyAlignment="1" applyProtection="1">
      <alignment horizontal="left"/>
      <protection locked="0"/>
    </xf>
    <xf numFmtId="0" fontId="0" fillId="2" borderId="17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</xf>
    <xf numFmtId="0" fontId="0" fillId="2" borderId="16" xfId="0" applyFill="1" applyBorder="1" applyAlignment="1" applyProtection="1">
      <alignment horizontal="left"/>
    </xf>
    <xf numFmtId="0" fontId="0" fillId="2" borderId="17" xfId="0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17" xfId="0" applyFont="1" applyFill="1" applyBorder="1" applyAlignment="1" applyProtection="1">
      <alignment horizontal="left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2" borderId="16" xfId="0" applyFont="1" applyFill="1" applyBorder="1" applyAlignment="1" applyProtection="1">
      <alignment horizontal="left"/>
      <protection locked="0"/>
    </xf>
    <xf numFmtId="0" fontId="0" fillId="2" borderId="17" xfId="0" applyFont="1" applyFill="1" applyBorder="1" applyAlignment="1" applyProtection="1">
      <alignment horizontal="left"/>
      <protection locked="0"/>
    </xf>
    <xf numFmtId="0" fontId="2" fillId="8" borderId="28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0" fillId="0" borderId="15" xfId="0" applyFill="1" applyBorder="1" applyAlignment="1" applyProtection="1">
      <alignment horizontal="left"/>
      <protection locked="0"/>
    </xf>
    <xf numFmtId="0" fontId="0" fillId="5" borderId="16" xfId="0" applyFill="1" applyBorder="1" applyAlignment="1" applyProtection="1">
      <alignment horizontal="left"/>
      <protection locked="0"/>
    </xf>
    <xf numFmtId="0" fontId="0" fillId="5" borderId="17" xfId="0" applyFill="1" applyBorder="1" applyAlignment="1" applyProtection="1">
      <alignment horizontal="left"/>
      <protection locked="0"/>
    </xf>
    <xf numFmtId="0" fontId="0" fillId="5" borderId="16" xfId="0" applyFont="1" applyFill="1" applyBorder="1" applyAlignment="1" applyProtection="1">
      <alignment horizontal="left"/>
      <protection locked="0"/>
    </xf>
    <xf numFmtId="0" fontId="0" fillId="5" borderId="17" xfId="0" applyFont="1" applyFill="1" applyBorder="1" applyAlignment="1" applyProtection="1">
      <alignment horizontal="left"/>
      <protection locked="0"/>
    </xf>
    <xf numFmtId="0" fontId="2" fillId="11" borderId="28" xfId="0" applyFont="1" applyFill="1" applyBorder="1" applyAlignment="1">
      <alignment horizontal="center"/>
    </xf>
    <xf numFmtId="0" fontId="2" fillId="11" borderId="41" xfId="0" applyFont="1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textRotation="255"/>
    </xf>
    <xf numFmtId="0" fontId="3" fillId="2" borderId="13" xfId="0" applyFont="1" applyFill="1" applyBorder="1" applyAlignment="1">
      <alignment horizontal="center" vertical="center" textRotation="255"/>
    </xf>
    <xf numFmtId="0" fontId="3" fillId="2" borderId="23" xfId="0" applyFont="1" applyFill="1" applyBorder="1" applyAlignment="1">
      <alignment horizontal="center" vertical="center" textRotation="255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4" borderId="13" xfId="0" applyFont="1" applyFill="1" applyBorder="1" applyAlignment="1">
      <alignment horizontal="center" vertical="center" textRotation="90" wrapText="1"/>
    </xf>
    <xf numFmtId="0" fontId="5" fillId="4" borderId="23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 applyProtection="1">
      <alignment horizontal="left"/>
    </xf>
    <xf numFmtId="0" fontId="0" fillId="5" borderId="16" xfId="0" applyFill="1" applyBorder="1" applyAlignment="1" applyProtection="1">
      <alignment horizontal="left"/>
    </xf>
    <xf numFmtId="0" fontId="0" fillId="5" borderId="17" xfId="0" applyFill="1" applyBorder="1" applyAlignment="1" applyProtection="1">
      <alignment horizontal="left"/>
    </xf>
    <xf numFmtId="0" fontId="2" fillId="4" borderId="5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5" borderId="16" xfId="0" applyFont="1" applyFill="1" applyBorder="1" applyAlignment="1" applyProtection="1">
      <alignment horizontal="left"/>
    </xf>
    <xf numFmtId="0" fontId="0" fillId="5" borderId="17" xfId="0" applyFont="1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7" xfId="0" applyFill="1" applyBorder="1" applyAlignment="1" applyProtection="1">
      <alignment horizontal="left"/>
    </xf>
    <xf numFmtId="0" fontId="0" fillId="2" borderId="8" xfId="0" applyFill="1" applyBorder="1" applyAlignment="1" applyProtection="1">
      <alignment horizontal="left"/>
    </xf>
    <xf numFmtId="0" fontId="0" fillId="2" borderId="55" xfId="0" applyFill="1" applyBorder="1" applyAlignment="1" applyProtection="1">
      <alignment horizontal="left"/>
    </xf>
    <xf numFmtId="0" fontId="0" fillId="2" borderId="56" xfId="0" applyFill="1" applyBorder="1" applyAlignment="1" applyProtection="1">
      <alignment horizontal="left"/>
    </xf>
    <xf numFmtId="0" fontId="0" fillId="2" borderId="45" xfId="0" applyFill="1" applyBorder="1" applyAlignment="1" applyProtection="1">
      <alignment horizontal="left"/>
    </xf>
    <xf numFmtId="0" fontId="0" fillId="2" borderId="58" xfId="0" applyFill="1" applyBorder="1" applyAlignment="1" applyProtection="1">
      <alignment horizontal="left"/>
      <protection locked="0"/>
    </xf>
    <xf numFmtId="0" fontId="0" fillId="2" borderId="59" xfId="0" applyFont="1" applyFill="1" applyBorder="1" applyAlignment="1" applyProtection="1">
      <alignment horizontal="left"/>
      <protection locked="0"/>
    </xf>
    <xf numFmtId="0" fontId="0" fillId="2" borderId="60" xfId="0" applyFont="1" applyFill="1" applyBorder="1" applyAlignment="1" applyProtection="1">
      <alignment horizontal="left"/>
      <protection locked="0"/>
    </xf>
    <xf numFmtId="0" fontId="2" fillId="4" borderId="3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2" borderId="55" xfId="0" applyFill="1" applyBorder="1" applyAlignment="1" applyProtection="1">
      <alignment horizontal="left"/>
      <protection locked="0"/>
    </xf>
    <xf numFmtId="0" fontId="0" fillId="2" borderId="56" xfId="0" applyFill="1" applyBorder="1" applyAlignment="1" applyProtection="1">
      <alignment horizontal="left"/>
      <protection locked="0"/>
    </xf>
    <xf numFmtId="0" fontId="0" fillId="2" borderId="45" xfId="0" applyFill="1" applyBorder="1" applyAlignment="1" applyProtection="1">
      <alignment horizontal="left"/>
      <protection locked="0"/>
    </xf>
    <xf numFmtId="0" fontId="0" fillId="2" borderId="15" xfId="0" applyFont="1" applyFill="1" applyBorder="1" applyAlignment="1" applyProtection="1">
      <alignment horizontal="left"/>
      <protection locked="0"/>
    </xf>
    <xf numFmtId="0" fontId="2" fillId="8" borderId="9" xfId="0" applyFont="1" applyFill="1" applyBorder="1" applyAlignment="1" applyProtection="1">
      <alignment horizontal="center"/>
    </xf>
    <xf numFmtId="0" fontId="2" fillId="8" borderId="11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 textRotation="255"/>
    </xf>
    <xf numFmtId="0" fontId="3" fillId="2" borderId="13" xfId="0" applyFont="1" applyFill="1" applyBorder="1" applyAlignment="1" applyProtection="1">
      <alignment horizontal="center" vertical="center" textRotation="255"/>
    </xf>
    <xf numFmtId="0" fontId="3" fillId="2" borderId="23" xfId="0" applyFont="1" applyFill="1" applyBorder="1" applyAlignment="1" applyProtection="1">
      <alignment horizontal="center" vertical="center" textRotation="255"/>
    </xf>
  </cellXfs>
  <cellStyles count="2">
    <cellStyle name="Normal" xfId="0" builtinId="0"/>
    <cellStyle name="Percent" xfId="1" builtinId="5"/>
  </cellStyles>
  <dxfs count="214">
    <dxf>
      <font>
        <strike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78.xml"/><Relationship Id="rId42" Type="http://schemas.openxmlformats.org/officeDocument/2006/relationships/revisionLog" Target="revisionLog5.xml"/><Relationship Id="rId47" Type="http://schemas.openxmlformats.org/officeDocument/2006/relationships/revisionLog" Target="revisionLog10.xml"/><Relationship Id="rId63" Type="http://schemas.openxmlformats.org/officeDocument/2006/relationships/revisionLog" Target="revisionLog24.xml"/><Relationship Id="rId68" Type="http://schemas.openxmlformats.org/officeDocument/2006/relationships/revisionLog" Target="revisionLog29.xml"/><Relationship Id="rId84" Type="http://schemas.openxmlformats.org/officeDocument/2006/relationships/revisionLog" Target="revisionLog45.xml"/><Relationship Id="rId89" Type="http://schemas.openxmlformats.org/officeDocument/2006/relationships/revisionLog" Target="revisionLog50.xml"/><Relationship Id="rId112" Type="http://schemas.openxmlformats.org/officeDocument/2006/relationships/revisionLog" Target="revisionLog73.xml"/><Relationship Id="rId133" Type="http://schemas.openxmlformats.org/officeDocument/2006/relationships/revisionLog" Target="revisionLog94.xml"/><Relationship Id="rId138" Type="http://schemas.openxmlformats.org/officeDocument/2006/relationships/revisionLog" Target="revisionLog99.xml"/><Relationship Id="rId154" Type="http://schemas.openxmlformats.org/officeDocument/2006/relationships/revisionLog" Target="revisionLog115.xml"/><Relationship Id="rId107" Type="http://schemas.openxmlformats.org/officeDocument/2006/relationships/revisionLog" Target="revisionLog68.xml"/><Relationship Id="rId40" Type="http://schemas.openxmlformats.org/officeDocument/2006/relationships/revisionLog" Target="revisionLog1.xml"/><Relationship Id="rId45" Type="http://schemas.openxmlformats.org/officeDocument/2006/relationships/revisionLog" Target="revisionLog8.xml"/><Relationship Id="rId53" Type="http://schemas.openxmlformats.org/officeDocument/2006/relationships/revisionLog" Target="revisionLog16.xml"/><Relationship Id="rId58" Type="http://schemas.openxmlformats.org/officeDocument/2006/relationships/revisionLog" Target="revisionLog20.xml"/><Relationship Id="rId66" Type="http://schemas.openxmlformats.org/officeDocument/2006/relationships/revisionLog" Target="revisionLog27.xml"/><Relationship Id="rId74" Type="http://schemas.openxmlformats.org/officeDocument/2006/relationships/revisionLog" Target="revisionLog35.xml"/><Relationship Id="rId79" Type="http://schemas.openxmlformats.org/officeDocument/2006/relationships/revisionLog" Target="revisionLog40.xml"/><Relationship Id="rId87" Type="http://schemas.openxmlformats.org/officeDocument/2006/relationships/revisionLog" Target="revisionLog48.xml"/><Relationship Id="rId102" Type="http://schemas.openxmlformats.org/officeDocument/2006/relationships/revisionLog" Target="revisionLog63.xml"/><Relationship Id="rId110" Type="http://schemas.openxmlformats.org/officeDocument/2006/relationships/revisionLog" Target="revisionLog71.xml"/><Relationship Id="rId115" Type="http://schemas.openxmlformats.org/officeDocument/2006/relationships/revisionLog" Target="revisionLog76.xml"/><Relationship Id="rId123" Type="http://schemas.openxmlformats.org/officeDocument/2006/relationships/revisionLog" Target="revisionLog84.xml"/><Relationship Id="rId128" Type="http://schemas.openxmlformats.org/officeDocument/2006/relationships/revisionLog" Target="revisionLog89.xml"/><Relationship Id="rId131" Type="http://schemas.openxmlformats.org/officeDocument/2006/relationships/revisionLog" Target="revisionLog92.xml"/><Relationship Id="rId136" Type="http://schemas.openxmlformats.org/officeDocument/2006/relationships/revisionLog" Target="revisionLog97.xml"/><Relationship Id="rId144" Type="http://schemas.openxmlformats.org/officeDocument/2006/relationships/revisionLog" Target="revisionLog105.xml"/><Relationship Id="rId149" Type="http://schemas.openxmlformats.org/officeDocument/2006/relationships/revisionLog" Target="revisionLog110.xml"/><Relationship Id="rId61" Type="http://schemas.openxmlformats.org/officeDocument/2006/relationships/revisionLog" Target="revisionLog23.xml"/><Relationship Id="rId82" Type="http://schemas.openxmlformats.org/officeDocument/2006/relationships/revisionLog" Target="revisionLog43.xml"/><Relationship Id="rId90" Type="http://schemas.openxmlformats.org/officeDocument/2006/relationships/revisionLog" Target="revisionLog51.xml"/><Relationship Id="rId95" Type="http://schemas.openxmlformats.org/officeDocument/2006/relationships/revisionLog" Target="revisionLog56.xml"/><Relationship Id="rId152" Type="http://schemas.openxmlformats.org/officeDocument/2006/relationships/revisionLog" Target="revisionLog113.xml"/><Relationship Id="rId43" Type="http://schemas.openxmlformats.org/officeDocument/2006/relationships/revisionLog" Target="revisionLog6.xml"/><Relationship Id="rId48" Type="http://schemas.openxmlformats.org/officeDocument/2006/relationships/revisionLog" Target="revisionLog11.xml"/><Relationship Id="rId56" Type="http://schemas.openxmlformats.org/officeDocument/2006/relationships/revisionLog" Target="revisionLog19.xml"/><Relationship Id="rId64" Type="http://schemas.openxmlformats.org/officeDocument/2006/relationships/revisionLog" Target="revisionLog25.xml"/><Relationship Id="rId69" Type="http://schemas.openxmlformats.org/officeDocument/2006/relationships/revisionLog" Target="revisionLog30.xml"/><Relationship Id="rId77" Type="http://schemas.openxmlformats.org/officeDocument/2006/relationships/revisionLog" Target="revisionLog38.xml"/><Relationship Id="rId100" Type="http://schemas.openxmlformats.org/officeDocument/2006/relationships/revisionLog" Target="revisionLog61.xml"/><Relationship Id="rId105" Type="http://schemas.openxmlformats.org/officeDocument/2006/relationships/revisionLog" Target="revisionLog66.xml"/><Relationship Id="rId113" Type="http://schemas.openxmlformats.org/officeDocument/2006/relationships/revisionLog" Target="revisionLog74.xml"/><Relationship Id="rId118" Type="http://schemas.openxmlformats.org/officeDocument/2006/relationships/revisionLog" Target="revisionLog79.xml"/><Relationship Id="rId126" Type="http://schemas.openxmlformats.org/officeDocument/2006/relationships/revisionLog" Target="revisionLog87.xml"/><Relationship Id="rId134" Type="http://schemas.openxmlformats.org/officeDocument/2006/relationships/revisionLog" Target="revisionLog95.xml"/><Relationship Id="rId139" Type="http://schemas.openxmlformats.org/officeDocument/2006/relationships/revisionLog" Target="revisionLog100.xml"/><Relationship Id="rId147" Type="http://schemas.openxmlformats.org/officeDocument/2006/relationships/revisionLog" Target="revisionLog108.xml"/><Relationship Id="rId51" Type="http://schemas.openxmlformats.org/officeDocument/2006/relationships/revisionLog" Target="revisionLog14.xml"/><Relationship Id="rId72" Type="http://schemas.openxmlformats.org/officeDocument/2006/relationships/revisionLog" Target="revisionLog33.xml"/><Relationship Id="rId80" Type="http://schemas.openxmlformats.org/officeDocument/2006/relationships/revisionLog" Target="revisionLog41.xml"/><Relationship Id="rId85" Type="http://schemas.openxmlformats.org/officeDocument/2006/relationships/revisionLog" Target="revisionLog46.xml"/><Relationship Id="rId93" Type="http://schemas.openxmlformats.org/officeDocument/2006/relationships/revisionLog" Target="revisionLog54.xml"/><Relationship Id="rId98" Type="http://schemas.openxmlformats.org/officeDocument/2006/relationships/revisionLog" Target="revisionLog59.xml"/><Relationship Id="rId121" Type="http://schemas.openxmlformats.org/officeDocument/2006/relationships/revisionLog" Target="revisionLog82.xml"/><Relationship Id="rId142" Type="http://schemas.openxmlformats.org/officeDocument/2006/relationships/revisionLog" Target="revisionLog103.xml"/><Relationship Id="rId150" Type="http://schemas.openxmlformats.org/officeDocument/2006/relationships/revisionLog" Target="revisionLog111.xml"/><Relationship Id="rId155" Type="http://schemas.openxmlformats.org/officeDocument/2006/relationships/revisionLog" Target="revisionLog116.xml"/><Relationship Id="rId46" Type="http://schemas.openxmlformats.org/officeDocument/2006/relationships/revisionLog" Target="revisionLog9.xml"/><Relationship Id="rId59" Type="http://schemas.openxmlformats.org/officeDocument/2006/relationships/revisionLog" Target="revisionLog21.xml"/><Relationship Id="rId67" Type="http://schemas.openxmlformats.org/officeDocument/2006/relationships/revisionLog" Target="revisionLog28.xml"/><Relationship Id="rId103" Type="http://schemas.openxmlformats.org/officeDocument/2006/relationships/revisionLog" Target="revisionLog64.xml"/><Relationship Id="rId108" Type="http://schemas.openxmlformats.org/officeDocument/2006/relationships/revisionLog" Target="revisionLog69.xml"/><Relationship Id="rId116" Type="http://schemas.openxmlformats.org/officeDocument/2006/relationships/revisionLog" Target="revisionLog77.xml"/><Relationship Id="rId124" Type="http://schemas.openxmlformats.org/officeDocument/2006/relationships/revisionLog" Target="revisionLog85.xml"/><Relationship Id="rId129" Type="http://schemas.openxmlformats.org/officeDocument/2006/relationships/revisionLog" Target="revisionLog90.xml"/><Relationship Id="rId137" Type="http://schemas.openxmlformats.org/officeDocument/2006/relationships/revisionLog" Target="revisionLog98.xml"/><Relationship Id="rId41" Type="http://schemas.openxmlformats.org/officeDocument/2006/relationships/revisionLog" Target="revisionLog2.xml"/><Relationship Id="rId54" Type="http://schemas.openxmlformats.org/officeDocument/2006/relationships/revisionLog" Target="revisionLog17.xml"/><Relationship Id="rId62" Type="http://schemas.openxmlformats.org/officeDocument/2006/relationships/revisionLog" Target="revisionLog4.xml"/><Relationship Id="rId70" Type="http://schemas.openxmlformats.org/officeDocument/2006/relationships/revisionLog" Target="revisionLog31.xml"/><Relationship Id="rId75" Type="http://schemas.openxmlformats.org/officeDocument/2006/relationships/revisionLog" Target="revisionLog36.xml"/><Relationship Id="rId83" Type="http://schemas.openxmlformats.org/officeDocument/2006/relationships/revisionLog" Target="revisionLog44.xml"/><Relationship Id="rId88" Type="http://schemas.openxmlformats.org/officeDocument/2006/relationships/revisionLog" Target="revisionLog49.xml"/><Relationship Id="rId91" Type="http://schemas.openxmlformats.org/officeDocument/2006/relationships/revisionLog" Target="revisionLog52.xml"/><Relationship Id="rId96" Type="http://schemas.openxmlformats.org/officeDocument/2006/relationships/revisionLog" Target="revisionLog57.xml"/><Relationship Id="rId111" Type="http://schemas.openxmlformats.org/officeDocument/2006/relationships/revisionLog" Target="revisionLog72.xml"/><Relationship Id="rId132" Type="http://schemas.openxmlformats.org/officeDocument/2006/relationships/revisionLog" Target="revisionLog93.xml"/><Relationship Id="rId140" Type="http://schemas.openxmlformats.org/officeDocument/2006/relationships/revisionLog" Target="revisionLog101.xml"/><Relationship Id="rId145" Type="http://schemas.openxmlformats.org/officeDocument/2006/relationships/revisionLog" Target="revisionLog106.xml"/><Relationship Id="rId153" Type="http://schemas.openxmlformats.org/officeDocument/2006/relationships/revisionLog" Target="revisionLog114.xml"/><Relationship Id="rId49" Type="http://schemas.openxmlformats.org/officeDocument/2006/relationships/revisionLog" Target="revisionLog12.xml"/><Relationship Id="rId57" Type="http://schemas.openxmlformats.org/officeDocument/2006/relationships/revisionLog" Target="revisionLog3.xml"/><Relationship Id="rId106" Type="http://schemas.openxmlformats.org/officeDocument/2006/relationships/revisionLog" Target="revisionLog67.xml"/><Relationship Id="rId114" Type="http://schemas.openxmlformats.org/officeDocument/2006/relationships/revisionLog" Target="revisionLog75.xml"/><Relationship Id="rId119" Type="http://schemas.openxmlformats.org/officeDocument/2006/relationships/revisionLog" Target="revisionLog80.xml"/><Relationship Id="rId127" Type="http://schemas.openxmlformats.org/officeDocument/2006/relationships/revisionLog" Target="revisionLog88.xml"/><Relationship Id="rId44" Type="http://schemas.openxmlformats.org/officeDocument/2006/relationships/revisionLog" Target="revisionLog7.xml"/><Relationship Id="rId52" Type="http://schemas.openxmlformats.org/officeDocument/2006/relationships/revisionLog" Target="revisionLog15.xml"/><Relationship Id="rId60" Type="http://schemas.openxmlformats.org/officeDocument/2006/relationships/revisionLog" Target="revisionLog22.xml"/><Relationship Id="rId65" Type="http://schemas.openxmlformats.org/officeDocument/2006/relationships/revisionLog" Target="revisionLog26.xml"/><Relationship Id="rId73" Type="http://schemas.openxmlformats.org/officeDocument/2006/relationships/revisionLog" Target="revisionLog34.xml"/><Relationship Id="rId78" Type="http://schemas.openxmlformats.org/officeDocument/2006/relationships/revisionLog" Target="revisionLog39.xml"/><Relationship Id="rId81" Type="http://schemas.openxmlformats.org/officeDocument/2006/relationships/revisionLog" Target="revisionLog42.xml"/><Relationship Id="rId86" Type="http://schemas.openxmlformats.org/officeDocument/2006/relationships/revisionLog" Target="revisionLog47.xml"/><Relationship Id="rId94" Type="http://schemas.openxmlformats.org/officeDocument/2006/relationships/revisionLog" Target="revisionLog55.xml"/><Relationship Id="rId99" Type="http://schemas.openxmlformats.org/officeDocument/2006/relationships/revisionLog" Target="revisionLog60.xml"/><Relationship Id="rId101" Type="http://schemas.openxmlformats.org/officeDocument/2006/relationships/revisionLog" Target="revisionLog62.xml"/><Relationship Id="rId122" Type="http://schemas.openxmlformats.org/officeDocument/2006/relationships/revisionLog" Target="revisionLog83.xml"/><Relationship Id="rId130" Type="http://schemas.openxmlformats.org/officeDocument/2006/relationships/revisionLog" Target="revisionLog91.xml"/><Relationship Id="rId135" Type="http://schemas.openxmlformats.org/officeDocument/2006/relationships/revisionLog" Target="revisionLog96.xml"/><Relationship Id="rId143" Type="http://schemas.openxmlformats.org/officeDocument/2006/relationships/revisionLog" Target="revisionLog104.xml"/><Relationship Id="rId148" Type="http://schemas.openxmlformats.org/officeDocument/2006/relationships/revisionLog" Target="revisionLog109.xml"/><Relationship Id="rId151" Type="http://schemas.openxmlformats.org/officeDocument/2006/relationships/revisionLog" Target="revisionLog112.xml"/><Relationship Id="rId156" Type="http://schemas.openxmlformats.org/officeDocument/2006/relationships/revisionLog" Target="revisionLog117.xml"/><Relationship Id="rId109" Type="http://schemas.openxmlformats.org/officeDocument/2006/relationships/revisionLog" Target="revisionLog70.xml"/><Relationship Id="rId50" Type="http://schemas.openxmlformats.org/officeDocument/2006/relationships/revisionLog" Target="revisionLog13.xml"/><Relationship Id="rId55" Type="http://schemas.openxmlformats.org/officeDocument/2006/relationships/revisionLog" Target="revisionLog18.xml"/><Relationship Id="rId76" Type="http://schemas.openxmlformats.org/officeDocument/2006/relationships/revisionLog" Target="revisionLog37.xml"/><Relationship Id="rId97" Type="http://schemas.openxmlformats.org/officeDocument/2006/relationships/revisionLog" Target="revisionLog58.xml"/><Relationship Id="rId104" Type="http://schemas.openxmlformats.org/officeDocument/2006/relationships/revisionLog" Target="revisionLog65.xml"/><Relationship Id="rId120" Type="http://schemas.openxmlformats.org/officeDocument/2006/relationships/revisionLog" Target="revisionLog81.xml"/><Relationship Id="rId125" Type="http://schemas.openxmlformats.org/officeDocument/2006/relationships/revisionLog" Target="revisionLog86.xml"/><Relationship Id="rId141" Type="http://schemas.openxmlformats.org/officeDocument/2006/relationships/revisionLog" Target="revisionLog102.xml"/><Relationship Id="rId146" Type="http://schemas.openxmlformats.org/officeDocument/2006/relationships/revisionLog" Target="revisionLog107.xml"/><Relationship Id="rId71" Type="http://schemas.openxmlformats.org/officeDocument/2006/relationships/revisionLog" Target="revisionLog32.xml"/><Relationship Id="rId92" Type="http://schemas.openxmlformats.org/officeDocument/2006/relationships/revisionLog" Target="revisionLog5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87F539-C7B9-4E3D-967B-353D5258E8B9}" diskRevisions="1" revisionId="4265" version="119">
  <header guid="{3EDDED04-D1CD-4B7B-80CD-FA42B0D4DD34}" dateTime="2016-09-16T09:32:24" maxSheetId="5" userName="FRANCELIZ SCOGGINS" r:id="rId40" minRId="795" maxRId="802">
    <sheetIdMap count="4">
      <sheetId val="1"/>
      <sheetId val="2"/>
      <sheetId val="3"/>
      <sheetId val="4"/>
    </sheetIdMap>
  </header>
  <header guid="{07550938-9EC6-48A7-8E1E-19858F575D7C}" dateTime="2016-09-16T11:42:57" maxSheetId="5" userName="FRANCELIZ SCOGGINS" r:id="rId41" minRId="805" maxRId="818">
    <sheetIdMap count="4">
      <sheetId val="1"/>
      <sheetId val="2"/>
      <sheetId val="3"/>
      <sheetId val="4"/>
    </sheetIdMap>
  </header>
  <header guid="{E15D758D-2E59-4D8C-AE1F-69D006E63859}" dateTime="2016-09-16T11:48:23" maxSheetId="5" userName="JERMAINE GARDNER" r:id="rId42" minRId="819" maxRId="917">
    <sheetIdMap count="4">
      <sheetId val="1"/>
      <sheetId val="2"/>
      <sheetId val="3"/>
      <sheetId val="4"/>
    </sheetIdMap>
  </header>
  <header guid="{2BA3E418-8037-47E7-8F36-E64EFC041988}" dateTime="2016-09-16T12:14:18" maxSheetId="5" userName="Laura Sandoval" r:id="rId43" minRId="920" maxRId="959">
    <sheetIdMap count="4">
      <sheetId val="1"/>
      <sheetId val="2"/>
      <sheetId val="3"/>
      <sheetId val="4"/>
    </sheetIdMap>
  </header>
  <header guid="{35C5C195-8B87-4E90-BCD8-45A5E95A659D}" dateTime="2016-09-16T13:24:36" maxSheetId="5" userName="JERMAINE GARDNER" r:id="rId44" minRId="962" maxRId="1024">
    <sheetIdMap count="4">
      <sheetId val="1"/>
      <sheetId val="2"/>
      <sheetId val="3"/>
      <sheetId val="4"/>
    </sheetIdMap>
  </header>
  <header guid="{8B49C206-66FA-42B7-B049-D1DF0224FE39}" dateTime="2016-09-16T14:25:22" maxSheetId="5" userName="JERMAINE GARDNER" r:id="rId45" minRId="1027" maxRId="1116">
    <sheetIdMap count="4">
      <sheetId val="1"/>
      <sheetId val="2"/>
      <sheetId val="3"/>
      <sheetId val="4"/>
    </sheetIdMap>
  </header>
  <header guid="{CB0689AF-5E0D-4189-9D90-A1674B4FCE90}" dateTime="2016-09-16T14:27:43" maxSheetId="5" userName="FRANCELIZ SCOGGINS" r:id="rId46" minRId="1117" maxRId="1129">
    <sheetIdMap count="4">
      <sheetId val="1"/>
      <sheetId val="2"/>
      <sheetId val="3"/>
      <sheetId val="4"/>
    </sheetIdMap>
  </header>
  <header guid="{CCFD5FAD-83A6-4271-94BA-D1675B677E7B}" dateTime="2016-09-16T14:35:00" maxSheetId="5" userName="Laura Sandoval" r:id="rId47" minRId="1130" maxRId="1140">
    <sheetIdMap count="4">
      <sheetId val="1"/>
      <sheetId val="2"/>
      <sheetId val="3"/>
      <sheetId val="4"/>
    </sheetIdMap>
  </header>
  <header guid="{3B8CB958-C3DC-461D-9D93-2E0A2CE46B5E}" dateTime="2016-09-16T14:35:24" maxSheetId="5" userName="JERMAINE GARDNER" r:id="rId48" minRId="1141" maxRId="1150">
    <sheetIdMap count="4">
      <sheetId val="1"/>
      <sheetId val="2"/>
      <sheetId val="3"/>
      <sheetId val="4"/>
    </sheetIdMap>
  </header>
  <header guid="{1FE3DD10-47B1-4580-B6ED-9F66F9949AA5}" dateTime="2016-09-16T14:36:02" maxSheetId="5" userName="JERMAINE GARDNER" r:id="rId49" minRId="1153" maxRId="1154">
    <sheetIdMap count="4">
      <sheetId val="1"/>
      <sheetId val="2"/>
      <sheetId val="3"/>
      <sheetId val="4"/>
    </sheetIdMap>
  </header>
  <header guid="{35E93CA6-B955-407C-80B8-1D345EA2C087}" dateTime="2016-09-16T14:36:45" maxSheetId="5" userName="JERMAINE GARDNER" r:id="rId50">
    <sheetIdMap count="4">
      <sheetId val="1"/>
      <sheetId val="2"/>
      <sheetId val="3"/>
      <sheetId val="4"/>
    </sheetIdMap>
  </header>
  <header guid="{4F45376D-D852-4B8D-8B62-B261423B4C8C}" dateTime="2016-09-16T14:37:01" maxSheetId="5" userName="Laura Sandoval" r:id="rId51">
    <sheetIdMap count="4">
      <sheetId val="1"/>
      <sheetId val="2"/>
      <sheetId val="3"/>
      <sheetId val="4"/>
    </sheetIdMap>
  </header>
  <header guid="{96203422-F967-4B91-9997-CA5C1E1E6660}" dateTime="2016-09-16T14:45:24" maxSheetId="5" userName="PATRICIA SMITH" r:id="rId52" minRId="1159" maxRId="1162">
    <sheetIdMap count="4">
      <sheetId val="1"/>
      <sheetId val="2"/>
      <sheetId val="3"/>
      <sheetId val="4"/>
    </sheetIdMap>
  </header>
  <header guid="{9965929A-0096-4B00-9E79-660AE760021C}" dateTime="2016-09-19T05:26:04" maxSheetId="5" userName="JERMAINE GARDNER" r:id="rId53" minRId="1165" maxRId="1401">
    <sheetIdMap count="4">
      <sheetId val="1"/>
      <sheetId val="2"/>
      <sheetId val="3"/>
      <sheetId val="4"/>
    </sheetIdMap>
  </header>
  <header guid="{20C169B2-D1F4-4DA5-8838-A0E1D15FC29B}" dateTime="2016-09-26T06:45:04" maxSheetId="5" userName="Laura Sandoval" r:id="rId54" minRId="1404" maxRId="1409">
    <sheetIdMap count="4">
      <sheetId val="1"/>
      <sheetId val="2"/>
      <sheetId val="3"/>
      <sheetId val="4"/>
    </sheetIdMap>
  </header>
  <header guid="{39494171-580F-478A-8C83-3569546E6936}" dateTime="2016-09-26T06:45:57" maxSheetId="5" userName="Laura Sandoval" r:id="rId55" minRId="1412" maxRId="1413">
    <sheetIdMap count="4">
      <sheetId val="1"/>
      <sheetId val="2"/>
      <sheetId val="3"/>
      <sheetId val="4"/>
    </sheetIdMap>
  </header>
  <header guid="{6FDAB845-629C-49CF-AB47-09B8C57E1D8B}" dateTime="2016-10-03T07:46:45" maxSheetId="5" userName="Laura Sandoval" r:id="rId56" minRId="1414" maxRId="1441">
    <sheetIdMap count="4">
      <sheetId val="1"/>
      <sheetId val="2"/>
      <sheetId val="3"/>
      <sheetId val="4"/>
    </sheetIdMap>
  </header>
  <header guid="{B2B90F3F-341C-492A-A8B7-D4807CCBDF64}" dateTime="2016-10-06T07:09:05" maxSheetId="5" userName="JERMAINE GARDNER" r:id="rId57" minRId="1444" maxRId="1447">
    <sheetIdMap count="4">
      <sheetId val="1"/>
      <sheetId val="2"/>
      <sheetId val="3"/>
      <sheetId val="4"/>
    </sheetIdMap>
  </header>
  <header guid="{1A5F08F9-5B85-426D-8FF1-8B6F712418A3}" dateTime="2016-10-06T07:09:34" maxSheetId="5" userName="JERMAINE GARDNER" r:id="rId58" minRId="1450" maxRId="1451">
    <sheetIdMap count="4">
      <sheetId val="1"/>
      <sheetId val="2"/>
      <sheetId val="3"/>
      <sheetId val="4"/>
    </sheetIdMap>
  </header>
  <header guid="{68D514C1-9491-491D-91E9-AA7720EB0508}" dateTime="2016-10-06T07:12:48" maxSheetId="5" userName="JERMAINE GARDNER" r:id="rId59" minRId="1452" maxRId="1455">
    <sheetIdMap count="4">
      <sheetId val="1"/>
      <sheetId val="2"/>
      <sheetId val="3"/>
      <sheetId val="4"/>
    </sheetIdMap>
  </header>
  <header guid="{965EF5C7-D076-4716-B64A-B572AD34844A}" dateTime="2016-10-10T14:33:32" maxSheetId="5" userName="Laura Sandoval" r:id="rId60" minRId="1458" maxRId="1459">
    <sheetIdMap count="4">
      <sheetId val="1"/>
      <sheetId val="2"/>
      <sheetId val="3"/>
      <sheetId val="4"/>
    </sheetIdMap>
  </header>
  <header guid="{B5D4CC72-5A43-4491-8B23-10DFDFCD46CF}" dateTime="2016-11-28T07:53:18" maxSheetId="5" userName="Laura Sandoval" r:id="rId61" minRId="1462" maxRId="1475">
    <sheetIdMap count="4">
      <sheetId val="1"/>
      <sheetId val="2"/>
      <sheetId val="3"/>
      <sheetId val="4"/>
    </sheetIdMap>
  </header>
  <header guid="{0068BEDF-BD17-4FB0-8D96-C7D8404C7C5F}" dateTime="2016-11-29T14:05:27" maxSheetId="5" userName="Laura Sandoval" r:id="rId62" minRId="1478" maxRId="1540">
    <sheetIdMap count="4">
      <sheetId val="1"/>
      <sheetId val="2"/>
      <sheetId val="3"/>
      <sheetId val="4"/>
    </sheetIdMap>
  </header>
  <header guid="{77FE834C-0343-4AA9-91E3-FAF32F075A78}" dateTime="2016-11-29T14:24:19" maxSheetId="5" userName="Laura Sandoval" r:id="rId63" minRId="1543" maxRId="1548">
    <sheetIdMap count="4">
      <sheetId val="1"/>
      <sheetId val="2"/>
      <sheetId val="3"/>
      <sheetId val="4"/>
    </sheetIdMap>
  </header>
  <header guid="{6FC00A26-1A3B-4CF2-95DD-2FD90CBF20C0}" dateTime="2016-12-19T08:26:18" maxSheetId="5" userName="Laura Sandoval" r:id="rId64" minRId="1549" maxRId="1578">
    <sheetIdMap count="4">
      <sheetId val="1"/>
      <sheetId val="2"/>
      <sheetId val="3"/>
      <sheetId val="4"/>
    </sheetIdMap>
  </header>
  <header guid="{12020ECD-9F84-416A-A4D2-5912B04AA4C2}" dateTime="2016-12-30T14:31:09" maxSheetId="5" userName="Laura Sandoval" r:id="rId65" minRId="1581" maxRId="1594">
    <sheetIdMap count="4">
      <sheetId val="1"/>
      <sheetId val="2"/>
      <sheetId val="3"/>
      <sheetId val="4"/>
    </sheetIdMap>
  </header>
  <header guid="{2895D587-521E-4EDF-8C65-63A398967CBB}" dateTime="2017-01-04T13:59:22" maxSheetId="5" userName="Laura Sandoval" r:id="rId66" minRId="1597" maxRId="1600">
    <sheetIdMap count="4">
      <sheetId val="1"/>
      <sheetId val="2"/>
      <sheetId val="3"/>
      <sheetId val="4"/>
    </sheetIdMap>
  </header>
  <header guid="{9EBE060C-A734-4769-BAE2-C6F41BEB2844}" dateTime="2017-01-04T14:07:42" maxSheetId="5" userName="Laura Sandoval" r:id="rId67" minRId="1603">
    <sheetIdMap count="4">
      <sheetId val="1"/>
      <sheetId val="2"/>
      <sheetId val="3"/>
      <sheetId val="4"/>
    </sheetIdMap>
  </header>
  <header guid="{2D22939F-DB39-42C9-A6CB-9D657699218A}" dateTime="2017-01-04T14:30:04" maxSheetId="5" userName="Laura Sandoval" r:id="rId68" minRId="1606" maxRId="1610">
    <sheetIdMap count="4">
      <sheetId val="1"/>
      <sheetId val="2"/>
      <sheetId val="3"/>
      <sheetId val="4"/>
    </sheetIdMap>
  </header>
  <header guid="{FB1EE242-9028-46AB-9F54-596B0902BBBC}" dateTime="2017-01-16T07:28:05" maxSheetId="5" userName="Laura Sandoval" r:id="rId69" minRId="1613" maxRId="1638">
    <sheetIdMap count="4">
      <sheetId val="1"/>
      <sheetId val="2"/>
      <sheetId val="3"/>
      <sheetId val="4"/>
    </sheetIdMap>
  </header>
  <header guid="{DEFC05BA-D817-4DB3-A656-55E3E0014734}" dateTime="2017-01-30T07:25:04" maxSheetId="5" userName="Laura Sandoval" r:id="rId70" minRId="1641" maxRId="1664">
    <sheetIdMap count="4">
      <sheetId val="1"/>
      <sheetId val="2"/>
      <sheetId val="3"/>
      <sheetId val="4"/>
    </sheetIdMap>
  </header>
  <header guid="{C41DE0A8-5857-4CAD-869D-6E361F154658}" dateTime="2017-01-30T07:38:12" maxSheetId="5" userName="SANDRA LOPEZ" r:id="rId71" minRId="1667" maxRId="1674">
    <sheetIdMap count="4">
      <sheetId val="1"/>
      <sheetId val="2"/>
      <sheetId val="3"/>
      <sheetId val="4"/>
    </sheetIdMap>
  </header>
  <header guid="{41C677C3-70F5-4933-BC5A-23D87C1E9637}" dateTime="2017-01-30T13:45:45" maxSheetId="5" userName="SANDRA LOPEZ" r:id="rId72" minRId="1676" maxRId="1713">
    <sheetIdMap count="4">
      <sheetId val="1"/>
      <sheetId val="2"/>
      <sheetId val="3"/>
      <sheetId val="4"/>
    </sheetIdMap>
  </header>
  <header guid="{C17A2F02-3668-4E25-85CC-AA09362A37FC}" dateTime="2017-01-30T14:28:47" maxSheetId="5" userName="SANDRA LOPEZ" r:id="rId73" minRId="1714" maxRId="1722">
    <sheetIdMap count="4">
      <sheetId val="1"/>
      <sheetId val="2"/>
      <sheetId val="3"/>
      <sheetId val="4"/>
    </sheetIdMap>
  </header>
  <header guid="{BB55BDDC-C8B2-47B3-A0BA-D1CF08729A0B}" dateTime="2017-02-07T10:44:49" maxSheetId="5" userName="Laura Sandoval" r:id="rId74" minRId="1723" maxRId="1738">
    <sheetIdMap count="4">
      <sheetId val="1"/>
      <sheetId val="2"/>
      <sheetId val="3"/>
      <sheetId val="4"/>
    </sheetIdMap>
  </header>
  <header guid="{A3C17F52-F095-4FB1-95EA-C40ABF009E9C}" dateTime="2017-02-13T08:36:58" maxSheetId="5" userName="Laura Sandoval" r:id="rId75" minRId="1741" maxRId="1744">
    <sheetIdMap count="4">
      <sheetId val="1"/>
      <sheetId val="2"/>
      <sheetId val="3"/>
      <sheetId val="4"/>
    </sheetIdMap>
  </header>
  <header guid="{845F5E3C-3673-4BB5-ACDA-5EC1455F355F}" dateTime="2017-02-14T08:06:15" maxSheetId="5" userName="JERMAINE GARDNER" r:id="rId76" minRId="1747" maxRId="1830">
    <sheetIdMap count="4">
      <sheetId val="1"/>
      <sheetId val="2"/>
      <sheetId val="3"/>
      <sheetId val="4"/>
    </sheetIdMap>
  </header>
  <header guid="{44702F71-BE51-42CD-83A9-13288C826493}" dateTime="2017-02-16T14:37:53" maxSheetId="5" userName="Laura Sandoval" r:id="rId77" minRId="1833" maxRId="1879">
    <sheetIdMap count="4">
      <sheetId val="1"/>
      <sheetId val="2"/>
      <sheetId val="3"/>
      <sheetId val="4"/>
    </sheetIdMap>
  </header>
  <header guid="{D9A1D61B-E74D-45E8-B5CB-93E35C63A15A}" dateTime="2017-02-16T14:38:06" maxSheetId="5" userName="Laura Sandoval" r:id="rId78" minRId="1882" maxRId="1883">
    <sheetIdMap count="4">
      <sheetId val="1"/>
      <sheetId val="2"/>
      <sheetId val="3"/>
      <sheetId val="4"/>
    </sheetIdMap>
  </header>
  <header guid="{EA554A93-10E1-4E69-9375-6C81027D25FE}" dateTime="2017-02-27T13:29:49" maxSheetId="5" userName="Laura Sandoval" r:id="rId79" minRId="1884" maxRId="1893">
    <sheetIdMap count="4">
      <sheetId val="1"/>
      <sheetId val="2"/>
      <sheetId val="3"/>
      <sheetId val="4"/>
    </sheetIdMap>
  </header>
  <header guid="{16EFC266-F457-404E-BD64-4D837D58B14A}" dateTime="2017-03-06T06:45:12" maxSheetId="5" userName="SANDRA LOPEZ" r:id="rId80">
    <sheetIdMap count="4">
      <sheetId val="1"/>
      <sheetId val="2"/>
      <sheetId val="3"/>
      <sheetId val="4"/>
    </sheetIdMap>
  </header>
  <header guid="{34FCF9E9-5D0E-4CAD-8B10-F217468F6A35}" dateTime="2017-03-06T14:24:48" maxSheetId="5" userName="Laura Sandoval" r:id="rId81" minRId="1897" maxRId="1908">
    <sheetIdMap count="4">
      <sheetId val="1"/>
      <sheetId val="2"/>
      <sheetId val="3"/>
      <sheetId val="4"/>
    </sheetIdMap>
  </header>
  <header guid="{FEF30A50-A914-4499-8A22-9C77A18E098E}" dateTime="2017-04-03T07:41:26" maxSheetId="5" userName="Laura Sandoval" r:id="rId82" minRId="1911" maxRId="1932">
    <sheetIdMap count="4">
      <sheetId val="1"/>
      <sheetId val="2"/>
      <sheetId val="3"/>
      <sheetId val="4"/>
    </sheetIdMap>
  </header>
  <header guid="{701E4E81-DBCA-4A6C-B7C2-54D766799D9F}" dateTime="2017-04-03T09:28:06" maxSheetId="5" userName="Laura Sandoval" r:id="rId83" minRId="1935" maxRId="1936">
    <sheetIdMap count="4">
      <sheetId val="1"/>
      <sheetId val="2"/>
      <sheetId val="3"/>
      <sheetId val="4"/>
    </sheetIdMap>
  </header>
  <header guid="{B26AB579-1D2A-454F-A5C3-C9901F103BD4}" dateTime="2017-06-21T10:18:30" maxSheetId="5" userName="LAURA SANDOVAL" r:id="rId84" minRId="1939" maxRId="1944">
    <sheetIdMap count="4">
      <sheetId val="1"/>
      <sheetId val="2"/>
      <sheetId val="3"/>
      <sheetId val="4"/>
    </sheetIdMap>
  </header>
  <header guid="{21AC505A-96B5-43C0-BBB4-507E5A28BA80}" dateTime="2017-06-27T13:35:16" maxSheetId="5" userName="LAURA SANDOVAL" r:id="rId85" minRId="1947" maxRId="1955">
    <sheetIdMap count="4">
      <sheetId val="1"/>
      <sheetId val="2"/>
      <sheetId val="3"/>
      <sheetId val="4"/>
    </sheetIdMap>
  </header>
  <header guid="{C978E864-8A90-43EF-89FE-4AA6C2A3BDA6}" dateTime="2017-07-03T06:38:39" maxSheetId="5" userName="SANDRA LOPEZ" r:id="rId86" minRId="1958" maxRId="1965">
    <sheetIdMap count="4">
      <sheetId val="1"/>
      <sheetId val="2"/>
      <sheetId val="3"/>
      <sheetId val="4"/>
    </sheetIdMap>
  </header>
  <header guid="{4A4533DA-9DBE-415A-9627-E193A6EFF3F5}" dateTime="2017-07-06T06:41:23" maxSheetId="5" userName="LAURA SANDOVAL" r:id="rId87" minRId="1967" maxRId="1985">
    <sheetIdMap count="4">
      <sheetId val="1"/>
      <sheetId val="2"/>
      <sheetId val="3"/>
      <sheetId val="4"/>
    </sheetIdMap>
  </header>
  <header guid="{89DD0B59-3362-4D71-AD6B-096515CF769E}" dateTime="2017-07-11T08:58:23" maxSheetId="5" userName="LAURA SANDOVAL" r:id="rId88" minRId="1988" maxRId="1995">
    <sheetIdMap count="4">
      <sheetId val="1"/>
      <sheetId val="2"/>
      <sheetId val="3"/>
      <sheetId val="4"/>
    </sheetIdMap>
  </header>
  <header guid="{7D6921AF-4A79-4B80-8744-3DDB013C664E}" dateTime="2017-08-02T14:11:47" maxSheetId="5" userName="LAURA SANDOVAL" r:id="rId89" minRId="1998" maxRId="2011">
    <sheetIdMap count="4">
      <sheetId val="1"/>
      <sheetId val="2"/>
      <sheetId val="3"/>
      <sheetId val="4"/>
    </sheetIdMap>
  </header>
  <header guid="{D8E55671-E4EC-4200-B9E2-CA4F6FFC7B32}" dateTime="2017-08-18T13:29:54" maxSheetId="5" userName="SANDRA LOPEZ" r:id="rId90" minRId="2014" maxRId="2056">
    <sheetIdMap count="4">
      <sheetId val="1"/>
      <sheetId val="2"/>
      <sheetId val="3"/>
      <sheetId val="4"/>
    </sheetIdMap>
  </header>
  <header guid="{06ABEA62-6449-44E3-AA21-29F2E98D1C44}" dateTime="2017-08-18T14:32:13" maxSheetId="5" userName="LAURA SANDOVAL" r:id="rId91" minRId="2058" maxRId="2087">
    <sheetIdMap count="4">
      <sheetId val="1"/>
      <sheetId val="2"/>
      <sheetId val="3"/>
      <sheetId val="4"/>
    </sheetIdMap>
  </header>
  <header guid="{790FB69F-7B79-49D0-B995-B8CA51D11547}" dateTime="2017-08-18T15:10:13" maxSheetId="5" userName="LAURA SANDOVAL" r:id="rId92" minRId="2090" maxRId="2095">
    <sheetIdMap count="4">
      <sheetId val="1"/>
      <sheetId val="2"/>
      <sheetId val="3"/>
      <sheetId val="4"/>
    </sheetIdMap>
  </header>
  <header guid="{DC40CAE9-B159-4B2B-82F5-7A8D8A11DAEE}" dateTime="2017-08-18T15:12:18" maxSheetId="5" userName="LAURA SANDOVAL" r:id="rId93" minRId="2096" maxRId="2098">
    <sheetIdMap count="4">
      <sheetId val="1"/>
      <sheetId val="2"/>
      <sheetId val="3"/>
      <sheetId val="4"/>
    </sheetIdMap>
  </header>
  <header guid="{DFCFC969-E417-46D4-96CB-76B333644AAB}" dateTime="2017-08-19T11:26:11" maxSheetId="5" userName="LAURA SANDOVAL" r:id="rId94" minRId="2099" maxRId="2180">
    <sheetIdMap count="4">
      <sheetId val="1"/>
      <sheetId val="2"/>
      <sheetId val="3"/>
      <sheetId val="4"/>
    </sheetIdMap>
  </header>
  <header guid="{E65C5CDD-6B4E-435C-B86F-825AF7EA79EC}" dateTime="2017-08-30T15:30:48" maxSheetId="5" userName="LAURA SANDOVAL" r:id="rId95" minRId="2183" maxRId="2188">
    <sheetIdMap count="4">
      <sheetId val="1"/>
      <sheetId val="2"/>
      <sheetId val="3"/>
      <sheetId val="4"/>
    </sheetIdMap>
  </header>
  <header guid="{3651F9BA-7713-4C9E-BF03-1A7764EA58F8}" dateTime="2017-09-11T07:06:46" maxSheetId="5" userName="SANDRA LOPEZ" r:id="rId96" minRId="2191" maxRId="2196">
    <sheetIdMap count="4">
      <sheetId val="1"/>
      <sheetId val="2"/>
      <sheetId val="3"/>
      <sheetId val="4"/>
    </sheetIdMap>
  </header>
  <header guid="{6FF713E9-C54A-4307-8D0E-9CF3EF71E63D}" dateTime="2017-09-16T11:40:07" maxSheetId="5" userName="LAURA SANDOVAL" r:id="rId97" minRId="2198" maxRId="2211">
    <sheetIdMap count="4">
      <sheetId val="1"/>
      <sheetId val="2"/>
      <sheetId val="3"/>
      <sheetId val="4"/>
    </sheetIdMap>
  </header>
  <header guid="{6C11ABD5-CD9D-421F-9098-9FBBEB69F791}" dateTime="2017-10-02T14:16:35" maxSheetId="5" userName="LAURA SANDOVAL" r:id="rId98" minRId="2214" maxRId="2243">
    <sheetIdMap count="4">
      <sheetId val="1"/>
      <sheetId val="2"/>
      <sheetId val="3"/>
      <sheetId val="4"/>
    </sheetIdMap>
  </header>
  <header guid="{1D05BB7B-1898-4D9E-8DF3-EDAFA2E9B3D7}" dateTime="2017-10-09T07:25:24" maxSheetId="5" userName="LAURA SANDOVAL" r:id="rId99" minRId="2244" maxRId="2247">
    <sheetIdMap count="4">
      <sheetId val="1"/>
      <sheetId val="2"/>
      <sheetId val="3"/>
      <sheetId val="4"/>
    </sheetIdMap>
  </header>
  <header guid="{81E1CBF2-6F47-410E-9FFC-F29167E6563E}" dateTime="2017-10-18T14:15:31" maxSheetId="5" userName="Edmond Ouma" r:id="rId100" minRId="2250" maxRId="2320">
    <sheetIdMap count="4">
      <sheetId val="1"/>
      <sheetId val="2"/>
      <sheetId val="3"/>
      <sheetId val="4"/>
    </sheetIdMap>
  </header>
  <header guid="{C9DC0C98-E7E2-4225-96ED-E20C23E30566}" dateTime="2017-10-30T08:12:59" maxSheetId="5" userName="LAURA SANDOVAL" r:id="rId101" minRId="2322" maxRId="2330">
    <sheetIdMap count="4">
      <sheetId val="1"/>
      <sheetId val="2"/>
      <sheetId val="3"/>
      <sheetId val="4"/>
    </sheetIdMap>
  </header>
  <header guid="{2D121690-5219-4FCF-AC49-46DBB966BFFE}" dateTime="2017-10-30T08:14:09" maxSheetId="5" userName="LAURA SANDOVAL" r:id="rId102" minRId="2333" maxRId="2334">
    <sheetIdMap count="4">
      <sheetId val="1"/>
      <sheetId val="2"/>
      <sheetId val="3"/>
      <sheetId val="4"/>
    </sheetIdMap>
  </header>
  <header guid="{404C00D3-D949-4061-B717-EAD91512C050}" dateTime="2017-11-30T06:43:00" maxSheetId="5" userName="SANDRA LOPEZ" r:id="rId103" minRId="2337" maxRId="2407">
    <sheetIdMap count="4">
      <sheetId val="1"/>
      <sheetId val="2"/>
      <sheetId val="3"/>
      <sheetId val="4"/>
    </sheetIdMap>
  </header>
  <header guid="{D6A71235-2087-4E7F-ABC4-38A3AB9255E9}" dateTime="2017-12-01T12:24:27" maxSheetId="5" userName="SANDRA LOPEZ" r:id="rId104" minRId="2409" maxRId="2454">
    <sheetIdMap count="4">
      <sheetId val="1"/>
      <sheetId val="2"/>
      <sheetId val="3"/>
      <sheetId val="4"/>
    </sheetIdMap>
  </header>
  <header guid="{5539D312-D5D3-40AD-A38A-8555C2A6705D}" dateTime="2017-12-01T13:53:32" maxSheetId="5" userName="SANDRA LOPEZ" r:id="rId105" minRId="2455" maxRId="2468">
    <sheetIdMap count="4">
      <sheetId val="1"/>
      <sheetId val="2"/>
      <sheetId val="3"/>
      <sheetId val="4"/>
    </sheetIdMap>
  </header>
  <header guid="{DE7869F8-5AA6-4BE8-8DB3-A567D681D55B}" dateTime="2017-12-01T13:57:19" maxSheetId="5" userName="LAURA SANDOVAL" r:id="rId106" minRId="2469" maxRId="2489">
    <sheetIdMap count="4">
      <sheetId val="1"/>
      <sheetId val="2"/>
      <sheetId val="3"/>
      <sheetId val="4"/>
    </sheetIdMap>
  </header>
  <header guid="{1CF3A0C7-85E6-4E5F-97B3-935D67372384}" dateTime="2017-12-01T13:59:19" maxSheetId="5" userName="SANDRA LOPEZ" r:id="rId107" minRId="2492" maxRId="2497">
    <sheetIdMap count="4">
      <sheetId val="1"/>
      <sheetId val="2"/>
      <sheetId val="3"/>
      <sheetId val="4"/>
    </sheetIdMap>
  </header>
  <header guid="{2C27F657-6A5A-4FAA-A2CD-B490B1ACC0D4}" dateTime="2017-12-01T13:59:46" maxSheetId="5" userName="LAURA SANDOVAL" r:id="rId108" minRId="2498" maxRId="2517">
    <sheetIdMap count="4">
      <sheetId val="1"/>
      <sheetId val="2"/>
      <sheetId val="3"/>
      <sheetId val="4"/>
    </sheetIdMap>
  </header>
  <header guid="{79998889-7BA6-4AA2-B20B-6E1593385598}" dateTime="2017-12-01T14:04:03" maxSheetId="5" userName="SANDRA LOPEZ" r:id="rId109" minRId="2518">
    <sheetIdMap count="4">
      <sheetId val="1"/>
      <sheetId val="2"/>
      <sheetId val="3"/>
      <sheetId val="4"/>
    </sheetIdMap>
  </header>
  <header guid="{B339A5F3-F214-40C2-8074-F46F1D3B026A}" dateTime="2017-12-01T14:04:05" maxSheetId="5" userName="LAURA SANDOVAL" r:id="rId110" minRId="2519" maxRId="2564">
    <sheetIdMap count="4">
      <sheetId val="1"/>
      <sheetId val="2"/>
      <sheetId val="3"/>
      <sheetId val="4"/>
    </sheetIdMap>
  </header>
  <header guid="{4811C4AF-FA0C-4196-9ECA-7F60D914AB34}" dateTime="2017-12-01T14:05:37" maxSheetId="5" userName="LAURA SANDOVAL" r:id="rId111" minRId="2565" maxRId="2574">
    <sheetIdMap count="4">
      <sheetId val="1"/>
      <sheetId val="2"/>
      <sheetId val="3"/>
      <sheetId val="4"/>
    </sheetIdMap>
  </header>
  <header guid="{9664406E-3894-47DD-A4C9-500E928DF0BA}" dateTime="2017-12-04T09:06:10" maxSheetId="5" userName="SANDRA LOPEZ" r:id="rId112" minRId="2575" maxRId="2709">
    <sheetIdMap count="4">
      <sheetId val="1"/>
      <sheetId val="2"/>
      <sheetId val="3"/>
      <sheetId val="4"/>
    </sheetIdMap>
  </header>
  <header guid="{6A6388D6-6FB6-4314-B4C6-9236C586B665}" dateTime="2017-12-04T12:40:10" maxSheetId="5" userName="SANDRA LOPEZ" r:id="rId113" minRId="2711" maxRId="2718">
    <sheetIdMap count="4">
      <sheetId val="1"/>
      <sheetId val="2"/>
      <sheetId val="3"/>
      <sheetId val="4"/>
    </sheetIdMap>
  </header>
  <header guid="{71BF72E0-4ADB-4C24-85A9-954E484DE9AA}" dateTime="2017-12-04T12:44:16" maxSheetId="5" userName="SANDRA LOPEZ" r:id="rId114" minRId="2719" maxRId="2744">
    <sheetIdMap count="4">
      <sheetId val="1"/>
      <sheetId val="2"/>
      <sheetId val="3"/>
      <sheetId val="4"/>
    </sheetIdMap>
  </header>
  <header guid="{7EE95622-9014-4EBB-8001-EDCC7DB28D1F}" dateTime="2017-12-04T13:06:14" maxSheetId="5" userName="SANDRA LOPEZ" r:id="rId115" minRId="2745" maxRId="2750">
    <sheetIdMap count="4">
      <sheetId val="1"/>
      <sheetId val="2"/>
      <sheetId val="3"/>
      <sheetId val="4"/>
    </sheetIdMap>
  </header>
  <header guid="{2E6CA9B6-E8A6-4C01-9055-1F3824EC8E0C}" dateTime="2017-12-04T14:03:54" maxSheetId="5" userName="SANDRA LOPEZ" r:id="rId116" minRId="2751" maxRId="2761">
    <sheetIdMap count="4">
      <sheetId val="1"/>
      <sheetId val="2"/>
      <sheetId val="3"/>
      <sheetId val="4"/>
    </sheetIdMap>
  </header>
  <header guid="{C6B97F5A-E6A4-483B-817A-67FE8874B7E7}" dateTime="2017-12-04T14:08:11" maxSheetId="5" userName="LAURA SANDOVAL" r:id="rId117" minRId="2762" maxRId="2789">
    <sheetIdMap count="4">
      <sheetId val="1"/>
      <sheetId val="2"/>
      <sheetId val="3"/>
      <sheetId val="4"/>
    </sheetIdMap>
  </header>
  <header guid="{0DE3CF22-3A3C-4B75-9F8C-A92001C6F4F2}" dateTime="2017-12-04T14:09:28" maxSheetId="5" userName="LAURA SANDOVAL" r:id="rId118" minRId="2792" maxRId="2796">
    <sheetIdMap count="4">
      <sheetId val="1"/>
      <sheetId val="2"/>
      <sheetId val="3"/>
      <sheetId val="4"/>
    </sheetIdMap>
  </header>
  <header guid="{F1243D68-DD05-4F25-BE83-E451648EA7FB}" dateTime="2017-12-04T14:10:53" maxSheetId="5" userName="LAURA SANDOVAL" r:id="rId119" minRId="2797" maxRId="2814">
    <sheetIdMap count="4">
      <sheetId val="1"/>
      <sheetId val="2"/>
      <sheetId val="3"/>
      <sheetId val="4"/>
    </sheetIdMap>
  </header>
  <header guid="{B3E3A765-815C-4AB2-96A0-918277EF66A7}" dateTime="2017-12-04T14:13:12" maxSheetId="5" userName="SANDRA LOPEZ" r:id="rId120" minRId="2815" maxRId="2824">
    <sheetIdMap count="4">
      <sheetId val="1"/>
      <sheetId val="2"/>
      <sheetId val="3"/>
      <sheetId val="4"/>
    </sheetIdMap>
  </header>
  <header guid="{8C225EE8-4B07-4BAA-8DA9-89095599CB84}" dateTime="2018-02-05T07:21:29" maxSheetId="5" userName="SANDRA LOPEZ" r:id="rId121" minRId="2825" maxRId="2928">
    <sheetIdMap count="4">
      <sheetId val="1"/>
      <sheetId val="2"/>
      <sheetId val="3"/>
      <sheetId val="4"/>
    </sheetIdMap>
  </header>
  <header guid="{A5DF771A-FD8B-478D-9A17-085FF86FD7B5}" dateTime="2018-02-05T12:23:37" maxSheetId="5" userName="SANDRA LOPEZ" r:id="rId122" minRId="2929" maxRId="2944">
    <sheetIdMap count="4">
      <sheetId val="1"/>
      <sheetId val="2"/>
      <sheetId val="3"/>
      <sheetId val="4"/>
    </sheetIdMap>
  </header>
  <header guid="{8C607FFA-CC97-44B3-9BB8-44EB7F4F3B4D}" dateTime="2018-02-05T12:26:41" maxSheetId="5" userName="SANDRA LOPEZ" r:id="rId123" minRId="2945" maxRId="2997">
    <sheetIdMap count="4">
      <sheetId val="1"/>
      <sheetId val="2"/>
      <sheetId val="3"/>
      <sheetId val="4"/>
    </sheetIdMap>
  </header>
  <header guid="{8D3D9629-731B-43B7-8E1C-49935A526244}" dateTime="2018-02-05T13:35:35" maxSheetId="5" userName="SANDRA LOPEZ" r:id="rId124" minRId="2998" maxRId="3004">
    <sheetIdMap count="4">
      <sheetId val="1"/>
      <sheetId val="2"/>
      <sheetId val="3"/>
      <sheetId val="4"/>
    </sheetIdMap>
  </header>
  <header guid="{8BD317F9-9A65-4952-A82B-0B98537255FC}" dateTime="2018-02-05T13:55:17" maxSheetId="5" userName="SANDRA LOPEZ" r:id="rId125" minRId="3005" maxRId="3028">
    <sheetIdMap count="4">
      <sheetId val="1"/>
      <sheetId val="2"/>
      <sheetId val="3"/>
      <sheetId val="4"/>
    </sheetIdMap>
  </header>
  <header guid="{3FE582AB-633C-48C0-84E1-957DD59C7294}" dateTime="2018-02-05T14:14:28" maxSheetId="5" userName="SANDRA LOPEZ" r:id="rId126" minRId="3029">
    <sheetIdMap count="4">
      <sheetId val="1"/>
      <sheetId val="2"/>
      <sheetId val="3"/>
      <sheetId val="4"/>
    </sheetIdMap>
  </header>
  <header guid="{57362CF4-D982-4476-9041-193D93AC6921}" dateTime="2018-02-05T14:14:53" maxSheetId="5" userName="Edmond Ouma" r:id="rId127" minRId="3030" maxRId="3076">
    <sheetIdMap count="4">
      <sheetId val="1"/>
      <sheetId val="2"/>
      <sheetId val="3"/>
      <sheetId val="4"/>
    </sheetIdMap>
  </header>
  <header guid="{A56B63C4-3B6C-4022-AEB5-8C6B8E2CAC19}" dateTime="2018-02-06T06:37:17" maxSheetId="5" userName="SANDRA LOPEZ" r:id="rId128" minRId="3077" maxRId="3203">
    <sheetIdMap count="4">
      <sheetId val="1"/>
      <sheetId val="2"/>
      <sheetId val="3"/>
      <sheetId val="4"/>
    </sheetIdMap>
  </header>
  <header guid="{BFAF2A4E-4344-4311-A727-9D2946E28F7B}" dateTime="2018-02-09T10:55:49" maxSheetId="5" userName="SANDRA LOPEZ" r:id="rId129" minRId="3204" maxRId="3238">
    <sheetIdMap count="4">
      <sheetId val="1"/>
      <sheetId val="2"/>
      <sheetId val="3"/>
      <sheetId val="4"/>
    </sheetIdMap>
  </header>
  <header guid="{834B52C7-1E88-4C76-8151-8B6755F18855}" dateTime="2018-02-09T12:27:12" maxSheetId="5" userName="SANDRA LOPEZ" r:id="rId130" minRId="3239" maxRId="3258">
    <sheetIdMap count="4">
      <sheetId val="1"/>
      <sheetId val="2"/>
      <sheetId val="3"/>
      <sheetId val="4"/>
    </sheetIdMap>
  </header>
  <header guid="{43429AA1-188E-4F8D-A568-E2913DAF6094}" dateTime="2018-02-09T13:25:02" maxSheetId="5" userName="LAURA SANDOVAL" r:id="rId131" minRId="3259" maxRId="3281">
    <sheetIdMap count="4">
      <sheetId val="1"/>
      <sheetId val="2"/>
      <sheetId val="3"/>
      <sheetId val="4"/>
    </sheetIdMap>
  </header>
  <header guid="{D1C14EAE-E4A3-4A16-9707-F1A75D88ABA1}" dateTime="2018-02-09T13:26:45" maxSheetId="5" userName="LAURA SANDOVAL" r:id="rId132" minRId="3284" maxRId="3299">
    <sheetIdMap count="4">
      <sheetId val="1"/>
      <sheetId val="2"/>
      <sheetId val="3"/>
      <sheetId val="4"/>
    </sheetIdMap>
  </header>
  <header guid="{1A6F2DAA-DD76-4297-BE51-3445CAB7A057}" dateTime="2018-02-09T13:28:37" maxSheetId="5" userName="LAURA SANDOVAL" r:id="rId133" minRId="3300" maxRId="3323">
    <sheetIdMap count="4">
      <sheetId val="1"/>
      <sheetId val="2"/>
      <sheetId val="3"/>
      <sheetId val="4"/>
    </sheetIdMap>
  </header>
  <header guid="{DE16A490-D5EF-4711-838C-49D62DB037D9}" dateTime="2018-02-09T13:35:34" maxSheetId="5" userName="SANDRA LOPEZ" r:id="rId134" minRId="3324" maxRId="3350">
    <sheetIdMap count="4">
      <sheetId val="1"/>
      <sheetId val="2"/>
      <sheetId val="3"/>
      <sheetId val="4"/>
    </sheetIdMap>
  </header>
  <header guid="{805AD7CD-1D5E-406F-A8C8-8C4012F9844B}" dateTime="2018-02-09T14:04:59" maxSheetId="5" userName="LAURA SANDOVAL" r:id="rId135" minRId="3351" maxRId="3358">
    <sheetIdMap count="4">
      <sheetId val="1"/>
      <sheetId val="2"/>
      <sheetId val="3"/>
      <sheetId val="4"/>
    </sheetIdMap>
  </header>
  <header guid="{C23B1034-25C6-4A3F-8932-43E561A4949B}" dateTime="2018-02-12T09:04:09" maxSheetId="5" userName="SANDRA LOPEZ" r:id="rId136" minRId="3359" maxRId="3502">
    <sheetIdMap count="4">
      <sheetId val="1"/>
      <sheetId val="2"/>
      <sheetId val="3"/>
      <sheetId val="4"/>
    </sheetIdMap>
  </header>
  <header guid="{2B899EC1-2B37-464F-A07D-5F08B40283EE}" dateTime="2018-02-16T09:35:13" maxSheetId="5" userName="SANDRA LOPEZ" r:id="rId137" minRId="3504" maxRId="3521">
    <sheetIdMap count="4">
      <sheetId val="1"/>
      <sheetId val="2"/>
      <sheetId val="3"/>
      <sheetId val="4"/>
    </sheetIdMap>
  </header>
  <header guid="{733F61F9-9324-4B65-9F71-421D9796BDF4}" dateTime="2018-02-16T09:37:40" maxSheetId="5" userName="SANDRA LOPEZ" r:id="rId138" minRId="3522" maxRId="3533">
    <sheetIdMap count="4">
      <sheetId val="1"/>
      <sheetId val="2"/>
      <sheetId val="3"/>
      <sheetId val="4"/>
    </sheetIdMap>
  </header>
  <header guid="{5C1AB394-8A25-41A6-9078-D3FBE493E56E}" dateTime="2018-02-16T12:37:48" maxSheetId="5" userName="SANDRA LOPEZ" r:id="rId139" minRId="3534" maxRId="3560">
    <sheetIdMap count="4">
      <sheetId val="1"/>
      <sheetId val="2"/>
      <sheetId val="3"/>
      <sheetId val="4"/>
    </sheetIdMap>
  </header>
  <header guid="{4A2E6A61-B4C3-476F-A4EC-D38A5B56131A}" dateTime="2018-02-16T13:37:45" maxSheetId="5" userName="Edmond Ouma" r:id="rId140" minRId="3561" maxRId="3614">
    <sheetIdMap count="4">
      <sheetId val="1"/>
      <sheetId val="2"/>
      <sheetId val="3"/>
      <sheetId val="4"/>
    </sheetIdMap>
  </header>
  <header guid="{69AD42C3-6E64-4BDC-A3E5-F807842AC9EE}" dateTime="2018-02-16T13:46:05" maxSheetId="5" userName="SANDRA LOPEZ" r:id="rId141" minRId="3615" maxRId="3641">
    <sheetIdMap count="4">
      <sheetId val="1"/>
      <sheetId val="2"/>
      <sheetId val="3"/>
      <sheetId val="4"/>
    </sheetIdMap>
  </header>
  <header guid="{B1677C82-7DB4-4243-B0DB-39DE4EFF796C}" dateTime="2018-02-16T13:57:52" maxSheetId="5" userName="Edmond Ouma" r:id="rId142" minRId="3642" maxRId="3647">
    <sheetIdMap count="4">
      <sheetId val="1"/>
      <sheetId val="2"/>
      <sheetId val="3"/>
      <sheetId val="4"/>
    </sheetIdMap>
  </header>
  <header guid="{0EA71120-B3C6-488F-A822-D11D9B5969BA}" dateTime="2018-02-16T14:02:18" maxSheetId="5" userName="SANDRA LOPEZ" r:id="rId143" minRId="3648" maxRId="3649">
    <sheetIdMap count="4">
      <sheetId val="1"/>
      <sheetId val="2"/>
      <sheetId val="3"/>
      <sheetId val="4"/>
    </sheetIdMap>
  </header>
  <header guid="{BF979A7F-D159-4B33-8A6C-72092AAA7FE5}" dateTime="2018-02-19T06:48:05" maxSheetId="5" userName="SANDRA LOPEZ" r:id="rId144" minRId="3650" maxRId="3794">
    <sheetIdMap count="4">
      <sheetId val="1"/>
      <sheetId val="2"/>
      <sheetId val="3"/>
      <sheetId val="4"/>
    </sheetIdMap>
  </header>
  <header guid="{9DB077A4-272E-4EC3-957A-38DBFED79285}" dateTime="2018-02-23T12:53:10" maxSheetId="5" userName="SANDRA LOPEZ" r:id="rId145" minRId="3795" maxRId="3838">
    <sheetIdMap count="4">
      <sheetId val="1"/>
      <sheetId val="2"/>
      <sheetId val="3"/>
      <sheetId val="4"/>
    </sheetIdMap>
  </header>
  <header guid="{2D92BD71-7ED1-488A-9CBE-132FD7675EDB}" dateTime="2018-02-23T13:45:08" maxSheetId="5" userName="Edmond Ouma" r:id="rId146" minRId="3839" maxRId="3857">
    <sheetIdMap count="4">
      <sheetId val="1"/>
      <sheetId val="2"/>
      <sheetId val="3"/>
      <sheetId val="4"/>
    </sheetIdMap>
  </header>
  <header guid="{71DA4529-6992-420D-9744-08F25E6F5EE1}" dateTime="2018-02-23T13:59:06" maxSheetId="5" userName="LAURA SANDOVAL" r:id="rId147" minRId="3858" maxRId="3880">
    <sheetIdMap count="4">
      <sheetId val="1"/>
      <sheetId val="2"/>
      <sheetId val="3"/>
      <sheetId val="4"/>
    </sheetIdMap>
  </header>
  <header guid="{8181C2A3-A083-473D-8327-ACCBECB70DF7}" dateTime="2018-02-23T14:00:07" maxSheetId="5" userName="LAURA SANDOVAL" r:id="rId148" minRId="3883" maxRId="3896">
    <sheetIdMap count="4">
      <sheetId val="1"/>
      <sheetId val="2"/>
      <sheetId val="3"/>
      <sheetId val="4"/>
    </sheetIdMap>
  </header>
  <header guid="{FBAD0CF5-E04A-40A1-8CC2-86D1BB3C1559}" dateTime="2018-02-23T14:00:37" maxSheetId="5" userName="LAURA SANDOVAL" r:id="rId149" minRId="3897" maxRId="3898">
    <sheetIdMap count="4">
      <sheetId val="1"/>
      <sheetId val="2"/>
      <sheetId val="3"/>
      <sheetId val="4"/>
    </sheetIdMap>
  </header>
  <header guid="{0E8F5E81-52C7-46D2-86D2-DEC7FC150B9F}" dateTime="2018-02-23T14:01:02" maxSheetId="5" userName="LAURA SANDOVAL" r:id="rId150" minRId="3899" maxRId="3901">
    <sheetIdMap count="4">
      <sheetId val="1"/>
      <sheetId val="2"/>
      <sheetId val="3"/>
      <sheetId val="4"/>
    </sheetIdMap>
  </header>
  <header guid="{B929D8DB-210E-47D7-B154-4A7ED72FAAE7}" dateTime="2018-02-23T14:02:05" maxSheetId="5" userName="SANDRA LOPEZ" r:id="rId151" minRId="3902" maxRId="3914">
    <sheetIdMap count="4">
      <sheetId val="1"/>
      <sheetId val="2"/>
      <sheetId val="3"/>
      <sheetId val="4"/>
    </sheetIdMap>
  </header>
  <header guid="{7CA32AF3-1DD2-44E6-AB25-397115E7D540}" dateTime="2018-02-26T11:57:49" maxSheetId="5" userName="SANDRA LOPEZ" r:id="rId152" minRId="3915" maxRId="4023">
    <sheetIdMap count="4">
      <sheetId val="1"/>
      <sheetId val="2"/>
      <sheetId val="3"/>
      <sheetId val="4"/>
    </sheetIdMap>
  </header>
  <header guid="{11FA25BE-509A-4326-B3C9-B19A642EC402}" dateTime="2018-02-26T12:03:58" maxSheetId="5" userName="SANDRA LOPEZ" r:id="rId153" minRId="4024" maxRId="4071">
    <sheetIdMap count="4">
      <sheetId val="1"/>
      <sheetId val="2"/>
      <sheetId val="3"/>
      <sheetId val="4"/>
    </sheetIdMap>
  </header>
  <header guid="{7E83EB63-D3C3-4AB4-8C94-41DDB22D396F}" dateTime="2018-02-26T13:41:43" maxSheetId="5" userName="Edmond Ouma" r:id="rId154" minRId="4072" maxRId="4126">
    <sheetIdMap count="4">
      <sheetId val="1"/>
      <sheetId val="2"/>
      <sheetId val="3"/>
      <sheetId val="4"/>
    </sheetIdMap>
  </header>
  <header guid="{58FF508D-5927-4B53-A1C5-7DC1B8391B08}" dateTime="2018-02-26T14:04:57" maxSheetId="5" userName="Edmond Ouma" r:id="rId155" minRId="4127" maxRId="4144">
    <sheetIdMap count="4">
      <sheetId val="1"/>
      <sheetId val="2"/>
      <sheetId val="3"/>
      <sheetId val="4"/>
    </sheetIdMap>
  </header>
  <header guid="{2C87F539-C7B9-4E3D-967B-353D5258E8B9}" dateTime="2018-02-27T08:00:23" maxSheetId="5" userName="Edmond Ouma" r:id="rId156" minRId="4145" maxRId="426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1">
    <nc r="P6">
      <v>6</v>
    </nc>
  </rcc>
  <rcc rId="796" sId="1">
    <nc r="P8">
      <v>6</v>
    </nc>
  </rcc>
  <rcc rId="797" sId="1">
    <nc r="S6">
      <v>6</v>
    </nc>
  </rcc>
  <rcc rId="798" sId="1">
    <nc r="T6">
      <v>12</v>
    </nc>
  </rcc>
  <rcc rId="799" sId="1">
    <nc r="T8">
      <v>24</v>
    </nc>
  </rcc>
  <rcc rId="800" sId="1">
    <nc r="AA6">
      <v>6</v>
    </nc>
  </rcc>
  <rcc rId="801" sId="1">
    <nc r="AB6">
      <v>12</v>
    </nc>
  </rcc>
  <rcc rId="802" sId="1">
    <nc r="AA8">
      <v>12</v>
    </nc>
  </rcc>
  <rdn rId="0" localSheetId="1" customView="1" name="Z_98C06DF5_6B8D_412D_AA72_4C7B38C919C9_.wvu.Rows" hidden="1" oldHidden="1">
    <formula>'CELL A-D'!$41:$44,'CELL A-D'!$60:$69,'CELL A-D'!$83:$92,'CELL A-D'!$107:$117,'CELL A-D'!$132:$141,'CELL A-D'!$157:$166,'CELL A-D'!$180:$189</formula>
  </rdn>
  <rdn rId="0" localSheetId="2" customView="1" name="Z_98C06DF5_6B8D_412D_AA72_4C7B38C919C9_.wvu.Rows" hidden="1" oldHidden="1">
    <formula>'CELL E-H'!$1:$47,'CELL E-H'!$96:$142</formula>
  </rdn>
  <rcv guid="{98C06DF5-6B8D-412D-AA72-4C7B38C919C9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1">
    <nc r="H123">
      <v>18</v>
    </nc>
  </rcc>
  <rcc rId="1131" sId="1">
    <nc r="G127">
      <v>12</v>
    </nc>
  </rcc>
  <rcc rId="1132" sId="1">
    <nc r="P123">
      <v>18</v>
    </nc>
  </rcc>
  <rcc rId="1133" sId="1">
    <nc r="O126">
      <v>18</v>
    </nc>
  </rcc>
  <rcc rId="1134" sId="1">
    <nc r="O127">
      <v>18</v>
    </nc>
  </rcc>
  <rcc rId="1135" sId="1">
    <nc r="P127">
      <v>6</v>
    </nc>
  </rcc>
  <rcc rId="1136" sId="1">
    <nc r="W123">
      <v>30</v>
    </nc>
  </rcc>
  <rcc rId="1137" sId="1">
    <nc r="X123">
      <v>24</v>
    </nc>
  </rcc>
  <rcc rId="1138" sId="1">
    <nc r="W126">
      <v>6</v>
    </nc>
  </rcc>
  <rcc rId="1139" sId="1">
    <nc r="W127">
      <v>6</v>
    </nc>
  </rcc>
  <rcc rId="1140" sId="1">
    <nc r="X127">
      <v>6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4" sId="1">
    <nc r="AI4">
      <v>6</v>
    </nc>
  </rcc>
  <rcc rId="3535" sId="1">
    <nc r="AJ4">
      <v>12</v>
    </nc>
  </rcc>
  <rcc rId="3536" sId="1">
    <nc r="AJ5">
      <v>18</v>
    </nc>
  </rcc>
  <rcc rId="3537" sId="1">
    <nc r="AK4">
      <v>6</v>
    </nc>
  </rcc>
  <rcc rId="3538" sId="1">
    <nc r="AK6">
      <v>6</v>
    </nc>
  </rcc>
  <rcc rId="3539" sId="1">
    <nc r="AK7">
      <v>6</v>
    </nc>
  </rcc>
  <rcc rId="3540" sId="1">
    <nc r="AK8">
      <v>6</v>
    </nc>
  </rcc>
  <rcc rId="3541" sId="1">
    <nc r="AJ7">
      <v>24</v>
    </nc>
  </rcc>
  <rcc rId="3542" sId="1">
    <nc r="AJ8">
      <v>12</v>
    </nc>
  </rcc>
  <rcc rId="3543" sId="1">
    <nc r="AJ10">
      <v>6</v>
    </nc>
  </rcc>
  <rcc rId="3544" sId="1">
    <nc r="AK10">
      <v>6</v>
    </nc>
  </rcc>
  <rcc rId="3545" sId="1">
    <nc r="AK11">
      <v>6</v>
    </nc>
  </rcc>
  <rcc rId="3546" sId="1">
    <nc r="AJ11">
      <v>12</v>
    </nc>
  </rcc>
  <rcc rId="3547" sId="1">
    <nc r="AE6">
      <v>6</v>
    </nc>
  </rcc>
  <rcc rId="3548" sId="1">
    <nc r="AR4">
      <v>12</v>
    </nc>
  </rcc>
  <rcc rId="3549" sId="1">
    <nc r="AR5">
      <v>12</v>
    </nc>
  </rcc>
  <rcc rId="3550" sId="1">
    <nc r="AR6">
      <v>12</v>
    </nc>
  </rcc>
  <rcc rId="3551" sId="1">
    <nc r="AR7">
      <v>12</v>
    </nc>
  </rcc>
  <rcc rId="3552" sId="1">
    <nc r="AR8">
      <v>6</v>
    </nc>
  </rcc>
  <rcc rId="3553" sId="1">
    <nc r="AR10">
      <v>12</v>
    </nc>
  </rcc>
  <rcc rId="3554" sId="1">
    <nc r="AR11">
      <v>18</v>
    </nc>
  </rcc>
  <rcc rId="3555" sId="1">
    <nc r="L27">
      <v>6</v>
    </nc>
  </rcc>
  <rcc rId="3556" sId="1">
    <nc r="L28">
      <v>18</v>
    </nc>
  </rcc>
  <rcc rId="3557" sId="1">
    <nc r="L29">
      <v>18</v>
    </nc>
  </rcc>
  <rcc rId="3558" sId="1">
    <nc r="L31">
      <v>6</v>
    </nc>
  </rcc>
  <rcc rId="3559" sId="1">
    <nc r="L33">
      <v>12</v>
    </nc>
  </rcc>
  <rcc rId="3560" sId="1">
    <nc r="L34">
      <v>12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">
    <nc r="G100">
      <v>12</v>
    </nc>
  </rcc>
  <rcc rId="3562" sId="1">
    <nc r="P99">
      <v>6</v>
    </nc>
  </rcc>
  <rcc rId="3563" sId="1">
    <nc r="P101">
      <v>12</v>
    </nc>
  </rcc>
  <rcc rId="3564" sId="1">
    <nc r="P102">
      <v>6</v>
    </nc>
  </rcc>
  <rcc rId="3565" sId="1">
    <nc r="W100">
      <v>18</v>
    </nc>
  </rcc>
  <rcc rId="3566" sId="1">
    <nc r="W101">
      <v>12</v>
    </nc>
  </rcc>
  <rcc rId="3567" sId="1">
    <nc r="AE100">
      <v>12</v>
    </nc>
  </rcc>
  <rcc rId="3568" sId="1">
    <nc r="AE101">
      <v>18</v>
    </nc>
  </rcc>
  <rcc rId="3569" sId="1">
    <nc r="AF102">
      <v>6</v>
    </nc>
  </rcc>
  <rcc rId="3570" sId="1">
    <nc r="AF100">
      <v>6</v>
    </nc>
  </rcc>
  <rcc rId="3571" sId="1">
    <nc r="AM100">
      <v>12</v>
    </nc>
  </rcc>
  <rcc rId="3572" sId="1">
    <nc r="AM101">
      <v>18</v>
    </nc>
  </rcc>
  <rcc rId="3573" sId="1">
    <nc r="AM102">
      <v>18</v>
    </nc>
  </rcc>
  <rcc rId="3574" sId="1">
    <nc r="G125">
      <v>6</v>
    </nc>
  </rcc>
  <rcc rId="3575" sId="1">
    <nc r="G126">
      <v>6</v>
    </nc>
  </rcc>
  <rcc rId="3576" sId="1">
    <nc r="G127">
      <v>12</v>
    </nc>
  </rcc>
  <rcc rId="3577" sId="1">
    <nc r="H150">
      <v>6</v>
    </nc>
  </rcc>
  <rcc rId="3578" sId="1">
    <nc r="G102">
      <v>36</v>
    </nc>
  </rcc>
  <rcc rId="3579" sId="1">
    <nc r="O148">
      <v>6</v>
    </nc>
  </rcc>
  <rcc rId="3580" sId="1">
    <nc r="O149">
      <v>12</v>
    </nc>
  </rcc>
  <rcc rId="3581" sId="1">
    <nc r="O102">
      <v>6</v>
    </nc>
  </rcc>
  <rcc rId="3582" sId="1">
    <nc r="W148">
      <v>12</v>
    </nc>
  </rcc>
  <rcc rId="3583" sId="1">
    <nc r="X150">
      <v>6</v>
    </nc>
  </rcc>
  <rcc rId="3584" sId="1">
    <nc r="AE148">
      <v>6</v>
    </nc>
  </rcc>
  <rcc rId="3585" sId="1">
    <nc r="AE149">
      <v>12</v>
    </nc>
  </rcc>
  <rcc rId="3586" sId="1">
    <nc r="AF150">
      <v>6</v>
    </nc>
  </rcc>
  <rcc rId="3587" sId="1">
    <nc r="AM148">
      <v>12</v>
    </nc>
  </rcc>
  <rcc rId="3588" sId="1">
    <nc r="AM149">
      <v>12</v>
    </nc>
  </rcc>
  <rcc rId="3589" sId="1">
    <nc r="G172">
      <v>6</v>
    </nc>
  </rcc>
  <rcc rId="3590" sId="1">
    <nc r="H173">
      <v>6</v>
    </nc>
  </rcc>
  <rcc rId="3591" sId="1">
    <nc r="O127">
      <v>36</v>
    </nc>
  </rcc>
  <rcc rId="3592" sId="1">
    <nc r="O125">
      <v>18</v>
    </nc>
  </rcc>
  <rcc rId="3593" sId="1">
    <nc r="G98">
      <v>12</v>
    </nc>
  </rcc>
  <rcc rId="3594" sId="1">
    <nc r="H98">
      <v>6</v>
    </nc>
  </rcc>
  <rcc rId="3595" sId="1">
    <nc r="G99">
      <v>18</v>
    </nc>
  </rcc>
  <rcc rId="3596" sId="1">
    <nc r="H99">
      <v>6</v>
    </nc>
  </rcc>
  <rcc rId="3597" sId="1">
    <nc r="H100">
      <v>6</v>
    </nc>
  </rcc>
  <rcc rId="3598" sId="1">
    <nc r="G101">
      <v>24</v>
    </nc>
  </rcc>
  <rcc rId="3599" sId="1">
    <nc r="O98">
      <v>18</v>
    </nc>
  </rcc>
  <rcc rId="3600" sId="1">
    <nc r="P98">
      <v>12</v>
    </nc>
  </rcc>
  <rcc rId="3601" sId="1">
    <nc r="O99">
      <v>12</v>
    </nc>
  </rcc>
  <rcc rId="3602" sId="1">
    <nc r="O100">
      <v>18</v>
    </nc>
  </rcc>
  <rcc rId="3603" sId="1">
    <nc r="O101">
      <v>12</v>
    </nc>
  </rcc>
  <rcc rId="3604" sId="1">
    <nc r="W98">
      <v>12</v>
    </nc>
  </rcc>
  <rcc rId="3605" sId="1">
    <nc r="W99">
      <v>18</v>
    </nc>
  </rcc>
  <rcc rId="3606" sId="1">
    <nc r="W102">
      <v>12</v>
    </nc>
  </rcc>
  <rcc rId="3607" sId="1">
    <nc r="AE98">
      <v>18</v>
    </nc>
  </rcc>
  <rcc rId="3608" sId="1">
    <nc r="AE99">
      <v>18</v>
    </nc>
  </rcc>
  <rcc rId="3609" sId="1">
    <nc r="AE102">
      <v>6</v>
    </nc>
  </rcc>
  <rcc rId="3610" sId="1">
    <nc r="AM98">
      <v>18</v>
    </nc>
  </rcc>
  <rcc rId="3611" sId="1">
    <nc r="AM99">
      <v>36</v>
    </nc>
  </rcc>
  <rcc rId="3612" sId="1">
    <nc r="H123">
      <v>6</v>
    </nc>
  </rcc>
  <rcc rId="3613" sId="1">
    <nc r="H126">
      <v>6</v>
    </nc>
  </rcc>
  <rcc rId="3614" sId="1">
    <nc r="O126">
      <v>24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5" sId="1">
    <nc r="T27">
      <v>12</v>
    </nc>
  </rcc>
  <rcc rId="3616" sId="1">
    <nc r="U27">
      <v>6</v>
    </nc>
  </rcc>
  <rcc rId="3617" sId="1">
    <nc r="U28">
      <v>6</v>
    </nc>
  </rcc>
  <rcc rId="3618" sId="1">
    <nc r="T28">
      <v>18</v>
    </nc>
  </rcc>
  <rcc rId="3619" sId="1">
    <nc r="T29">
      <v>12</v>
    </nc>
  </rcc>
  <rcc rId="3620" sId="1">
    <nc r="S29">
      <v>12</v>
    </nc>
  </rcc>
  <rcc rId="3621" sId="1">
    <nc r="U29">
      <v>6</v>
    </nc>
  </rcc>
  <rcc rId="3622" sId="1">
    <nc r="U30">
      <v>6</v>
    </nc>
  </rcc>
  <rcc rId="3623" sId="1">
    <nc r="T30">
      <v>18</v>
    </nc>
  </rcc>
  <rcc rId="3624" sId="1">
    <nc r="T31">
      <v>18</v>
    </nc>
  </rcc>
  <rcc rId="3625" sId="1">
    <nc r="U31">
      <v>6</v>
    </nc>
  </rcc>
  <rcc rId="3626" sId="1">
    <nc r="U33">
      <v>6</v>
    </nc>
  </rcc>
  <rcc rId="3627" sId="1">
    <nc r="U34">
      <v>6</v>
    </nc>
  </rcc>
  <rcc rId="3628" sId="1">
    <nc r="T33">
      <v>24</v>
    </nc>
  </rcc>
  <rcc rId="3629" sId="1">
    <nc r="T34">
      <v>18</v>
    </nc>
  </rcc>
  <rcc rId="3630" sId="1">
    <nc r="AB27">
      <v>12</v>
    </nc>
  </rcc>
  <rcc rId="3631" sId="1">
    <nc r="AC27">
      <v>6</v>
    </nc>
  </rcc>
  <rcc rId="3632" sId="1">
    <nc r="AB28">
      <v>18</v>
    </nc>
  </rcc>
  <rcc rId="3633" sId="1">
    <nc r="AB29">
      <v>12</v>
    </nc>
  </rcc>
  <rcc rId="3634" sId="1">
    <nc r="AC29">
      <v>6</v>
    </nc>
  </rcc>
  <rcc rId="3635" sId="1">
    <nc r="AB30">
      <v>24</v>
    </nc>
  </rcc>
  <rcc rId="3636" sId="1">
    <nc r="AB31">
      <v>24</v>
    </nc>
  </rcc>
  <rcc rId="3637" sId="1">
    <nc r="AC31">
      <v>6</v>
    </nc>
  </rcc>
  <rcc rId="3638" sId="1">
    <nc r="W30">
      <v>6</v>
    </nc>
  </rcc>
  <rcc rId="3639" sId="1">
    <nc r="AB33">
      <v>24</v>
    </nc>
  </rcc>
  <rcc rId="3640" sId="1">
    <nc r="AC33">
      <v>6</v>
    </nc>
  </rcc>
  <rcc rId="3641" sId="1">
    <nc r="AB34">
      <v>24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1">
    <nc r="W125">
      <v>12</v>
    </nc>
  </rcc>
  <rcc rId="3643" sId="1">
    <nc r="W127">
      <v>6</v>
    </nc>
  </rcc>
  <rcc rId="3644" sId="1">
    <nc r="X127">
      <v>1</v>
    </nc>
  </rcc>
  <rcc rId="3645" sId="1">
    <nc r="W126">
      <v>30</v>
    </nc>
  </rcc>
  <rcc rId="3646" sId="1">
    <nc r="W124">
      <v>6</v>
    </nc>
  </rcc>
  <rcc rId="3647" sId="1">
    <nc r="W123">
      <v>6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8" sId="1">
    <nc r="AA31">
      <v>12</v>
    </nc>
  </rcc>
  <rcc rId="3649" sId="1">
    <oc r="AC31">
      <v>6</v>
    </oc>
    <nc r="AC31">
      <v>12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0" sId="1">
    <oc r="L4">
      <v>6</v>
    </oc>
    <nc r="L4"/>
  </rcc>
  <rcc rId="3651" sId="1">
    <oc r="T4">
      <v>12</v>
    </oc>
    <nc r="T4"/>
  </rcc>
  <rcc rId="3652" sId="1">
    <oc r="U4">
      <v>6</v>
    </oc>
    <nc r="U4"/>
  </rcc>
  <rcc rId="3653" sId="1">
    <oc r="AA4">
      <v>6</v>
    </oc>
    <nc r="AA4"/>
  </rcc>
  <rcc rId="3654" sId="1">
    <oc r="AB4">
      <v>12</v>
    </oc>
    <nc r="AB4"/>
  </rcc>
  <rcc rId="3655" sId="1">
    <oc r="AI4">
      <v>6</v>
    </oc>
    <nc r="AI4"/>
  </rcc>
  <rcc rId="3656" sId="1">
    <oc r="AJ4">
      <v>12</v>
    </oc>
    <nc r="AJ4"/>
  </rcc>
  <rcc rId="3657" sId="1">
    <oc r="AK4">
      <v>6</v>
    </oc>
    <nc r="AK4"/>
  </rcc>
  <rcc rId="3658" sId="1">
    <oc r="AR4">
      <v>12</v>
    </oc>
    <nc r="AR4"/>
  </rcc>
  <rcc rId="3659" sId="1">
    <oc r="L5">
      <v>12</v>
    </oc>
    <nc r="L5"/>
  </rcc>
  <rcc rId="3660" sId="1">
    <oc r="T5">
      <v>18</v>
    </oc>
    <nc r="T5"/>
  </rcc>
  <rcc rId="3661" sId="1">
    <oc r="U5">
      <v>6</v>
    </oc>
    <nc r="U5"/>
  </rcc>
  <rcc rId="3662" sId="1">
    <oc r="AB5">
      <v>18</v>
    </oc>
    <nc r="AB5"/>
  </rcc>
  <rcc rId="3663" sId="1">
    <oc r="AJ5">
      <v>18</v>
    </oc>
    <nc r="AJ5"/>
  </rcc>
  <rcc rId="3664" sId="1">
    <oc r="AR5">
      <v>12</v>
    </oc>
    <nc r="AR5"/>
  </rcc>
  <rcc rId="3665" sId="1">
    <oc r="L6">
      <v>12</v>
    </oc>
    <nc r="L6"/>
  </rcc>
  <rcc rId="3666" sId="1">
    <oc r="S6">
      <v>6</v>
    </oc>
    <nc r="S6"/>
  </rcc>
  <rcc rId="3667" sId="1">
    <oc r="T6">
      <v>6</v>
    </oc>
    <nc r="T6"/>
  </rcc>
  <rcc rId="3668" sId="1">
    <oc r="AB6">
      <v>18</v>
    </oc>
    <nc r="AB6"/>
  </rcc>
  <rcc rId="3669" sId="1">
    <oc r="AE6">
      <v>6</v>
    </oc>
    <nc r="AE6"/>
  </rcc>
  <rcc rId="3670" sId="1">
    <oc r="AK6">
      <v>6</v>
    </oc>
    <nc r="AK6"/>
  </rcc>
  <rcc rId="3671" sId="1">
    <oc r="AR6">
      <v>12</v>
    </oc>
    <nc r="AR6"/>
  </rcc>
  <rcc rId="3672" sId="1">
    <oc r="L7">
      <v>12</v>
    </oc>
    <nc r="L7"/>
  </rcc>
  <rcc rId="3673" sId="1">
    <oc r="T7">
      <v>18</v>
    </oc>
    <nc r="T7"/>
  </rcc>
  <rcc rId="3674" sId="1">
    <oc r="AA7">
      <v>6</v>
    </oc>
    <nc r="AA7"/>
  </rcc>
  <rcc rId="3675" sId="1">
    <oc r="AB7">
      <v>6</v>
    </oc>
    <nc r="AB7"/>
  </rcc>
  <rcc rId="3676" sId="1">
    <oc r="AJ7">
      <v>24</v>
    </oc>
    <nc r="AJ7"/>
  </rcc>
  <rcc rId="3677" sId="1">
    <oc r="AK7">
      <v>6</v>
    </oc>
    <nc r="AK7"/>
  </rcc>
  <rcc rId="3678" sId="1">
    <oc r="AR7">
      <v>12</v>
    </oc>
    <nc r="AR7"/>
  </rcc>
  <rcc rId="3679" sId="1">
    <oc r="L8">
      <v>6</v>
    </oc>
    <nc r="L8"/>
  </rcc>
  <rcc rId="3680" sId="1">
    <oc r="S8">
      <v>6</v>
    </oc>
    <nc r="S8"/>
  </rcc>
  <rcc rId="3681" sId="1">
    <oc r="T8">
      <v>6</v>
    </oc>
    <nc r="T8"/>
  </rcc>
  <rcc rId="3682" sId="1">
    <oc r="AB8">
      <v>18</v>
    </oc>
    <nc r="AB8"/>
  </rcc>
  <rcc rId="3683" sId="1">
    <oc r="AJ8">
      <v>12</v>
    </oc>
    <nc r="AJ8"/>
  </rcc>
  <rcc rId="3684" sId="1">
    <oc r="AK8">
      <v>6</v>
    </oc>
    <nc r="AK8"/>
  </rcc>
  <rcc rId="3685" sId="1">
    <oc r="AR8">
      <v>6</v>
    </oc>
    <nc r="AR8"/>
  </rcc>
  <rcc rId="3686" sId="1">
    <oc r="L10">
      <v>12</v>
    </oc>
    <nc r="L10"/>
  </rcc>
  <rcc rId="3687" sId="1">
    <oc r="T10">
      <v>18</v>
    </oc>
    <nc r="T10"/>
  </rcc>
  <rcc rId="3688" sId="1">
    <oc r="AA10">
      <v>6</v>
    </oc>
    <nc r="AA10"/>
  </rcc>
  <rcc rId="3689" sId="1">
    <oc r="AB10">
      <v>12</v>
    </oc>
    <nc r="AB10"/>
  </rcc>
  <rcc rId="3690" sId="1">
    <oc r="AC10">
      <v>6</v>
    </oc>
    <nc r="AC10"/>
  </rcc>
  <rcc rId="3691" sId="1">
    <oc r="AJ10">
      <v>6</v>
    </oc>
    <nc r="AJ10"/>
  </rcc>
  <rcc rId="3692" sId="1">
    <oc r="AK10">
      <v>6</v>
    </oc>
    <nc r="AK10"/>
  </rcc>
  <rcc rId="3693" sId="1">
    <oc r="AR10">
      <v>12</v>
    </oc>
    <nc r="AR10"/>
  </rcc>
  <rcc rId="3694" sId="1">
    <oc r="T11">
      <v>12</v>
    </oc>
    <nc r="T11"/>
  </rcc>
  <rcc rId="3695" sId="1">
    <oc r="AB11">
      <v>6</v>
    </oc>
    <nc r="AB11"/>
  </rcc>
  <rcc rId="3696" sId="1">
    <oc r="AC11">
      <v>6</v>
    </oc>
    <nc r="AC11"/>
  </rcc>
  <rcc rId="3697" sId="1">
    <oc r="AJ11">
      <v>12</v>
    </oc>
    <nc r="AJ11"/>
  </rcc>
  <rcc rId="3698" sId="1">
    <oc r="AK11">
      <v>6</v>
    </oc>
    <nc r="AK11"/>
  </rcc>
  <rcc rId="3699" sId="1">
    <oc r="AR11">
      <v>18</v>
    </oc>
    <nc r="AR11"/>
  </rcc>
  <rcc rId="3700" sId="1">
    <oc r="M13">
      <v>6</v>
    </oc>
    <nc r="M13"/>
  </rcc>
  <rcc rId="3701" sId="1">
    <oc r="L27">
      <v>6</v>
    </oc>
    <nc r="L27"/>
  </rcc>
  <rcc rId="3702" sId="1">
    <oc r="T27">
      <v>12</v>
    </oc>
    <nc r="T27"/>
  </rcc>
  <rcc rId="3703" sId="1">
    <oc r="U27">
      <v>6</v>
    </oc>
    <nc r="U27"/>
  </rcc>
  <rcc rId="3704" sId="1">
    <oc r="AB27">
      <v>12</v>
    </oc>
    <nc r="AB27"/>
  </rcc>
  <rcc rId="3705" sId="1">
    <oc r="AC27">
      <v>6</v>
    </oc>
    <nc r="AC27"/>
  </rcc>
  <rcc rId="3706" sId="1">
    <oc r="L28">
      <v>18</v>
    </oc>
    <nc r="L28"/>
  </rcc>
  <rcc rId="3707" sId="1">
    <oc r="T28">
      <v>18</v>
    </oc>
    <nc r="T28"/>
  </rcc>
  <rcc rId="3708" sId="1">
    <oc r="U28">
      <v>6</v>
    </oc>
    <nc r="U28"/>
  </rcc>
  <rcc rId="3709" sId="1">
    <oc r="AB28">
      <v>18</v>
    </oc>
    <nc r="AB28"/>
  </rcc>
  <rcc rId="3710" sId="1">
    <oc r="L29">
      <v>18</v>
    </oc>
    <nc r="L29"/>
  </rcc>
  <rcc rId="3711" sId="1">
    <oc r="S29">
      <v>12</v>
    </oc>
    <nc r="S29"/>
  </rcc>
  <rcc rId="3712" sId="1">
    <oc r="T29">
      <v>12</v>
    </oc>
    <nc r="T29"/>
  </rcc>
  <rcc rId="3713" sId="1">
    <oc r="U29">
      <v>6</v>
    </oc>
    <nc r="U29"/>
  </rcc>
  <rcc rId="3714" sId="1">
    <oc r="AB29">
      <v>12</v>
    </oc>
    <nc r="AB29"/>
  </rcc>
  <rcc rId="3715" sId="1">
    <oc r="AC29">
      <v>6</v>
    </oc>
    <nc r="AC29"/>
  </rcc>
  <rcc rId="3716" sId="1">
    <oc r="T30">
      <v>18</v>
    </oc>
    <nc r="T30"/>
  </rcc>
  <rcc rId="3717" sId="1">
    <oc r="U30">
      <v>6</v>
    </oc>
    <nc r="U30"/>
  </rcc>
  <rcc rId="3718" sId="1">
    <oc r="W30">
      <v>6</v>
    </oc>
    <nc r="W30"/>
  </rcc>
  <rcc rId="3719" sId="1">
    <oc r="AB30">
      <v>24</v>
    </oc>
    <nc r="AB30"/>
  </rcc>
  <rcc rId="3720" sId="1">
    <oc r="L31">
      <v>6</v>
    </oc>
    <nc r="L31"/>
  </rcc>
  <rcc rId="3721" sId="1">
    <oc r="T31">
      <v>18</v>
    </oc>
    <nc r="T31"/>
  </rcc>
  <rcc rId="3722" sId="1">
    <oc r="U31">
      <v>6</v>
    </oc>
    <nc r="U31"/>
  </rcc>
  <rcc rId="3723" sId="1">
    <oc r="AA31">
      <v>12</v>
    </oc>
    <nc r="AA31"/>
  </rcc>
  <rcc rId="3724" sId="1">
    <oc r="AB31">
      <v>24</v>
    </oc>
    <nc r="AB31"/>
  </rcc>
  <rcc rId="3725" sId="1">
    <oc r="AC31">
      <v>12</v>
    </oc>
    <nc r="AC31"/>
  </rcc>
  <rcc rId="3726" sId="1">
    <oc r="L33">
      <v>12</v>
    </oc>
    <nc r="L33"/>
  </rcc>
  <rcc rId="3727" sId="1">
    <oc r="T33">
      <v>24</v>
    </oc>
    <nc r="T33"/>
  </rcc>
  <rcc rId="3728" sId="1">
    <oc r="U33">
      <v>6</v>
    </oc>
    <nc r="U33"/>
  </rcc>
  <rcc rId="3729" sId="1">
    <oc r="AB33">
      <v>24</v>
    </oc>
    <nc r="AB33"/>
  </rcc>
  <rcc rId="3730" sId="1">
    <oc r="AC33">
      <v>6</v>
    </oc>
    <nc r="AC33"/>
  </rcc>
  <rcc rId="3731" sId="1">
    <oc r="L34">
      <v>12</v>
    </oc>
    <nc r="L34"/>
  </rcc>
  <rcc rId="3732" sId="1">
    <oc r="T34">
      <v>18</v>
    </oc>
    <nc r="T34"/>
  </rcc>
  <rcc rId="3733" sId="1">
    <oc r="U34">
      <v>6</v>
    </oc>
    <nc r="U34"/>
  </rcc>
  <rcc rId="3734" sId="1">
    <oc r="AB34">
      <v>24</v>
    </oc>
    <nc r="AB34"/>
  </rcc>
  <rcc rId="3735" sId="1">
    <oc r="G98">
      <v>12</v>
    </oc>
    <nc r="G98"/>
  </rcc>
  <rcc rId="3736" sId="1">
    <oc r="H98">
      <v>6</v>
    </oc>
    <nc r="H98"/>
  </rcc>
  <rcc rId="3737" sId="1">
    <oc r="O98">
      <v>18</v>
    </oc>
    <nc r="O98"/>
  </rcc>
  <rcc rId="3738" sId="1">
    <oc r="P98">
      <v>12</v>
    </oc>
    <nc r="P98"/>
  </rcc>
  <rcc rId="3739" sId="1">
    <oc r="W98">
      <v>12</v>
    </oc>
    <nc r="W98"/>
  </rcc>
  <rcc rId="3740" sId="1">
    <oc r="AE98">
      <v>18</v>
    </oc>
    <nc r="AE98"/>
  </rcc>
  <rcc rId="3741" sId="1">
    <oc r="AM98">
      <v>18</v>
    </oc>
    <nc r="AM98"/>
  </rcc>
  <rcc rId="3742" sId="1">
    <oc r="G99">
      <v>18</v>
    </oc>
    <nc r="G99"/>
  </rcc>
  <rcc rId="3743" sId="1">
    <oc r="H99">
      <v>6</v>
    </oc>
    <nc r="H99"/>
  </rcc>
  <rcc rId="3744" sId="1">
    <oc r="O99">
      <v>12</v>
    </oc>
    <nc r="O99"/>
  </rcc>
  <rcc rId="3745" sId="1">
    <oc r="P99">
      <v>6</v>
    </oc>
    <nc r="P99"/>
  </rcc>
  <rcc rId="3746" sId="1">
    <oc r="W99">
      <v>18</v>
    </oc>
    <nc r="W99"/>
  </rcc>
  <rcc rId="3747" sId="1">
    <oc r="AE99">
      <v>18</v>
    </oc>
    <nc r="AE99"/>
  </rcc>
  <rcc rId="3748" sId="1">
    <oc r="AM99">
      <v>36</v>
    </oc>
    <nc r="AM99"/>
  </rcc>
  <rcc rId="3749" sId="1">
    <oc r="G100">
      <v>12</v>
    </oc>
    <nc r="G100"/>
  </rcc>
  <rcc rId="3750" sId="1">
    <oc r="H100">
      <v>6</v>
    </oc>
    <nc r="H100"/>
  </rcc>
  <rcc rId="3751" sId="1">
    <oc r="O100">
      <v>18</v>
    </oc>
    <nc r="O100"/>
  </rcc>
  <rcc rId="3752" sId="1">
    <oc r="W100">
      <v>18</v>
    </oc>
    <nc r="W100"/>
  </rcc>
  <rcc rId="3753" sId="1">
    <oc r="AE100">
      <v>12</v>
    </oc>
    <nc r="AE100"/>
  </rcc>
  <rcc rId="3754" sId="1">
    <oc r="AF100">
      <v>6</v>
    </oc>
    <nc r="AF100"/>
  </rcc>
  <rcc rId="3755" sId="1">
    <oc r="AM100">
      <v>12</v>
    </oc>
    <nc r="AM100"/>
  </rcc>
  <rcc rId="3756" sId="1">
    <oc r="G101">
      <v>24</v>
    </oc>
    <nc r="G101"/>
  </rcc>
  <rcc rId="3757" sId="1">
    <oc r="O101">
      <v>12</v>
    </oc>
    <nc r="O101"/>
  </rcc>
  <rcc rId="3758" sId="1">
    <oc r="P101">
      <v>12</v>
    </oc>
    <nc r="P101"/>
  </rcc>
  <rcc rId="3759" sId="1">
    <oc r="W101">
      <v>12</v>
    </oc>
    <nc r="W101"/>
  </rcc>
  <rcc rId="3760" sId="1">
    <oc r="AE101">
      <v>18</v>
    </oc>
    <nc r="AE101"/>
  </rcc>
  <rcc rId="3761" sId="1">
    <oc r="AM101">
      <v>18</v>
    </oc>
    <nc r="AM101"/>
  </rcc>
  <rcc rId="3762" sId="1">
    <oc r="G102">
      <v>36</v>
    </oc>
    <nc r="G102"/>
  </rcc>
  <rcc rId="3763" sId="1">
    <oc r="O102">
      <v>6</v>
    </oc>
    <nc r="O102"/>
  </rcc>
  <rcc rId="3764" sId="1">
    <oc r="P102">
      <v>6</v>
    </oc>
    <nc r="P102"/>
  </rcc>
  <rcc rId="3765" sId="1">
    <oc r="W102">
      <v>12</v>
    </oc>
    <nc r="W102"/>
  </rcc>
  <rcc rId="3766" sId="1">
    <oc r="AE102">
      <v>6</v>
    </oc>
    <nc r="AE102"/>
  </rcc>
  <rcc rId="3767" sId="1">
    <oc r="AF102">
      <v>6</v>
    </oc>
    <nc r="AF102"/>
  </rcc>
  <rcc rId="3768" sId="1">
    <oc r="AM102">
      <v>18</v>
    </oc>
    <nc r="AM102"/>
  </rcc>
  <rcc rId="3769" sId="1">
    <oc r="H123">
      <v>6</v>
    </oc>
    <nc r="H123"/>
  </rcc>
  <rcc rId="3770" sId="1">
    <oc r="W123">
      <v>6</v>
    </oc>
    <nc r="W123"/>
  </rcc>
  <rcc rId="3771" sId="1">
    <oc r="W124">
      <v>6</v>
    </oc>
    <nc r="W124"/>
  </rcc>
  <rcc rId="3772" sId="1">
    <oc r="G125">
      <v>6</v>
    </oc>
    <nc r="G125"/>
  </rcc>
  <rcc rId="3773" sId="1">
    <oc r="O125">
      <v>18</v>
    </oc>
    <nc r="O125"/>
  </rcc>
  <rcc rId="3774" sId="1">
    <oc r="W125">
      <v>12</v>
    </oc>
    <nc r="W125"/>
  </rcc>
  <rcc rId="3775" sId="1">
    <oc r="G126">
      <v>6</v>
    </oc>
    <nc r="G126"/>
  </rcc>
  <rcc rId="3776" sId="1">
    <oc r="H126">
      <v>6</v>
    </oc>
    <nc r="H126"/>
  </rcc>
  <rcc rId="3777" sId="1">
    <oc r="O126">
      <v>24</v>
    </oc>
    <nc r="O126"/>
  </rcc>
  <rcc rId="3778" sId="1">
    <oc r="W126">
      <v>30</v>
    </oc>
    <nc r="W126"/>
  </rcc>
  <rcc rId="3779" sId="1">
    <oc r="G127">
      <v>12</v>
    </oc>
    <nc r="G127"/>
  </rcc>
  <rcc rId="3780" sId="1">
    <oc r="O127">
      <v>36</v>
    </oc>
    <nc r="O127"/>
  </rcc>
  <rcc rId="3781" sId="1">
    <oc r="W127">
      <v>6</v>
    </oc>
    <nc r="W127"/>
  </rcc>
  <rcc rId="3782" sId="1">
    <oc r="X127">
      <v>1</v>
    </oc>
    <nc r="X127"/>
  </rcc>
  <rcc rId="3783" sId="1">
    <oc r="O148">
      <v>6</v>
    </oc>
    <nc r="O148"/>
  </rcc>
  <rcc rId="3784" sId="1">
    <oc r="W148">
      <v>12</v>
    </oc>
    <nc r="W148"/>
  </rcc>
  <rcc rId="3785" sId="1">
    <oc r="AE148">
      <v>6</v>
    </oc>
    <nc r="AE148"/>
  </rcc>
  <rcc rId="3786" sId="1">
    <oc r="O149">
      <v>12</v>
    </oc>
    <nc r="O149"/>
  </rcc>
  <rcc rId="3787" sId="1">
    <oc r="AE149">
      <v>12</v>
    </oc>
    <nc r="AE149"/>
  </rcc>
  <rcc rId="3788" sId="1">
    <oc r="H150">
      <v>6</v>
    </oc>
    <nc r="H150"/>
  </rcc>
  <rcc rId="3789" sId="1">
    <oc r="X150">
      <v>6</v>
    </oc>
    <nc r="X150"/>
  </rcc>
  <rcc rId="3790" sId="1">
    <oc r="AF150">
      <v>6</v>
    </oc>
    <nc r="AF150"/>
  </rcc>
  <rcc rId="3791" sId="1">
    <oc r="AM148">
      <v>12</v>
    </oc>
    <nc r="AM148"/>
  </rcc>
  <rcc rId="3792" sId="1">
    <oc r="AM149">
      <v>12</v>
    </oc>
    <nc r="AM149"/>
  </rcc>
  <rcc rId="3793" sId="1">
    <oc r="G172">
      <v>6</v>
    </oc>
    <nc r="G172"/>
  </rcc>
  <rcc rId="3794" sId="1">
    <oc r="H173">
      <v>6</v>
    </oc>
    <nc r="H173"/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5" sId="1">
    <nc r="L4">
      <v>6</v>
    </nc>
  </rcc>
  <rcc rId="3796" sId="1">
    <nc r="M4">
      <v>12</v>
    </nc>
  </rcc>
  <rcc rId="3797" sId="1">
    <nc r="M5">
      <v>6</v>
    </nc>
  </rcc>
  <rcc rId="3798" sId="1">
    <nc r="L5">
      <v>12</v>
    </nc>
  </rcc>
  <rcc rId="3799" sId="1">
    <nc r="L6">
      <v>6</v>
    </nc>
  </rcc>
  <rcc rId="3800" sId="1">
    <nc r="M8">
      <v>6</v>
    </nc>
  </rcc>
  <rcc rId="3801" sId="1">
    <nc r="L10">
      <v>12</v>
    </nc>
  </rcc>
  <rcc rId="3802" sId="1">
    <nc r="T4">
      <v>12</v>
    </nc>
  </rcc>
  <rcc rId="3803" sId="1">
    <nc r="T5">
      <v>12</v>
    </nc>
  </rcc>
  <rcc rId="3804" sId="1">
    <nc r="T6">
      <v>6</v>
    </nc>
  </rcc>
  <rcc rId="3805" sId="1">
    <nc r="O6">
      <v>6</v>
    </nc>
  </rcc>
  <rcc rId="3806" sId="1">
    <nc r="T8">
      <v>12</v>
    </nc>
  </rcc>
  <rcc rId="3807" sId="1">
    <nc r="T10">
      <v>12</v>
    </nc>
  </rcc>
  <rcc rId="3808" sId="1">
    <nc r="U10">
      <v>6</v>
    </nc>
  </rcc>
  <rcc rId="3809" sId="1">
    <nc r="AA4">
      <v>6</v>
    </nc>
  </rcc>
  <rcc rId="3810" sId="1">
    <nc r="AB4">
      <v>12</v>
    </nc>
  </rcc>
  <rcc rId="3811" sId="1">
    <nc r="AB5">
      <v>18</v>
    </nc>
  </rcc>
  <rcc rId="3812" sId="1">
    <nc r="AB6">
      <v>12</v>
    </nc>
  </rcc>
  <rcc rId="3813" sId="1">
    <nc r="AC6">
      <v>6</v>
    </nc>
  </rcc>
  <rcc rId="3814" sId="1">
    <nc r="AB8">
      <v>6</v>
    </nc>
  </rcc>
  <rcc rId="3815" sId="1">
    <nc r="AB10">
      <v>18</v>
    </nc>
  </rcc>
  <rcc rId="3816" sId="1">
    <nc r="AI5">
      <v>6</v>
    </nc>
  </rcc>
  <rcc rId="3817" sId="1">
    <nc r="AJ4">
      <v>12</v>
    </nc>
  </rcc>
  <rcc rId="3818" sId="1">
    <nc r="AK5">
      <v>6</v>
    </nc>
  </rcc>
  <rcc rId="3819" sId="1">
    <nc r="AK4">
      <v>12</v>
    </nc>
  </rcc>
  <rcc rId="3820" sId="1">
    <nc r="AJ5">
      <v>12</v>
    </nc>
  </rcc>
  <rcc rId="3821" sId="1">
    <nc r="AJ6">
      <v>12</v>
    </nc>
  </rcc>
  <rcc rId="3822" sId="1">
    <nc r="AK6">
      <v>6</v>
    </nc>
  </rcc>
  <rcc rId="3823" sId="1">
    <nc r="AJ8">
      <v>12</v>
    </nc>
  </rcc>
  <rcc rId="3824" sId="1">
    <nc r="AK8">
      <v>6</v>
    </nc>
  </rcc>
  <rcc rId="3825" sId="1">
    <nc r="AK10">
      <v>6</v>
    </nc>
  </rcc>
  <rcc rId="3826" sId="1">
    <nc r="AJ10">
      <v>6</v>
    </nc>
  </rcc>
  <rcc rId="3827" sId="1">
    <nc r="AR4">
      <v>12</v>
    </nc>
  </rcc>
  <rcc rId="3828" sId="1">
    <nc r="AR5">
      <v>12</v>
    </nc>
  </rcc>
  <rcc rId="3829" sId="1">
    <nc r="AR6">
      <v>24</v>
    </nc>
  </rcc>
  <rcc rId="3830" sId="1">
    <nc r="AR8">
      <v>18</v>
    </nc>
  </rcc>
  <rcc rId="3831" sId="1">
    <nc r="AR10">
      <v>18</v>
    </nc>
  </rcc>
  <rcc rId="3832" sId="1">
    <nc r="K27">
      <v>6</v>
    </nc>
  </rcc>
  <rcc rId="3833" sId="1">
    <nc r="L27">
      <v>6</v>
    </nc>
  </rcc>
  <rcc rId="3834" sId="1">
    <nc r="L28">
      <v>12</v>
    </nc>
  </rcc>
  <rcc rId="3835" sId="1">
    <nc r="L29">
      <v>12</v>
    </nc>
  </rcc>
  <rcc rId="3836" sId="1">
    <nc r="M29">
      <v>6</v>
    </nc>
  </rcc>
  <rcc rId="3837" sId="1">
    <nc r="L31">
      <v>6</v>
    </nc>
  </rcc>
  <rcc rId="3838" sId="1">
    <nc r="L33">
      <v>12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9" sId="1">
    <nc r="G147">
      <v>6</v>
    </nc>
  </rcc>
  <rcc rId="3840" sId="1">
    <nc r="G148">
      <v>6</v>
    </nc>
  </rcc>
  <rcc rId="3841" sId="1">
    <nc r="O147">
      <v>6</v>
    </nc>
  </rcc>
  <rcc rId="3842" sId="1">
    <nc r="O148">
      <v>12</v>
    </nc>
  </rcc>
  <rcc rId="3843" sId="1">
    <nc r="P150">
      <v>6</v>
    </nc>
  </rcc>
  <rcc rId="3844" sId="1">
    <nc r="W147">
      <v>12</v>
    </nc>
  </rcc>
  <rcc rId="3845" sId="1">
    <nc r="W148">
      <v>12</v>
    </nc>
  </rcc>
  <rcc rId="3846" sId="1">
    <nc r="AE148">
      <v>12</v>
    </nc>
  </rcc>
  <rcc rId="3847" sId="1">
    <nc r="AF150">
      <v>6</v>
    </nc>
  </rcc>
  <rcc rId="3848" sId="1">
    <nc r="AM147">
      <v>6</v>
    </nc>
  </rcc>
  <rcc rId="3849" sId="1">
    <nc r="AN150">
      <v>6</v>
    </nc>
  </rcc>
  <rcc rId="3850" sId="1">
    <nc r="G170">
      <v>12</v>
    </nc>
  </rcc>
  <rcc rId="3851" sId="1">
    <nc r="O170">
      <v>18</v>
    </nc>
  </rcc>
  <rcc rId="3852" sId="1">
    <nc r="O171">
      <v>12</v>
    </nc>
  </rcc>
  <rcc rId="3853" sId="1">
    <nc r="P173">
      <v>6</v>
    </nc>
  </rcc>
  <rcc rId="3854" sId="1">
    <oc r="C173">
      <v>1772</v>
    </oc>
    <nc r="C173">
      <v>1582</v>
    </nc>
  </rcc>
  <rcc rId="3855" sId="1">
    <oc r="D173" t="inlineStr">
      <is>
        <t>Norma</t>
      </is>
    </oc>
    <nc r="D173" t="inlineStr">
      <is>
        <t>Karina</t>
      </is>
    </nc>
  </rcc>
  <rcc rId="3856" sId="1">
    <nc r="W170">
      <v>6</v>
    </nc>
  </rcc>
  <rcc rId="3857" sId="1">
    <nc r="W171">
      <v>6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8" sId="1">
    <nc r="G100">
      <v>12</v>
    </nc>
  </rcc>
  <rcc rId="3859" sId="1">
    <nc r="G101">
      <v>12</v>
    </nc>
  </rcc>
  <rcc rId="3860" sId="1">
    <nc r="O98">
      <v>6</v>
    </nc>
  </rcc>
  <rcc rId="3861" sId="1">
    <nc r="O100">
      <v>18</v>
    </nc>
  </rcc>
  <rcc rId="3862" sId="1">
    <nc r="O101">
      <v>18</v>
    </nc>
  </rcc>
  <rcc rId="3863" sId="1">
    <nc r="W99">
      <v>12</v>
    </nc>
  </rcc>
  <rcc rId="3864" sId="1">
    <nc r="W100">
      <v>12</v>
    </nc>
  </rcc>
  <rcc rId="3865" sId="1">
    <nc r="W101">
      <v>6</v>
    </nc>
  </rcc>
  <rcc rId="3866" sId="1">
    <nc r="AE98">
      <v>6</v>
    </nc>
  </rcc>
  <rcc rId="3867" sId="1">
    <nc r="AE99">
      <v>12</v>
    </nc>
  </rcc>
  <rcc rId="3868" sId="1">
    <nc r="AE100">
      <v>6</v>
    </nc>
  </rcc>
  <rcc rId="3869" sId="1">
    <nc r="AE101">
      <v>18</v>
    </nc>
  </rcc>
  <rcc rId="3870" sId="1">
    <nc r="AN99">
      <v>6</v>
    </nc>
  </rcc>
  <rcc rId="3871" sId="1">
    <nc r="AM100">
      <v>18</v>
    </nc>
  </rcc>
  <rcc rId="3872" sId="1">
    <nc r="AM101">
      <v>12</v>
    </nc>
  </rcc>
  <rcc rId="3873" sId="1">
    <nc r="AN101">
      <v>6</v>
    </nc>
  </rcc>
  <rcc rId="3874" sId="1">
    <nc r="G125">
      <v>12</v>
    </nc>
  </rcc>
  <rcc rId="3875" sId="1">
    <nc r="H125">
      <v>6</v>
    </nc>
  </rcc>
  <rcc rId="3876" sId="1">
    <nc r="G126">
      <v>6</v>
    </nc>
  </rcc>
  <rcc rId="3877" sId="1">
    <nc r="O125">
      <v>18</v>
    </nc>
  </rcc>
  <rcc rId="3878" sId="1">
    <nc r="O126">
      <v>24</v>
    </nc>
  </rcc>
  <rcc rId="3879" sId="1">
    <nc r="W125">
      <v>24</v>
    </nc>
  </rcc>
  <rcc rId="3880" sId="1">
    <nc r="W126">
      <v>24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3" sId="1">
    <nc r="W98">
      <v>18</v>
    </nc>
  </rcc>
  <rcc rId="3884" sId="1">
    <oc r="W99">
      <v>12</v>
    </oc>
    <nc r="W99">
      <v>24</v>
    </nc>
  </rcc>
  <rcc rId="3885" sId="1">
    <oc r="AE98">
      <v>6</v>
    </oc>
    <nc r="AE98">
      <v>24</v>
    </nc>
  </rcc>
  <rcc rId="3886" sId="1">
    <oc r="AE99">
      <v>12</v>
    </oc>
    <nc r="AE99">
      <v>24</v>
    </nc>
  </rcc>
  <rcc rId="3887" sId="1">
    <nc r="AM98">
      <v>18</v>
    </nc>
  </rcc>
  <rcc rId="3888" sId="1">
    <nc r="AM99">
      <v>12</v>
    </nc>
  </rcc>
  <rcc rId="3889" sId="1">
    <nc r="G123">
      <v>6</v>
    </nc>
  </rcc>
  <rcc rId="3890" sId="1">
    <nc r="H123">
      <v>12</v>
    </nc>
  </rcc>
  <rcc rId="3891" sId="1">
    <nc r="G124">
      <v>24</v>
    </nc>
  </rcc>
  <rcc rId="3892" sId="1">
    <nc r="O123">
      <v>12</v>
    </nc>
  </rcc>
  <rcc rId="3893" sId="1">
    <nc r="O124">
      <v>24</v>
    </nc>
  </rcc>
  <rcc rId="3894" sId="1">
    <nc r="W123">
      <v>6</v>
    </nc>
  </rcc>
  <rcc rId="3895" sId="1">
    <nc r="W124">
      <v>18</v>
    </nc>
  </rcc>
  <rcc rId="3896" sId="1">
    <oc r="W126">
      <v>24</v>
    </oc>
    <nc r="W126">
      <v>30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1" sId="3">
    <oc r="AE26" t="inlineStr">
      <is>
        <t>Classic</t>
      </is>
    </oc>
    <nc r="AE26" t="inlineStr">
      <is>
        <t>Retail</t>
      </is>
    </nc>
  </rcc>
  <rcc rId="1142" sId="3">
    <oc r="AF26" t="inlineStr">
      <is>
        <t>Nano</t>
      </is>
    </oc>
    <nc r="AF26" t="inlineStr">
      <is>
        <t>Wholesale</t>
      </is>
    </nc>
  </rcc>
  <rcc rId="1143" sId="3">
    <oc r="AG26" t="inlineStr">
      <is>
        <t>Shuffle</t>
      </is>
    </oc>
    <nc r="AG26" t="inlineStr">
      <is>
        <t>Replace</t>
      </is>
    </nc>
  </rcc>
  <rcc rId="1144" sId="3">
    <oc r="AH26" t="inlineStr">
      <is>
        <t>Mini</t>
      </is>
    </oc>
    <nc r="AH26" t="inlineStr">
      <is>
        <t>F</t>
      </is>
    </nc>
  </rcc>
  <rcc rId="1145" sId="3">
    <oc r="AI26" t="inlineStr">
      <is>
        <t xml:space="preserve">Touch </t>
      </is>
    </oc>
    <nc r="AI26"/>
  </rcc>
  <rcc rId="1146" sId="3">
    <oc r="AJ26" t="inlineStr">
      <is>
        <t>iPhone</t>
      </is>
    </oc>
    <nc r="AJ26"/>
  </rcc>
  <rcc rId="1147" sId="3">
    <oc r="AK26" t="inlineStr">
      <is>
        <t>iPad</t>
      </is>
    </oc>
    <nc r="AK26"/>
  </rcc>
  <rcc rId="1148" sId="3">
    <oc r="AH27">
      <f>SUM(J4,R4,Z4,AH4,AP4,J27,R27,Z27)</f>
    </oc>
    <nc r="AH27">
      <v>27</v>
    </nc>
  </rcc>
  <rcc rId="1149" sId="3">
    <oc r="AO4">
      <v>21</v>
    </oc>
    <nc r="AO4">
      <v>22</v>
    </nc>
  </rcc>
  <rcc rId="1150" sId="3">
    <oc r="AP4">
      <v>1</v>
    </oc>
    <nc r="AP4"/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7" sId="1">
    <oc r="W170">
      <v>6</v>
    </oc>
    <nc r="W170">
      <v>12</v>
    </nc>
  </rcc>
  <rcc rId="3898" sId="1">
    <oc r="W171">
      <v>6</v>
    </oc>
    <nc r="W171">
      <v>12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9" sId="1">
    <nc r="G98">
      <v>24</v>
    </nc>
  </rcc>
  <rcc rId="3900" sId="1">
    <nc r="G99">
      <v>6</v>
    </nc>
  </rcc>
  <rcc rId="3901" sId="1">
    <oc r="G101">
      <v>12</v>
    </oc>
    <nc r="G101">
      <v>18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1">
    <nc r="T27">
      <v>18</v>
    </nc>
  </rcc>
  <rcc rId="3903" sId="1">
    <nc r="U27">
      <v>6</v>
    </nc>
  </rcc>
  <rcc rId="3904" sId="1">
    <nc r="U28">
      <v>6</v>
    </nc>
  </rcc>
  <rcc rId="3905" sId="1">
    <nc r="T28">
      <v>12</v>
    </nc>
  </rcc>
  <rcc rId="3906" sId="1">
    <nc r="T31">
      <v>24</v>
    </nc>
  </rcc>
  <rcc rId="3907" sId="1">
    <nc r="T33">
      <v>18</v>
    </nc>
  </rcc>
  <rcc rId="3908" sId="1">
    <nc r="U33">
      <v>6</v>
    </nc>
  </rcc>
  <rcc rId="3909" sId="1">
    <nc r="AB27">
      <v>6</v>
    </nc>
  </rcc>
  <rcc rId="3910" sId="1">
    <nc r="AC27">
      <v>6</v>
    </nc>
  </rcc>
  <rcc rId="3911" sId="1">
    <nc r="AB28">
      <v>18</v>
    </nc>
  </rcc>
  <rcc rId="3912" sId="1">
    <nc r="AB31">
      <v>18</v>
    </nc>
  </rcc>
  <rcc rId="3913" sId="1">
    <nc r="AB33">
      <v>18</v>
    </nc>
  </rcc>
  <rcc rId="3914" sId="1">
    <nc r="AC33">
      <v>6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5" sId="1">
    <oc r="L4">
      <v>6</v>
    </oc>
    <nc r="L4"/>
  </rcc>
  <rcc rId="3916" sId="1">
    <oc r="M4">
      <v>12</v>
    </oc>
    <nc r="M4"/>
  </rcc>
  <rcc rId="3917" sId="1">
    <oc r="T4">
      <v>12</v>
    </oc>
    <nc r="T4"/>
  </rcc>
  <rcc rId="3918" sId="1">
    <oc r="AA4">
      <v>6</v>
    </oc>
    <nc r="AA4"/>
  </rcc>
  <rcc rId="3919" sId="1">
    <oc r="AB4">
      <v>12</v>
    </oc>
    <nc r="AB4"/>
  </rcc>
  <rcc rId="3920" sId="1">
    <oc r="AJ4">
      <v>12</v>
    </oc>
    <nc r="AJ4"/>
  </rcc>
  <rcc rId="3921" sId="1">
    <oc r="AK4">
      <v>12</v>
    </oc>
    <nc r="AK4"/>
  </rcc>
  <rcc rId="3922" sId="1">
    <oc r="AR4">
      <v>12</v>
    </oc>
    <nc r="AR4"/>
  </rcc>
  <rcc rId="3923" sId="1">
    <oc r="L5">
      <v>12</v>
    </oc>
    <nc r="L5"/>
  </rcc>
  <rcc rId="3924" sId="1">
    <oc r="M5">
      <v>6</v>
    </oc>
    <nc r="M5"/>
  </rcc>
  <rcc rId="3925" sId="1">
    <oc r="T5">
      <v>12</v>
    </oc>
    <nc r="T5"/>
  </rcc>
  <rcc rId="3926" sId="1">
    <oc r="AB5">
      <v>18</v>
    </oc>
    <nc r="AB5"/>
  </rcc>
  <rcc rId="3927" sId="1">
    <oc r="AI5">
      <v>6</v>
    </oc>
    <nc r="AI5"/>
  </rcc>
  <rcc rId="3928" sId="1">
    <oc r="AJ5">
      <v>12</v>
    </oc>
    <nc r="AJ5"/>
  </rcc>
  <rcc rId="3929" sId="1">
    <oc r="AK5">
      <v>6</v>
    </oc>
    <nc r="AK5"/>
  </rcc>
  <rcc rId="3930" sId="1">
    <oc r="AR5">
      <v>12</v>
    </oc>
    <nc r="AR5"/>
  </rcc>
  <rcc rId="3931" sId="1">
    <oc r="L6">
      <v>6</v>
    </oc>
    <nc r="L6"/>
  </rcc>
  <rcc rId="3932" sId="1">
    <oc r="O6">
      <v>6</v>
    </oc>
    <nc r="O6"/>
  </rcc>
  <rcc rId="3933" sId="1">
    <oc r="T6">
      <v>6</v>
    </oc>
    <nc r="T6"/>
  </rcc>
  <rcc rId="3934" sId="1">
    <oc r="AB6">
      <v>12</v>
    </oc>
    <nc r="AB6"/>
  </rcc>
  <rcc rId="3935" sId="1">
    <oc r="AC6">
      <v>6</v>
    </oc>
    <nc r="AC6"/>
  </rcc>
  <rcc rId="3936" sId="1">
    <oc r="AJ6">
      <v>12</v>
    </oc>
    <nc r="AJ6"/>
  </rcc>
  <rcc rId="3937" sId="1">
    <oc r="AK6">
      <v>6</v>
    </oc>
    <nc r="AK6"/>
  </rcc>
  <rcc rId="3938" sId="1">
    <oc r="AR6">
      <v>24</v>
    </oc>
    <nc r="AR6"/>
  </rcc>
  <rcc rId="3939" sId="1">
    <oc r="M8">
      <v>6</v>
    </oc>
    <nc r="M8"/>
  </rcc>
  <rcc rId="3940" sId="1">
    <oc r="T8">
      <v>12</v>
    </oc>
    <nc r="T8"/>
  </rcc>
  <rcc rId="3941" sId="1">
    <oc r="AB8">
      <v>6</v>
    </oc>
    <nc r="AB8"/>
  </rcc>
  <rcc rId="3942" sId="1">
    <oc r="AJ8">
      <v>12</v>
    </oc>
    <nc r="AJ8"/>
  </rcc>
  <rcc rId="3943" sId="1">
    <oc r="AK8">
      <v>6</v>
    </oc>
    <nc r="AK8"/>
  </rcc>
  <rcc rId="3944" sId="1">
    <oc r="AR8">
      <v>18</v>
    </oc>
    <nc r="AR8"/>
  </rcc>
  <rcc rId="3945" sId="1">
    <oc r="L10">
      <v>12</v>
    </oc>
    <nc r="L10"/>
  </rcc>
  <rcc rId="3946" sId="1">
    <oc r="T10">
      <v>12</v>
    </oc>
    <nc r="T10"/>
  </rcc>
  <rcc rId="3947" sId="1">
    <oc r="U10">
      <v>6</v>
    </oc>
    <nc r="U10"/>
  </rcc>
  <rcc rId="3948" sId="1">
    <oc r="AB10">
      <v>18</v>
    </oc>
    <nc r="AB10"/>
  </rcc>
  <rcc rId="3949" sId="1">
    <oc r="AJ10">
      <v>6</v>
    </oc>
    <nc r="AJ10"/>
  </rcc>
  <rcc rId="3950" sId="1">
    <oc r="AK10">
      <v>6</v>
    </oc>
    <nc r="AK10"/>
  </rcc>
  <rcc rId="3951" sId="1">
    <oc r="AR10">
      <v>18</v>
    </oc>
    <nc r="AR10"/>
  </rcc>
  <rcc rId="3952" sId="1">
    <oc r="K27">
      <v>6</v>
    </oc>
    <nc r="K27"/>
  </rcc>
  <rcc rId="3953" sId="1">
    <oc r="L27">
      <v>6</v>
    </oc>
    <nc r="L27"/>
  </rcc>
  <rcc rId="3954" sId="1">
    <oc r="T27">
      <v>18</v>
    </oc>
    <nc r="T27"/>
  </rcc>
  <rcc rId="3955" sId="1">
    <oc r="U27">
      <v>6</v>
    </oc>
    <nc r="U27"/>
  </rcc>
  <rcc rId="3956" sId="1">
    <oc r="AB27">
      <v>6</v>
    </oc>
    <nc r="AB27"/>
  </rcc>
  <rcc rId="3957" sId="1">
    <oc r="AC27">
      <v>6</v>
    </oc>
    <nc r="AC27"/>
  </rcc>
  <rcc rId="3958" sId="1">
    <oc r="L28">
      <v>12</v>
    </oc>
    <nc r="L28"/>
  </rcc>
  <rcc rId="3959" sId="1">
    <oc r="T28">
      <v>12</v>
    </oc>
    <nc r="T28"/>
  </rcc>
  <rcc rId="3960" sId="1">
    <oc r="U28">
      <v>6</v>
    </oc>
    <nc r="U28"/>
  </rcc>
  <rcc rId="3961" sId="1">
    <oc r="AB28">
      <v>18</v>
    </oc>
    <nc r="AB28"/>
  </rcc>
  <rcc rId="3962" sId="1">
    <oc r="L29">
      <v>12</v>
    </oc>
    <nc r="L29"/>
  </rcc>
  <rcc rId="3963" sId="1">
    <oc r="M29">
      <v>6</v>
    </oc>
    <nc r="M29"/>
  </rcc>
  <rcc rId="3964" sId="1">
    <oc r="L31">
      <v>6</v>
    </oc>
    <nc r="L31"/>
  </rcc>
  <rcc rId="3965" sId="1">
    <oc r="T31">
      <v>24</v>
    </oc>
    <nc r="T31"/>
  </rcc>
  <rcc rId="3966" sId="1">
    <oc r="AB31">
      <v>18</v>
    </oc>
    <nc r="AB31"/>
  </rcc>
  <rcc rId="3967" sId="1">
    <oc r="L33">
      <v>12</v>
    </oc>
    <nc r="L33"/>
  </rcc>
  <rcc rId="3968" sId="1">
    <oc r="T33">
      <v>18</v>
    </oc>
    <nc r="T33"/>
  </rcc>
  <rcc rId="3969" sId="1">
    <oc r="U33">
      <v>6</v>
    </oc>
    <nc r="U33"/>
  </rcc>
  <rcc rId="3970" sId="1">
    <oc r="AB33">
      <v>18</v>
    </oc>
    <nc r="AB33"/>
  </rcc>
  <rcc rId="3971" sId="1">
    <oc r="AC33">
      <v>6</v>
    </oc>
    <nc r="AC33"/>
  </rcc>
  <rcc rId="3972" sId="1">
    <oc r="G98">
      <v>24</v>
    </oc>
    <nc r="G98"/>
  </rcc>
  <rcc rId="3973" sId="1">
    <oc r="O98">
      <v>6</v>
    </oc>
    <nc r="O98"/>
  </rcc>
  <rcc rId="3974" sId="1">
    <oc r="W98">
      <v>18</v>
    </oc>
    <nc r="W98"/>
  </rcc>
  <rcc rId="3975" sId="1">
    <oc r="AE98">
      <v>24</v>
    </oc>
    <nc r="AE98"/>
  </rcc>
  <rcc rId="3976" sId="1">
    <oc r="AM98">
      <v>18</v>
    </oc>
    <nc r="AM98"/>
  </rcc>
  <rcc rId="3977" sId="1">
    <oc r="G99">
      <v>6</v>
    </oc>
    <nc r="G99"/>
  </rcc>
  <rcc rId="3978" sId="1">
    <oc r="W99">
      <v>24</v>
    </oc>
    <nc r="W99"/>
  </rcc>
  <rcc rId="3979" sId="1">
    <oc r="AE99">
      <v>24</v>
    </oc>
    <nc r="AE99"/>
  </rcc>
  <rcc rId="3980" sId="1">
    <oc r="AM99">
      <v>12</v>
    </oc>
    <nc r="AM99"/>
  </rcc>
  <rcc rId="3981" sId="1">
    <oc r="AN99">
      <v>6</v>
    </oc>
    <nc r="AN99"/>
  </rcc>
  <rcc rId="3982" sId="1">
    <oc r="G100">
      <v>12</v>
    </oc>
    <nc r="G100"/>
  </rcc>
  <rcc rId="3983" sId="1">
    <oc r="O100">
      <v>18</v>
    </oc>
    <nc r="O100"/>
  </rcc>
  <rcc rId="3984" sId="1">
    <oc r="W100">
      <v>12</v>
    </oc>
    <nc r="W100"/>
  </rcc>
  <rcc rId="3985" sId="1">
    <oc r="AE100">
      <v>6</v>
    </oc>
    <nc r="AE100"/>
  </rcc>
  <rcc rId="3986" sId="1">
    <oc r="AM100">
      <v>18</v>
    </oc>
    <nc r="AM100"/>
  </rcc>
  <rcc rId="3987" sId="1">
    <oc r="G101">
      <v>18</v>
    </oc>
    <nc r="G101"/>
  </rcc>
  <rcc rId="3988" sId="1">
    <oc r="O101">
      <v>18</v>
    </oc>
    <nc r="O101"/>
  </rcc>
  <rcc rId="3989" sId="1">
    <oc r="W101">
      <v>6</v>
    </oc>
    <nc r="W101"/>
  </rcc>
  <rcc rId="3990" sId="1">
    <oc r="AE101">
      <v>18</v>
    </oc>
    <nc r="AE101"/>
  </rcc>
  <rcc rId="3991" sId="1">
    <oc r="AM101">
      <v>12</v>
    </oc>
    <nc r="AM101"/>
  </rcc>
  <rcc rId="3992" sId="1">
    <oc r="AN101">
      <v>6</v>
    </oc>
    <nc r="AN101"/>
  </rcc>
  <rcc rId="3993" sId="1">
    <oc r="G123">
      <v>6</v>
    </oc>
    <nc r="G123"/>
  </rcc>
  <rcc rId="3994" sId="1">
    <oc r="H123">
      <v>12</v>
    </oc>
    <nc r="H123"/>
  </rcc>
  <rcc rId="3995" sId="1">
    <oc r="O123">
      <v>12</v>
    </oc>
    <nc r="O123"/>
  </rcc>
  <rcc rId="3996" sId="1">
    <oc r="W123">
      <v>6</v>
    </oc>
    <nc r="W123"/>
  </rcc>
  <rcc rId="3997" sId="1">
    <oc r="G124">
      <v>24</v>
    </oc>
    <nc r="G124"/>
  </rcc>
  <rcc rId="3998" sId="1">
    <oc r="O124">
      <v>24</v>
    </oc>
    <nc r="O124"/>
  </rcc>
  <rcc rId="3999" sId="1">
    <oc r="W124">
      <v>18</v>
    </oc>
    <nc r="W124"/>
  </rcc>
  <rcc rId="4000" sId="1">
    <oc r="G125">
      <v>12</v>
    </oc>
    <nc r="G125"/>
  </rcc>
  <rcc rId="4001" sId="1">
    <oc r="H125">
      <v>6</v>
    </oc>
    <nc r="H125"/>
  </rcc>
  <rcc rId="4002" sId="1">
    <oc r="O125">
      <v>18</v>
    </oc>
    <nc r="O125"/>
  </rcc>
  <rcc rId="4003" sId="1">
    <oc r="W125">
      <v>24</v>
    </oc>
    <nc r="W125"/>
  </rcc>
  <rcc rId="4004" sId="1">
    <oc r="G126">
      <v>6</v>
    </oc>
    <nc r="G126"/>
  </rcc>
  <rcc rId="4005" sId="1">
    <oc r="O126">
      <v>24</v>
    </oc>
    <nc r="O126"/>
  </rcc>
  <rcc rId="4006" sId="1">
    <oc r="W126">
      <v>30</v>
    </oc>
    <nc r="W126"/>
  </rcc>
  <rcc rId="4007" sId="1">
    <oc r="G147">
      <v>6</v>
    </oc>
    <nc r="G147"/>
  </rcc>
  <rcc rId="4008" sId="1">
    <oc r="O147">
      <v>6</v>
    </oc>
    <nc r="O147"/>
  </rcc>
  <rcc rId="4009" sId="1">
    <oc r="W147">
      <v>12</v>
    </oc>
    <nc r="W147"/>
  </rcc>
  <rcc rId="4010" sId="1">
    <oc r="G148">
      <v>6</v>
    </oc>
    <nc r="G148"/>
  </rcc>
  <rcc rId="4011" sId="1">
    <oc r="O148">
      <v>12</v>
    </oc>
    <nc r="O148"/>
  </rcc>
  <rcc rId="4012" sId="1">
    <oc r="W148">
      <v>12</v>
    </oc>
    <nc r="W148"/>
  </rcc>
  <rcc rId="4013" sId="1">
    <oc r="AE148">
      <v>12</v>
    </oc>
    <nc r="AE148"/>
  </rcc>
  <rcc rId="4014" sId="1">
    <oc r="P150">
      <v>6</v>
    </oc>
    <nc r="P150"/>
  </rcc>
  <rcc rId="4015" sId="1">
    <oc r="AF150">
      <v>6</v>
    </oc>
    <nc r="AF150"/>
  </rcc>
  <rcc rId="4016" sId="1">
    <oc r="O170">
      <v>18</v>
    </oc>
    <nc r="O170"/>
  </rcc>
  <rcc rId="4017" sId="1">
    <oc r="W170">
      <v>12</v>
    </oc>
    <nc r="W170"/>
  </rcc>
  <rcc rId="4018" sId="1">
    <oc r="O171">
      <v>12</v>
    </oc>
    <nc r="O171"/>
  </rcc>
  <rcc rId="4019" sId="1">
    <oc r="W171">
      <v>12</v>
    </oc>
    <nc r="W171"/>
  </rcc>
  <rcc rId="4020" sId="1">
    <oc r="P173">
      <v>6</v>
    </oc>
    <nc r="P173"/>
  </rcc>
  <rcc rId="4021" sId="1">
    <oc r="G170">
      <v>12</v>
    </oc>
    <nc r="G170"/>
  </rcc>
  <rcc rId="4022" sId="1">
    <oc r="AM147">
      <v>6</v>
    </oc>
    <nc r="AM147"/>
  </rcc>
  <rcc rId="4023" sId="1">
    <oc r="AN150">
      <v>6</v>
    </oc>
    <nc r="AN150"/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4" sId="1">
    <nc r="K5">
      <v>6</v>
    </nc>
  </rcc>
  <rcc rId="4025" sId="1">
    <nc r="L5">
      <v>12</v>
    </nc>
  </rcc>
  <rcc rId="4026" sId="1">
    <nc r="L6">
      <v>6</v>
    </nc>
  </rcc>
  <rcc rId="4027" sId="1">
    <nc r="L8">
      <v>12</v>
    </nc>
  </rcc>
  <rcc rId="4028" sId="1">
    <nc r="L10">
      <v>12</v>
    </nc>
  </rcc>
  <rcc rId="4029" sId="1">
    <nc r="K10">
      <v>6</v>
    </nc>
  </rcc>
  <rcc rId="4030" sId="1">
    <nc r="L11">
      <v>6</v>
    </nc>
  </rcc>
  <rcc rId="4031" sId="1">
    <nc r="T5">
      <v>12</v>
    </nc>
  </rcc>
  <rcc rId="4032" sId="1">
    <nc r="U5">
      <v>6</v>
    </nc>
  </rcc>
  <rcc rId="4033" sId="1">
    <nc r="T6">
      <v>18</v>
    </nc>
  </rcc>
  <rcc rId="4034" sId="1">
    <nc r="O6">
      <v>6</v>
    </nc>
  </rcc>
  <rcc rId="4035" sId="1">
    <nc r="T8">
      <v>12</v>
    </nc>
  </rcc>
  <rcc rId="4036" sId="1">
    <nc r="U8">
      <v>6</v>
    </nc>
  </rcc>
  <rcc rId="4037" sId="1">
    <nc r="S8">
      <v>6</v>
    </nc>
  </rcc>
  <rcc rId="4038" sId="1">
    <nc r="T10">
      <v>18</v>
    </nc>
  </rcc>
  <rcc rId="4039" sId="1">
    <nc r="T11">
      <v>6</v>
    </nc>
  </rcc>
  <rcc rId="4040" sId="1">
    <nc r="U11">
      <v>6</v>
    </nc>
  </rcc>
  <rcc rId="4041" sId="1">
    <nc r="AB5">
      <v>6</v>
    </nc>
  </rcc>
  <rcc rId="4042" sId="1">
    <nc r="AB6">
      <v>12</v>
    </nc>
  </rcc>
  <rcc rId="4043" sId="1">
    <nc r="AC6">
      <v>6</v>
    </nc>
  </rcc>
  <rcc rId="4044" sId="1">
    <nc r="AB8">
      <v>6</v>
    </nc>
  </rcc>
  <rcc rId="4045" sId="1">
    <nc r="AB10">
      <v>12</v>
    </nc>
  </rcc>
  <rcc rId="4046" sId="1">
    <nc r="AB11">
      <v>6</v>
    </nc>
  </rcc>
  <rcc rId="4047" sId="1">
    <nc r="AC11">
      <v>6</v>
    </nc>
  </rcc>
  <rcc rId="4048" sId="1">
    <nc r="AJ5">
      <v>12</v>
    </nc>
  </rcc>
  <rcc rId="4049" sId="1">
    <nc r="AK5">
      <v>12</v>
    </nc>
  </rcc>
  <rcc rId="4050" sId="1">
    <nc r="AK6">
      <v>6</v>
    </nc>
  </rcc>
  <rcc rId="4051" sId="1">
    <nc r="AJ6">
      <v>6</v>
    </nc>
  </rcc>
  <rcc rId="4052" sId="1">
    <nc r="AK8">
      <v>6</v>
    </nc>
  </rcc>
  <rcc rId="4053" sId="1">
    <nc r="AJ8">
      <v>12</v>
    </nc>
  </rcc>
  <rcc rId="4054" sId="1">
    <nc r="AI8">
      <v>6</v>
    </nc>
  </rcc>
  <rcc rId="4055" sId="1">
    <nc r="AI10">
      <v>6</v>
    </nc>
  </rcc>
  <rcc rId="4056" sId="1">
    <nc r="AK10">
      <v>6</v>
    </nc>
  </rcc>
  <rcc rId="4057" sId="1">
    <nc r="AJ11">
      <v>12</v>
    </nc>
  </rcc>
  <rcc rId="4058" sId="1">
    <nc r="AI11">
      <v>6</v>
    </nc>
  </rcc>
  <rcc rId="4059" sId="1">
    <nc r="AJ12">
      <v>12</v>
    </nc>
  </rcc>
  <rcc rId="4060" sId="1">
    <nc r="AK12">
      <v>6</v>
    </nc>
  </rcc>
  <rcc rId="4061" sId="1">
    <nc r="AR5">
      <v>6</v>
    </nc>
  </rcc>
  <rcc rId="4062" sId="1">
    <nc r="AS5">
      <v>6</v>
    </nc>
  </rcc>
  <rcc rId="4063" sId="1">
    <nc r="AS6">
      <v>6</v>
    </nc>
  </rcc>
  <rcc rId="4064" sId="1">
    <nc r="AR6">
      <v>18</v>
    </nc>
  </rcc>
  <rcc rId="4065" sId="1">
    <nc r="AR8">
      <v>6</v>
    </nc>
  </rcc>
  <rcc rId="4066" sId="1">
    <nc r="AS8">
      <v>6</v>
    </nc>
  </rcc>
  <rcc rId="4067" sId="1">
    <nc r="AS10">
      <v>6</v>
    </nc>
  </rcc>
  <rcc rId="4068" sId="1">
    <nc r="AR10">
      <v>12</v>
    </nc>
  </rcc>
  <rcc rId="4069" sId="1">
    <nc r="AR11">
      <v>12</v>
    </nc>
  </rcc>
  <rcc rId="4070" sId="1">
    <nc r="AS11">
      <v>6</v>
    </nc>
  </rcc>
  <rcc rId="4071" sId="1">
    <nc r="AR12">
      <v>6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2" sId="1">
    <nc r="K28">
      <v>6</v>
    </nc>
  </rcc>
  <rcc rId="4073" sId="1">
    <nc r="L28">
      <v>12</v>
    </nc>
  </rcc>
  <rcc rId="4074" sId="1">
    <nc r="L29">
      <v>6</v>
    </nc>
  </rcc>
  <rcc rId="4075" sId="1">
    <nc r="L31">
      <v>12</v>
    </nc>
  </rcc>
  <rcc rId="4076" sId="1">
    <nc r="L33">
      <v>6</v>
    </nc>
  </rcc>
  <rcc rId="4077" sId="1">
    <nc r="M33">
      <v>6</v>
    </nc>
  </rcc>
  <rcc rId="4078" sId="1">
    <nc r="L34">
      <v>12</v>
    </nc>
  </rcc>
  <rcc rId="4079" sId="1">
    <nc r="L35">
      <v>6</v>
    </nc>
  </rcc>
  <rcc rId="4080" sId="1">
    <nc r="T28">
      <v>12</v>
    </nc>
  </rcc>
  <rcc rId="4081" sId="1">
    <nc r="T29">
      <v>24</v>
    </nc>
  </rcc>
  <rcc rId="4082" sId="1">
    <nc r="T31">
      <v>18</v>
    </nc>
  </rcc>
  <rcc rId="4083" sId="1">
    <nc r="U31">
      <v>6</v>
    </nc>
  </rcc>
  <rcc rId="4084" sId="1">
    <nc r="T33">
      <v>6</v>
    </nc>
  </rcc>
  <rcc rId="4085" sId="1">
    <nc r="U33">
      <v>6</v>
    </nc>
  </rcc>
  <rcc rId="4086" sId="1">
    <nc r="T34">
      <v>12</v>
    </nc>
  </rcc>
  <rcc rId="4087" sId="1">
    <nc r="U34">
      <v>6</v>
    </nc>
  </rcc>
  <rcc rId="4088" sId="1">
    <nc r="T35">
      <v>12</v>
    </nc>
  </rcc>
  <rcc rId="4089" sId="1">
    <nc r="P99">
      <v>12</v>
    </nc>
  </rcc>
  <rcc rId="4090" sId="1">
    <nc r="O147">
      <v>6</v>
    </nc>
  </rcc>
  <rcc rId="4091" sId="1">
    <nc r="O148">
      <v>18</v>
    </nc>
  </rcc>
  <rcc rId="4092" sId="1">
    <nc r="W147">
      <v>11</v>
    </nc>
  </rcc>
  <rcc rId="4093" sId="1">
    <nc r="W148">
      <v>6</v>
    </nc>
  </rcc>
  <rcc rId="4094" sId="1">
    <nc r="AE147">
      <v>12</v>
    </nc>
  </rcc>
  <rcc rId="4095" sId="1">
    <nc r="AE148">
      <v>10</v>
    </nc>
  </rcc>
  <rcc rId="4096" sId="1">
    <nc r="AM147">
      <v>6</v>
    </nc>
  </rcc>
  <rcc rId="4097" sId="1">
    <nc r="AM148">
      <v>11</v>
    </nc>
  </rcc>
  <rcc rId="4098" sId="1">
    <nc r="G170">
      <v>6</v>
    </nc>
  </rcc>
  <rcc rId="4099" sId="1">
    <nc r="G171">
      <v>12</v>
    </nc>
  </rcc>
  <rcc rId="4100" sId="1">
    <nc r="O170">
      <v>12</v>
    </nc>
  </rcc>
  <rcc rId="4101" sId="1">
    <nc r="G98">
      <v>6</v>
    </nc>
  </rcc>
  <rcc rId="4102" sId="1">
    <nc r="G100">
      <v>12</v>
    </nc>
  </rcc>
  <rcc rId="4103" sId="1">
    <nc r="G101">
      <v>6</v>
    </nc>
  </rcc>
  <rcc rId="4104" sId="1">
    <nc r="O98">
      <v>12</v>
    </nc>
  </rcc>
  <rcc rId="4105" sId="1">
    <nc r="O99">
      <v>18</v>
    </nc>
  </rcc>
  <rcc rId="4106" sId="1">
    <nc r="O101">
      <v>12</v>
    </nc>
  </rcc>
  <rcc rId="4107" sId="1">
    <nc r="W98">
      <v>18</v>
    </nc>
  </rcc>
  <rcc rId="4108" sId="1">
    <nc r="W99">
      <v>12</v>
    </nc>
  </rcc>
  <rcc rId="4109" sId="1">
    <nc r="W101">
      <v>18</v>
    </nc>
  </rcc>
  <rcc rId="4110" sId="1">
    <nc r="AE98">
      <v>12</v>
    </nc>
  </rcc>
  <rcc rId="4111" sId="1">
    <nc r="AF98">
      <v>6</v>
    </nc>
  </rcc>
  <rcc rId="4112" sId="1">
    <nc r="AE99">
      <v>6</v>
    </nc>
  </rcc>
  <rcc rId="4113" sId="1">
    <nc r="AF99">
      <v>6</v>
    </nc>
  </rcc>
  <rcc rId="4114" sId="1">
    <nc r="AE101">
      <v>12</v>
    </nc>
  </rcc>
  <rcc rId="4115" sId="1">
    <nc r="AF101">
      <v>6</v>
    </nc>
  </rcc>
  <rcc rId="4116" sId="1">
    <nc r="AN98">
      <v>18</v>
    </nc>
  </rcc>
  <rcc rId="4117" sId="1">
    <nc r="AM99">
      <v>6</v>
    </nc>
  </rcc>
  <rcc rId="4118" sId="1">
    <nc r="AN99">
      <v>6</v>
    </nc>
  </rcc>
  <rcc rId="4119" sId="1">
    <nc r="AM101">
      <v>12</v>
    </nc>
  </rcc>
  <rcc rId="4120" sId="1">
    <nc r="AN101">
      <v>6</v>
    </nc>
  </rcc>
  <rcc rId="4121" sId="1">
    <nc r="G123">
      <v>12</v>
    </nc>
  </rcc>
  <rcc rId="4122" sId="1">
    <nc r="G124">
      <v>6</v>
    </nc>
  </rcc>
  <rcc rId="4123" sId="1">
    <nc r="G126">
      <v>12</v>
    </nc>
  </rcc>
  <rcc rId="4124" sId="1">
    <nc r="O123">
      <v>24</v>
    </nc>
  </rcc>
  <rcc rId="4125" sId="1">
    <nc r="O124">
      <v>18</v>
    </nc>
  </rcc>
  <rcc rId="4126" sId="1">
    <nc r="O126">
      <v>24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7" sId="1">
    <nc r="AB28">
      <v>12</v>
    </nc>
  </rcc>
  <rcc rId="4128" sId="1">
    <nc r="AC28">
      <v>12</v>
    </nc>
  </rcc>
  <rcc rId="4129" sId="1">
    <nc r="AB29">
      <v>30</v>
    </nc>
  </rcc>
  <rcc rId="4130" sId="1">
    <nc r="AC29">
      <v>6</v>
    </nc>
  </rcc>
  <rcc rId="4131" sId="1">
    <nc r="AB31">
      <v>24</v>
    </nc>
  </rcc>
  <rcc rId="4132" sId="1">
    <nc r="AC31">
      <v>6</v>
    </nc>
  </rcc>
  <rcc rId="4133" sId="1">
    <nc r="AB33">
      <v>24</v>
    </nc>
  </rcc>
  <rcc rId="4134" sId="1">
    <nc r="AC33">
      <v>6</v>
    </nc>
  </rcc>
  <rcc rId="4135" sId="1">
    <nc r="AB34">
      <v>18</v>
    </nc>
  </rcc>
  <rcc rId="4136" sId="1">
    <nc r="AB35">
      <v>24</v>
    </nc>
  </rcc>
  <rcc rId="4137" sId="1">
    <nc r="AC35">
      <v>6</v>
    </nc>
  </rcc>
  <rcc rId="4138" sId="1">
    <nc r="W123">
      <v>6</v>
    </nc>
  </rcc>
  <rcc rId="4139" sId="1">
    <nc r="W124">
      <v>12</v>
    </nc>
  </rcc>
  <rcc rId="4140" sId="1">
    <nc r="X124">
      <v>6</v>
    </nc>
  </rcc>
  <rcc rId="4141" sId="1">
    <nc r="W126">
      <v>6</v>
    </nc>
  </rcc>
  <rcc rId="4142" sId="1">
    <nc r="X126">
      <v>6</v>
    </nc>
  </rcc>
  <rcc rId="4143" sId="1">
    <nc r="W170">
      <v>12</v>
    </nc>
  </rcc>
  <rcc rId="4144" sId="1">
    <nc r="W171">
      <v>17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5" sId="1">
    <oc r="K5">
      <v>6</v>
    </oc>
    <nc r="K5"/>
  </rcc>
  <rcc rId="4146" sId="1">
    <oc r="L5">
      <v>12</v>
    </oc>
    <nc r="L5"/>
  </rcc>
  <rcc rId="4147" sId="1">
    <oc r="L6">
      <v>6</v>
    </oc>
    <nc r="L6"/>
  </rcc>
  <rcc rId="4148" sId="1">
    <oc r="L8">
      <v>12</v>
    </oc>
    <nc r="L8"/>
  </rcc>
  <rcc rId="4149" sId="1">
    <oc r="L10">
      <v>12</v>
    </oc>
    <nc r="L10"/>
  </rcc>
  <rcc rId="4150" sId="1">
    <oc r="L11">
      <v>6</v>
    </oc>
    <nc r="L11"/>
  </rcc>
  <rcc rId="4151" sId="1">
    <oc r="K10">
      <v>6</v>
    </oc>
    <nc r="K10"/>
  </rcc>
  <rcc rId="4152" sId="1">
    <oc r="O6">
      <v>6</v>
    </oc>
    <nc r="O6"/>
  </rcc>
  <rcc rId="4153" sId="1">
    <oc r="S8">
      <v>6</v>
    </oc>
    <nc r="S8"/>
  </rcc>
  <rcc rId="4154" sId="1">
    <oc r="T5">
      <v>12</v>
    </oc>
    <nc r="T5"/>
  </rcc>
  <rcc rId="4155" sId="1">
    <oc r="T6">
      <v>18</v>
    </oc>
    <nc r="T6"/>
  </rcc>
  <rcc rId="4156" sId="1">
    <oc r="T8">
      <v>12</v>
    </oc>
    <nc r="T8"/>
  </rcc>
  <rcc rId="4157" sId="1">
    <oc r="T10">
      <v>18</v>
    </oc>
    <nc r="T10"/>
  </rcc>
  <rcc rId="4158" sId="1">
    <oc r="T11">
      <v>6</v>
    </oc>
    <nc r="T11"/>
  </rcc>
  <rcc rId="4159" sId="1">
    <oc r="U5">
      <v>6</v>
    </oc>
    <nc r="U5"/>
  </rcc>
  <rcc rId="4160" sId="1">
    <oc r="U8">
      <v>6</v>
    </oc>
    <nc r="U8"/>
  </rcc>
  <rcc rId="4161" sId="1">
    <oc r="U11">
      <v>6</v>
    </oc>
    <nc r="U11"/>
  </rcc>
  <rcc rId="4162" sId="1">
    <oc r="AB5">
      <v>6</v>
    </oc>
    <nc r="AB5"/>
  </rcc>
  <rcc rId="4163" sId="1">
    <oc r="AB6">
      <v>12</v>
    </oc>
    <nc r="AB6"/>
  </rcc>
  <rcc rId="4164" sId="1">
    <oc r="AB8">
      <v>6</v>
    </oc>
    <nc r="AB8"/>
  </rcc>
  <rcc rId="4165" sId="1">
    <oc r="AB10">
      <v>12</v>
    </oc>
    <nc r="AB10"/>
  </rcc>
  <rcc rId="4166" sId="1">
    <oc r="AB11">
      <v>6</v>
    </oc>
    <nc r="AB11"/>
  </rcc>
  <rcc rId="4167" sId="1">
    <oc r="AC6">
      <v>6</v>
    </oc>
    <nc r="AC6"/>
  </rcc>
  <rcc rId="4168" sId="1">
    <oc r="AC11">
      <v>6</v>
    </oc>
    <nc r="AC11"/>
  </rcc>
  <rcc rId="4169" sId="1">
    <oc r="AI8">
      <v>6</v>
    </oc>
    <nc r="AI8"/>
  </rcc>
  <rcc rId="4170" sId="1">
    <oc r="AI10">
      <v>6</v>
    </oc>
    <nc r="AI10"/>
  </rcc>
  <rcc rId="4171" sId="1">
    <oc r="AI11">
      <v>6</v>
    </oc>
    <nc r="AI11"/>
  </rcc>
  <rcc rId="4172" sId="1">
    <oc r="AJ5">
      <v>12</v>
    </oc>
    <nc r="AJ5"/>
  </rcc>
  <rcc rId="4173" sId="1">
    <oc r="AJ6">
      <v>6</v>
    </oc>
    <nc r="AJ6"/>
  </rcc>
  <rcc rId="4174" sId="1">
    <oc r="AJ8">
      <v>12</v>
    </oc>
    <nc r="AJ8"/>
  </rcc>
  <rcc rId="4175" sId="1">
    <oc r="AJ11">
      <v>12</v>
    </oc>
    <nc r="AJ11"/>
  </rcc>
  <rcc rId="4176" sId="1">
    <oc r="AJ12">
      <v>12</v>
    </oc>
    <nc r="AJ12"/>
  </rcc>
  <rcc rId="4177" sId="1">
    <oc r="AK5">
      <v>12</v>
    </oc>
    <nc r="AK5"/>
  </rcc>
  <rcc rId="4178" sId="1">
    <oc r="AK6">
      <v>6</v>
    </oc>
    <nc r="AK6"/>
  </rcc>
  <rcc rId="4179" sId="1">
    <oc r="AK8">
      <v>6</v>
    </oc>
    <nc r="AK8"/>
  </rcc>
  <rcc rId="4180" sId="1">
    <oc r="AK10">
      <v>6</v>
    </oc>
    <nc r="AK10"/>
  </rcc>
  <rcc rId="4181" sId="1">
    <oc r="AK12">
      <v>6</v>
    </oc>
    <nc r="AK12"/>
  </rcc>
  <rcc rId="4182" sId="1">
    <oc r="AR5">
      <v>6</v>
    </oc>
    <nc r="AR5"/>
  </rcc>
  <rcc rId="4183" sId="1">
    <oc r="AR6">
      <v>18</v>
    </oc>
    <nc r="AR6"/>
  </rcc>
  <rcc rId="4184" sId="1">
    <oc r="AR8">
      <v>6</v>
    </oc>
    <nc r="AR8"/>
  </rcc>
  <rcc rId="4185" sId="1">
    <oc r="AR11">
      <v>12</v>
    </oc>
    <nc r="AR11"/>
  </rcc>
  <rcc rId="4186" sId="1">
    <oc r="AR10">
      <v>12</v>
    </oc>
    <nc r="AR10"/>
  </rcc>
  <rcc rId="4187" sId="1">
    <oc r="AR12">
      <v>6</v>
    </oc>
    <nc r="AR12"/>
  </rcc>
  <rcc rId="4188" sId="1">
    <oc r="AS5">
      <v>6</v>
    </oc>
    <nc r="AS5"/>
  </rcc>
  <rcc rId="4189" sId="1">
    <oc r="AS6">
      <v>6</v>
    </oc>
    <nc r="AS6"/>
  </rcc>
  <rcc rId="4190" sId="1">
    <oc r="AS8">
      <v>6</v>
    </oc>
    <nc r="AS8"/>
  </rcc>
  <rcc rId="4191" sId="1">
    <oc r="AS10">
      <v>6</v>
    </oc>
    <nc r="AS10"/>
  </rcc>
  <rcc rId="4192" sId="1">
    <oc r="AS11">
      <v>6</v>
    </oc>
    <nc r="AS11"/>
  </rcc>
  <rcc rId="4193" sId="1">
    <oc r="K28">
      <v>6</v>
    </oc>
    <nc r="K28"/>
  </rcc>
  <rcc rId="4194" sId="1">
    <oc r="L28">
      <v>12</v>
    </oc>
    <nc r="L28"/>
  </rcc>
  <rcc rId="4195" sId="1">
    <oc r="L29">
      <v>6</v>
    </oc>
    <nc r="L29"/>
  </rcc>
  <rcc rId="4196" sId="1">
    <oc r="L31">
      <v>12</v>
    </oc>
    <nc r="L31"/>
  </rcc>
  <rcc rId="4197" sId="1">
    <oc r="L33">
      <v>6</v>
    </oc>
    <nc r="L33"/>
  </rcc>
  <rcc rId="4198" sId="1">
    <oc r="L35">
      <v>6</v>
    </oc>
    <nc r="L35"/>
  </rcc>
  <rcc rId="4199" sId="1">
    <oc r="L34">
      <v>12</v>
    </oc>
    <nc r="L34"/>
  </rcc>
  <rcc rId="4200" sId="1">
    <oc r="M33">
      <v>6</v>
    </oc>
    <nc r="M33"/>
  </rcc>
  <rcc rId="4201" sId="1">
    <oc r="T28">
      <v>12</v>
    </oc>
    <nc r="T28"/>
  </rcc>
  <rcc rId="4202" sId="1">
    <oc r="T29">
      <v>24</v>
    </oc>
    <nc r="T29"/>
  </rcc>
  <rcc rId="4203" sId="1">
    <oc r="T31">
      <v>18</v>
    </oc>
    <nc r="T31"/>
  </rcc>
  <rcc rId="4204" sId="1">
    <oc r="T33">
      <v>6</v>
    </oc>
    <nc r="T33"/>
  </rcc>
  <rcc rId="4205" sId="1">
    <oc r="T34">
      <v>12</v>
    </oc>
    <nc r="T34"/>
  </rcc>
  <rcc rId="4206" sId="1">
    <oc r="T35">
      <v>12</v>
    </oc>
    <nc r="T35"/>
  </rcc>
  <rcc rId="4207" sId="1">
    <oc r="U31">
      <v>6</v>
    </oc>
    <nc r="U31"/>
  </rcc>
  <rcc rId="4208" sId="1">
    <oc r="U33">
      <v>6</v>
    </oc>
    <nc r="U33"/>
  </rcc>
  <rcc rId="4209" sId="1">
    <oc r="U34">
      <v>6</v>
    </oc>
    <nc r="U34"/>
  </rcc>
  <rcc rId="4210" sId="1">
    <oc r="AB28">
      <v>12</v>
    </oc>
    <nc r="AB28"/>
  </rcc>
  <rcc rId="4211" sId="1">
    <oc r="AB29">
      <v>30</v>
    </oc>
    <nc r="AB29"/>
  </rcc>
  <rcc rId="4212" sId="1">
    <oc r="AB31">
      <v>24</v>
    </oc>
    <nc r="AB31"/>
  </rcc>
  <rcc rId="4213" sId="1">
    <oc r="AB33">
      <v>24</v>
    </oc>
    <nc r="AB33"/>
  </rcc>
  <rcc rId="4214" sId="1">
    <oc r="AB35">
      <v>24</v>
    </oc>
    <nc r="AB35"/>
  </rcc>
  <rcc rId="4215" sId="1">
    <oc r="AB34">
      <v>18</v>
    </oc>
    <nc r="AB34"/>
  </rcc>
  <rcc rId="4216" sId="1">
    <oc r="AC28">
      <v>12</v>
    </oc>
    <nc r="AC28"/>
  </rcc>
  <rcc rId="4217" sId="1">
    <oc r="AC29">
      <v>6</v>
    </oc>
    <nc r="AC29"/>
  </rcc>
  <rcc rId="4218" sId="1">
    <oc r="AC31">
      <v>6</v>
    </oc>
    <nc r="AC31"/>
  </rcc>
  <rcc rId="4219" sId="1">
    <oc r="AC33">
      <v>6</v>
    </oc>
    <nc r="AC33"/>
  </rcc>
  <rcc rId="4220" sId="1">
    <oc r="AC35">
      <v>6</v>
    </oc>
    <nc r="AC35"/>
  </rcc>
  <rcc rId="4221" sId="1">
    <oc r="G98">
      <v>6</v>
    </oc>
    <nc r="G98"/>
  </rcc>
  <rcc rId="4222" sId="1">
    <oc r="G100">
      <v>12</v>
    </oc>
    <nc r="G100"/>
  </rcc>
  <rcc rId="4223" sId="1">
    <oc r="G101">
      <v>6</v>
    </oc>
    <nc r="G101"/>
  </rcc>
  <rcc rId="4224" sId="1">
    <oc r="O98">
      <v>12</v>
    </oc>
    <nc r="O98"/>
  </rcc>
  <rcc rId="4225" sId="1">
    <oc r="O99">
      <v>18</v>
    </oc>
    <nc r="O99"/>
  </rcc>
  <rcc rId="4226" sId="1">
    <oc r="O101">
      <v>12</v>
    </oc>
    <nc r="O101"/>
  </rcc>
  <rcc rId="4227" sId="1">
    <oc r="P99">
      <v>12</v>
    </oc>
    <nc r="P99"/>
  </rcc>
  <rcc rId="4228" sId="1">
    <oc r="W98">
      <v>18</v>
    </oc>
    <nc r="W98"/>
  </rcc>
  <rcc rId="4229" sId="1">
    <oc r="W99">
      <v>12</v>
    </oc>
    <nc r="W99"/>
  </rcc>
  <rcc rId="4230" sId="1">
    <oc r="W101">
      <v>18</v>
    </oc>
    <nc r="W101"/>
  </rcc>
  <rcc rId="4231" sId="1">
    <oc r="AE98">
      <v>12</v>
    </oc>
    <nc r="AE98"/>
  </rcc>
  <rcc rId="4232" sId="1">
    <oc r="AE99">
      <v>6</v>
    </oc>
    <nc r="AE99"/>
  </rcc>
  <rcc rId="4233" sId="1">
    <oc r="AE101">
      <v>12</v>
    </oc>
    <nc r="AE101"/>
  </rcc>
  <rcc rId="4234" sId="1">
    <oc r="AF98">
      <v>6</v>
    </oc>
    <nc r="AF98"/>
  </rcc>
  <rcc rId="4235" sId="1">
    <oc r="AF99">
      <v>6</v>
    </oc>
    <nc r="AF99"/>
  </rcc>
  <rcc rId="4236" sId="1">
    <oc r="AF101">
      <v>6</v>
    </oc>
    <nc r="AF101"/>
  </rcc>
  <rcc rId="4237" sId="1">
    <oc r="AM99">
      <v>6</v>
    </oc>
    <nc r="AM99"/>
  </rcc>
  <rcc rId="4238" sId="1">
    <oc r="AM101">
      <v>12</v>
    </oc>
    <nc r="AM101"/>
  </rcc>
  <rcc rId="4239" sId="1">
    <oc r="AN98">
      <v>18</v>
    </oc>
    <nc r="AN98"/>
  </rcc>
  <rcc rId="4240" sId="1">
    <oc r="AN99">
      <v>6</v>
    </oc>
    <nc r="AN99"/>
  </rcc>
  <rcc rId="4241" sId="1">
    <oc r="AN101">
      <v>6</v>
    </oc>
    <nc r="AN101"/>
  </rcc>
  <rcc rId="4242" sId="1">
    <oc r="G123">
      <v>12</v>
    </oc>
    <nc r="G123"/>
  </rcc>
  <rcc rId="4243" sId="1">
    <oc r="G124">
      <v>6</v>
    </oc>
    <nc r="G124"/>
  </rcc>
  <rcc rId="4244" sId="1">
    <oc r="G126">
      <v>12</v>
    </oc>
    <nc r="G126"/>
  </rcc>
  <rcc rId="4245" sId="1">
    <oc r="O123">
      <v>24</v>
    </oc>
    <nc r="O123"/>
  </rcc>
  <rcc rId="4246" sId="1">
    <oc r="O124">
      <v>18</v>
    </oc>
    <nc r="O124"/>
  </rcc>
  <rcc rId="4247" sId="1">
    <oc r="O126">
      <v>24</v>
    </oc>
    <nc r="O126"/>
  </rcc>
  <rcc rId="4248" sId="1">
    <oc r="W123">
      <v>6</v>
    </oc>
    <nc r="W123"/>
  </rcc>
  <rcc rId="4249" sId="1">
    <oc r="W124">
      <v>12</v>
    </oc>
    <nc r="W124"/>
  </rcc>
  <rcc rId="4250" sId="1">
    <oc r="W126">
      <v>6</v>
    </oc>
    <nc r="W126"/>
  </rcc>
  <rcc rId="4251" sId="1">
    <oc r="X124">
      <v>6</v>
    </oc>
    <nc r="X124"/>
  </rcc>
  <rcc rId="4252" sId="1">
    <oc r="X126">
      <v>6</v>
    </oc>
    <nc r="X126"/>
  </rcc>
  <rcc rId="4253" sId="1">
    <oc r="O148">
      <v>18</v>
    </oc>
    <nc r="O148"/>
  </rcc>
  <rcc rId="4254" sId="1">
    <oc r="O147">
      <v>6</v>
    </oc>
    <nc r="O147"/>
  </rcc>
  <rcc rId="4255" sId="1">
    <oc r="W147">
      <v>11</v>
    </oc>
    <nc r="W147"/>
  </rcc>
  <rcc rId="4256" sId="1">
    <oc r="W148">
      <v>6</v>
    </oc>
    <nc r="W148"/>
  </rcc>
  <rcc rId="4257" sId="1">
    <oc r="AE147">
      <v>12</v>
    </oc>
    <nc r="AE147"/>
  </rcc>
  <rcc rId="4258" sId="1">
    <oc r="AE148">
      <v>10</v>
    </oc>
    <nc r="AE148"/>
  </rcc>
  <rcc rId="4259" sId="1">
    <oc r="AM147">
      <v>6</v>
    </oc>
    <nc r="AM147"/>
  </rcc>
  <rcc rId="4260" sId="1">
    <oc r="AM148">
      <v>11</v>
    </oc>
    <nc r="AM148"/>
  </rcc>
  <rcc rId="4261" sId="1">
    <oc r="G170">
      <v>6</v>
    </oc>
    <nc r="G170"/>
  </rcc>
  <rcc rId="4262" sId="1">
    <oc r="G171">
      <v>12</v>
    </oc>
    <nc r="G171"/>
  </rcc>
  <rcc rId="4263" sId="1">
    <oc r="O170">
      <v>12</v>
    </oc>
    <nc r="O170"/>
  </rcc>
  <rcc rId="4264" sId="1">
    <oc r="W170">
      <v>12</v>
    </oc>
    <nc r="W170"/>
  </rcc>
  <rcc rId="4265" sId="1">
    <oc r="W171">
      <v>17</v>
    </oc>
    <nc r="W171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3" sId="3">
    <oc r="J4">
      <v>17</v>
    </oc>
    <nc r="J4">
      <v>18</v>
    </nc>
  </rcc>
  <rcc rId="1154" sId="3">
    <oc r="K4">
      <v>1</v>
    </oc>
    <nc r="K4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9" sId="3">
    <oc r="AI27">
      <f>SUM(K4,S4,AA4,AI4,AQ4,K27,S27,AA27)</f>
    </oc>
    <nc r="AI27">
      <f>SUM(K4,S4,AA4,AI4,G43AQ4,K27,S27,AA27)</f>
    </nc>
  </rcc>
  <rcc rId="1160" sId="3">
    <nc r="G4">
      <v>3</v>
    </nc>
  </rcc>
  <rcc rId="1161" sId="3">
    <oc r="H4">
      <v>3</v>
    </oc>
    <nc r="H4">
      <v>1</v>
    </nc>
  </rcc>
  <rcc rId="1162" sId="3">
    <oc r="I4">
      <v>1</v>
    </oc>
    <nc r="I4">
      <v>17</v>
    </nc>
  </rcc>
  <rdn rId="0" localSheetId="1" customView="1" name="Z_5CC26975_AB8E_464E_B628_E231E15A5570_.wvu.Rows" hidden="1" oldHidden="1">
    <formula>'CELL A-D'!$41:$44,'CELL A-D'!$60:$69,'CELL A-D'!$83:$92,'CELL A-D'!$107:$117,'CELL A-D'!$132:$141,'CELL A-D'!$157:$166,'CELL A-D'!$180:$189</formula>
  </rdn>
  <rdn rId="0" localSheetId="2" customView="1" name="Z_5CC26975_AB8E_464E_B628_E231E15A5570_.wvu.Rows" hidden="1" oldHidden="1">
    <formula>'CELL E-H'!$1:$47,'CELL E-H'!$96:$142</formula>
  </rdn>
  <rcv guid="{5CC26975-AB8E-464E-B628-E231E15A5570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5" sId="3">
    <oc r="G4">
      <v>3</v>
    </oc>
    <nc r="G4"/>
  </rcc>
  <rcc rId="1166" sId="3">
    <oc r="H4">
      <v>1</v>
    </oc>
    <nc r="H4"/>
  </rcc>
  <rcc rId="1167" sId="3">
    <oc r="I4">
      <v>17</v>
    </oc>
    <nc r="I4"/>
  </rcc>
  <rcc rId="1168" sId="3">
    <oc r="J4">
      <v>18</v>
    </oc>
    <nc r="J4"/>
  </rcc>
  <rcc rId="1169" sId="3">
    <oc r="O4">
      <v>2</v>
    </oc>
    <nc r="O4"/>
  </rcc>
  <rcc rId="1170" sId="3">
    <oc r="P4">
      <v>7</v>
    </oc>
    <nc r="P4"/>
  </rcc>
  <rcc rId="1171" sId="3">
    <oc r="Q4">
      <v>10</v>
    </oc>
    <nc r="Q4"/>
  </rcc>
  <rcc rId="1172" sId="3">
    <oc r="R4">
      <v>2</v>
    </oc>
    <nc r="R4"/>
  </rcc>
  <rcc rId="1173" sId="3">
    <oc r="W4">
      <v>2</v>
    </oc>
    <nc r="W4"/>
  </rcc>
  <rcc rId="1174" sId="3">
    <oc r="X4">
      <v>4</v>
    </oc>
    <nc r="X4"/>
  </rcc>
  <rcc rId="1175" sId="3">
    <oc r="Y4">
      <v>7</v>
    </oc>
    <nc r="Y4"/>
  </rcc>
  <rcc rId="1176" sId="3">
    <oc r="AF4">
      <v>7</v>
    </oc>
    <nc r="AF4"/>
  </rcc>
  <rcc rId="1177" sId="3">
    <oc r="AG4">
      <v>18</v>
    </oc>
    <nc r="AG4"/>
  </rcc>
  <rcc rId="1178" sId="3">
    <oc r="AM4">
      <v>1</v>
    </oc>
    <nc r="AM4"/>
  </rcc>
  <rcc rId="1179" sId="3">
    <oc r="AN4">
      <v>1</v>
    </oc>
    <nc r="AN4"/>
  </rcc>
  <rcc rId="1180" sId="3">
    <oc r="AO4">
      <v>22</v>
    </oc>
    <nc r="AO4"/>
  </rcc>
  <rcc rId="1181" sId="3">
    <oc r="H5">
      <v>10</v>
    </oc>
    <nc r="H5"/>
  </rcc>
  <rcc rId="1182" sId="3">
    <oc r="I5">
      <v>16</v>
    </oc>
    <nc r="I5"/>
  </rcc>
  <rcc rId="1183" sId="3">
    <oc r="P5">
      <v>9</v>
    </oc>
    <nc r="P5"/>
  </rcc>
  <rcc rId="1184" sId="3">
    <oc r="Q5">
      <v>13</v>
    </oc>
    <nc r="Q5"/>
  </rcc>
  <rcc rId="1185" sId="3">
    <oc r="W5">
      <v>2</v>
    </oc>
    <nc r="W5"/>
  </rcc>
  <rcc rId="1186" sId="3">
    <oc r="X5">
      <v>9</v>
    </oc>
    <nc r="X5"/>
  </rcc>
  <rcc rId="1187" sId="3">
    <oc r="Y5">
      <v>8</v>
    </oc>
    <nc r="Y5"/>
  </rcc>
  <rcc rId="1188" sId="3">
    <oc r="AF5">
      <v>8</v>
    </oc>
    <nc r="AF5"/>
  </rcc>
  <rcc rId="1189" sId="3">
    <oc r="AG5">
      <v>23</v>
    </oc>
    <nc r="AG5"/>
  </rcc>
  <rcc rId="1190" sId="3">
    <oc r="AM5">
      <v>1</v>
    </oc>
    <nc r="AM5"/>
  </rcc>
  <rcc rId="1191" sId="3">
    <oc r="AN5">
      <v>5</v>
    </oc>
    <nc r="AN5"/>
  </rcc>
  <rcc rId="1192" sId="3">
    <oc r="AO5">
      <v>14</v>
    </oc>
    <nc r="AO5"/>
  </rcc>
  <rcc rId="1193" sId="3">
    <oc r="G7">
      <v>2</v>
    </oc>
    <nc r="G7"/>
  </rcc>
  <rcc rId="1194" sId="3">
    <oc r="H7">
      <v>4</v>
    </oc>
    <nc r="H7"/>
  </rcc>
  <rcc rId="1195" sId="3">
    <oc r="I7">
      <v>12</v>
    </oc>
    <nc r="I7"/>
  </rcc>
  <rcc rId="1196" sId="3">
    <oc r="P7">
      <v>1</v>
    </oc>
    <nc r="P7"/>
  </rcc>
  <rcc rId="1197" sId="3">
    <oc r="Q7">
      <v>22</v>
    </oc>
    <nc r="Q7"/>
  </rcc>
  <rcc rId="1198" sId="3">
    <oc r="W7">
      <v>2</v>
    </oc>
    <nc r="W7"/>
  </rcc>
  <rcc rId="1199" sId="3">
    <oc r="X7">
      <v>17</v>
    </oc>
    <nc r="X7"/>
  </rcc>
  <rcc rId="1200" sId="3">
    <oc r="AF7">
      <v>4</v>
    </oc>
    <nc r="AF7"/>
  </rcc>
  <rcc rId="1201" sId="3">
    <oc r="AG7">
      <v>20</v>
    </oc>
    <nc r="AG7"/>
  </rcc>
  <rcc rId="1202" sId="3">
    <oc r="AH7">
      <v>1</v>
    </oc>
    <nc r="AH7"/>
  </rcc>
  <rcc rId="1203" sId="3">
    <oc r="AN7">
      <v>6</v>
    </oc>
    <nc r="AN7"/>
  </rcc>
  <rcc rId="1204" sId="3">
    <oc r="AO7">
      <v>15</v>
    </oc>
    <nc r="AO7"/>
  </rcc>
  <rcc rId="1205" sId="3">
    <oc r="AP7">
      <v>1</v>
    </oc>
    <nc r="AP7"/>
  </rcc>
  <rcc rId="1206" sId="3">
    <oc r="G8">
      <v>2</v>
    </oc>
    <nc r="G8"/>
  </rcc>
  <rcc rId="1207" sId="3">
    <oc r="H8">
      <v>6</v>
    </oc>
    <nc r="H8"/>
  </rcc>
  <rcc rId="1208" sId="3">
    <oc r="I8">
      <v>8</v>
    </oc>
    <nc r="I8"/>
  </rcc>
  <rcc rId="1209" sId="3">
    <oc r="O8">
      <v>1</v>
    </oc>
    <nc r="O8"/>
  </rcc>
  <rcc rId="1210" sId="3">
    <oc r="P8">
      <v>5</v>
    </oc>
    <nc r="P8"/>
  </rcc>
  <rcc rId="1211" sId="3">
    <oc r="Q8">
      <v>3</v>
    </oc>
    <nc r="Q8"/>
  </rcc>
  <rcc rId="1212" sId="3">
    <oc r="X8">
      <v>4</v>
    </oc>
    <nc r="X8"/>
  </rcc>
  <rcc rId="1213" sId="3">
    <oc r="Y8">
      <v>4</v>
    </oc>
    <nc r="Y8"/>
  </rcc>
  <rcc rId="1214" sId="3">
    <oc r="AE8">
      <v>1</v>
    </oc>
    <nc r="AE8"/>
  </rcc>
  <rcc rId="1215" sId="3">
    <oc r="AF8">
      <v>7</v>
    </oc>
    <nc r="AF8"/>
  </rcc>
  <rcc rId="1216" sId="3">
    <oc r="AG8">
      <v>10</v>
    </oc>
    <nc r="AG8"/>
  </rcc>
  <rcc rId="1217" sId="3">
    <oc r="AM8">
      <v>1</v>
    </oc>
    <nc r="AM8"/>
  </rcc>
  <rcc rId="1218" sId="3">
    <oc r="AN8">
      <v>8</v>
    </oc>
    <nc r="AN8"/>
  </rcc>
  <rcc rId="1219" sId="3">
    <oc r="AO8">
      <v>6</v>
    </oc>
    <nc r="AO8"/>
  </rcc>
  <rcc rId="1220" sId="3">
    <oc r="H9">
      <v>5</v>
    </oc>
    <nc r="H9"/>
  </rcc>
  <rcc rId="1221" sId="3">
    <oc r="I9">
      <v>5</v>
    </oc>
    <nc r="I9"/>
  </rcc>
  <rcc rId="1222" sId="3">
    <oc r="O9">
      <v>1</v>
    </oc>
    <nc r="O9"/>
  </rcc>
  <rcc rId="1223" sId="3">
    <oc r="P9">
      <v>8</v>
    </oc>
    <nc r="P9"/>
  </rcc>
  <rcc rId="1224" sId="3">
    <oc r="Q9">
      <v>6</v>
    </oc>
    <nc r="Q9"/>
  </rcc>
  <rcc rId="1225" sId="3">
    <oc r="R9">
      <v>1</v>
    </oc>
    <nc r="R9"/>
  </rcc>
  <rcc rId="1226" sId="3">
    <oc r="X9">
      <v>4</v>
    </oc>
    <nc r="X9"/>
  </rcc>
  <rcc rId="1227" sId="3">
    <oc r="Y9">
      <v>1</v>
    </oc>
    <nc r="Y9"/>
  </rcc>
  <rcc rId="1228" sId="3">
    <oc r="Z9">
      <v>2</v>
    </oc>
    <nc r="Z9"/>
  </rcc>
  <rcc rId="1229" sId="3">
    <oc r="AE9">
      <v>1</v>
    </oc>
    <nc r="AE9"/>
  </rcc>
  <rcc rId="1230" sId="3">
    <oc r="AF9">
      <v>8</v>
    </oc>
    <nc r="AF9"/>
  </rcc>
  <rcc rId="1231" sId="3">
    <oc r="AG9">
      <v>8</v>
    </oc>
    <nc r="AG9"/>
  </rcc>
  <rcc rId="1232" sId="3">
    <oc r="AH9">
      <v>3</v>
    </oc>
    <nc r="AH9"/>
  </rcc>
  <rcc rId="1233" sId="3">
    <oc r="AM9">
      <v>1</v>
    </oc>
    <nc r="AM9"/>
  </rcc>
  <rcc rId="1234" sId="3">
    <oc r="AN9">
      <v>4</v>
    </oc>
    <nc r="AN9"/>
  </rcc>
  <rcc rId="1235" sId="3">
    <oc r="AO9">
      <v>14</v>
    </oc>
    <nc r="AO9"/>
  </rcc>
  <rcc rId="1236" sId="3">
    <oc r="AP9">
      <v>1</v>
    </oc>
    <nc r="AP9"/>
  </rcc>
  <rcc rId="1237" sId="3">
    <oc r="H11">
      <v>2</v>
    </oc>
    <nc r="H11"/>
  </rcc>
  <rcc rId="1238" sId="3">
    <oc r="I11">
      <v>5</v>
    </oc>
    <nc r="I11"/>
  </rcc>
  <rcc rId="1239" sId="3">
    <oc r="O11">
      <v>1</v>
    </oc>
    <nc r="O11"/>
  </rcc>
  <rcc rId="1240" sId="3">
    <oc r="P11">
      <v>6</v>
    </oc>
    <nc r="P11"/>
  </rcc>
  <rcc rId="1241" sId="3">
    <oc r="Q11">
      <v>7</v>
    </oc>
    <nc r="Q11"/>
  </rcc>
  <rcc rId="1242" sId="3">
    <oc r="R11">
      <v>2</v>
    </oc>
    <nc r="R11"/>
  </rcc>
  <rcc rId="1243" sId="3">
    <oc r="W11">
      <v>1</v>
    </oc>
    <nc r="W11"/>
  </rcc>
  <rcc rId="1244" sId="3">
    <oc r="X11">
      <v>5</v>
    </oc>
    <nc r="X11"/>
  </rcc>
  <rcc rId="1245" sId="3">
    <oc r="Y11">
      <v>9</v>
    </oc>
    <nc r="Y11"/>
  </rcc>
  <rcc rId="1246" sId="3">
    <oc r="Z11">
      <v>1</v>
    </oc>
    <nc r="Z11"/>
  </rcc>
  <rcc rId="1247" sId="3">
    <oc r="AE11">
      <v>1</v>
    </oc>
    <nc r="AE11"/>
  </rcc>
  <rcc rId="1248" sId="3">
    <oc r="AF11">
      <v>6</v>
    </oc>
    <nc r="AF11"/>
  </rcc>
  <rcc rId="1249" sId="3">
    <oc r="AG11">
      <v>3</v>
    </oc>
    <nc r="AG11"/>
  </rcc>
  <rcc rId="1250" sId="3">
    <oc r="AH11">
      <v>2</v>
    </oc>
    <nc r="AH11"/>
  </rcc>
  <rcc rId="1251" sId="3">
    <oc r="AM11">
      <v>1</v>
    </oc>
    <nc r="AM11"/>
  </rcc>
  <rcc rId="1252" sId="3">
    <oc r="AN11">
      <v>9</v>
    </oc>
    <nc r="AN11"/>
  </rcc>
  <rcc rId="1253" sId="3">
    <oc r="AO11">
      <v>1</v>
    </oc>
    <nc r="AO11"/>
  </rcc>
  <rcc rId="1254" sId="3">
    <oc r="AP11">
      <v>2</v>
    </oc>
    <nc r="AP11"/>
  </rcc>
  <rcc rId="1255" sId="3">
    <oc r="H12">
      <v>3</v>
    </oc>
    <nc r="H12"/>
  </rcc>
  <rcc rId="1256" sId="3">
    <oc r="I12">
      <v>7</v>
    </oc>
    <nc r="I12"/>
  </rcc>
  <rcc rId="1257" sId="3">
    <oc r="J12">
      <v>2</v>
    </oc>
    <nc r="J12"/>
  </rcc>
  <rcc rId="1258" sId="3">
    <oc r="P12">
      <v>6</v>
    </oc>
    <nc r="P12"/>
  </rcc>
  <rcc rId="1259" sId="3">
    <oc r="Q12">
      <v>10</v>
    </oc>
    <nc r="Q12"/>
  </rcc>
  <rcc rId="1260" sId="3">
    <oc r="X12">
      <v>2</v>
    </oc>
    <nc r="X12"/>
  </rcc>
  <rcc rId="1261" sId="3">
    <oc r="Y12">
      <v>11</v>
    </oc>
    <nc r="Y12"/>
  </rcc>
  <rcc rId="1262" sId="3">
    <oc r="AF12">
      <v>1</v>
    </oc>
    <nc r="AF12"/>
  </rcc>
  <rcc rId="1263" sId="3">
    <oc r="AG12">
      <v>23</v>
    </oc>
    <nc r="AG12"/>
  </rcc>
  <rcc rId="1264" sId="3">
    <oc r="AN12">
      <v>6</v>
    </oc>
    <nc r="AN12"/>
  </rcc>
  <rcc rId="1265" sId="3">
    <oc r="AO12">
      <v>14</v>
    </oc>
    <nc r="AO12"/>
  </rcc>
  <rcc rId="1266" sId="3">
    <oc r="H13">
      <v>4</v>
    </oc>
    <nc r="H13"/>
  </rcc>
  <rcc rId="1267" sId="3">
    <oc r="J13">
      <v>1</v>
    </oc>
    <nc r="J13"/>
  </rcc>
  <rcc rId="1268" sId="3">
    <oc r="P13">
      <v>9</v>
    </oc>
    <nc r="P13"/>
  </rcc>
  <rcc rId="1269" sId="3">
    <oc r="Q13">
      <v>13</v>
    </oc>
    <nc r="Q13"/>
  </rcc>
  <rcc rId="1270" sId="3">
    <oc r="X13">
      <v>6</v>
    </oc>
    <nc r="X13"/>
  </rcc>
  <rcc rId="1271" sId="3">
    <oc r="Y13">
      <v>9</v>
    </oc>
    <nc r="Y13"/>
  </rcc>
  <rcc rId="1272" sId="3">
    <oc r="AF13">
      <v>10</v>
    </oc>
    <nc r="AF13"/>
  </rcc>
  <rcc rId="1273" sId="3">
    <oc r="AG13">
      <v>5</v>
    </oc>
    <nc r="AG13"/>
  </rcc>
  <rcc rId="1274" sId="3">
    <oc r="AN13">
      <v>3</v>
    </oc>
    <nc r="AN13"/>
  </rcc>
  <rcc rId="1275" sId="3">
    <oc r="AO13">
      <v>2</v>
    </oc>
    <nc r="AO13"/>
  </rcc>
  <rcc rId="1276" sId="3">
    <oc r="I27">
      <v>11</v>
    </oc>
    <nc r="I27"/>
  </rcc>
  <rcc rId="1277" sId="3">
    <oc r="P27">
      <v>5</v>
    </oc>
    <nc r="P27"/>
  </rcc>
  <rcc rId="1278" sId="3">
    <oc r="Q27">
      <v>14</v>
    </oc>
    <nc r="Q27"/>
  </rcc>
  <rcc rId="1279" sId="3">
    <oc r="R27">
      <v>2</v>
    </oc>
    <nc r="R27"/>
  </rcc>
  <rcc rId="1280" sId="3">
    <oc r="W27">
      <v>1</v>
    </oc>
    <nc r="W27"/>
  </rcc>
  <rcc rId="1281" sId="3">
    <oc r="X27">
      <v>1</v>
    </oc>
    <nc r="X27"/>
  </rcc>
  <rcc rId="1282" sId="3">
    <oc r="Y27">
      <v>24</v>
    </oc>
    <nc r="Y27"/>
  </rcc>
  <rcc rId="1283" sId="3">
    <oc r="Z27">
      <v>5</v>
    </oc>
    <nc r="Z27"/>
  </rcc>
  <rcc rId="1284" sId="3">
    <oc r="I28">
      <v>10</v>
    </oc>
    <nc r="I28"/>
  </rcc>
  <rcc rId="1285" sId="3">
    <oc r="P28">
      <v>15</v>
    </oc>
    <nc r="P28"/>
  </rcc>
  <rcc rId="1286" sId="3">
    <oc r="Q28">
      <v>15</v>
    </oc>
    <nc r="Q28"/>
  </rcc>
  <rcc rId="1287" sId="3">
    <oc r="X28">
      <v>7</v>
    </oc>
    <nc r="X28"/>
  </rcc>
  <rcc rId="1288" sId="3">
    <oc r="Y28">
      <v>4</v>
    </oc>
    <nc r="Y28"/>
  </rcc>
  <rcc rId="1289" sId="3">
    <oc r="G30">
      <v>1</v>
    </oc>
    <nc r="G30"/>
  </rcc>
  <rcc rId="1290" sId="3">
    <oc r="H30">
      <v>3</v>
    </oc>
    <nc r="H30"/>
  </rcc>
  <rcc rId="1291" sId="3">
    <oc r="I30">
      <v>25</v>
    </oc>
    <nc r="I30"/>
  </rcc>
  <rcc rId="1292" sId="3">
    <oc r="J30">
      <v>1</v>
    </oc>
    <nc r="J30"/>
  </rcc>
  <rcc rId="1293" sId="3">
    <oc r="P30">
      <v>2</v>
    </oc>
    <nc r="P30"/>
  </rcc>
  <rcc rId="1294" sId="3">
    <oc r="Q30">
      <v>28</v>
    </oc>
    <nc r="Q30"/>
  </rcc>
  <rcc rId="1295" sId="3">
    <oc r="W30">
      <v>1</v>
    </oc>
    <nc r="W30"/>
  </rcc>
  <rcc rId="1296" sId="3">
    <oc r="X30">
      <v>7</v>
    </oc>
    <nc r="X30"/>
  </rcc>
  <rcc rId="1297" sId="3">
    <oc r="Y30">
      <v>27</v>
    </oc>
    <nc r="Y30"/>
  </rcc>
  <rcc rId="1298" sId="3">
    <oc r="G31">
      <v>1</v>
    </oc>
    <nc r="G31"/>
  </rcc>
  <rcc rId="1299" sId="3">
    <oc r="H31">
      <v>2</v>
    </oc>
    <nc r="H31"/>
  </rcc>
  <rcc rId="1300" sId="3">
    <oc r="I31">
      <v>3</v>
    </oc>
    <nc r="I31"/>
  </rcc>
  <rcc rId="1301" sId="3">
    <oc r="O31">
      <v>1</v>
    </oc>
    <nc r="O31"/>
  </rcc>
  <rcc rId="1302" sId="3">
    <oc r="P31">
      <v>6</v>
    </oc>
    <nc r="P31"/>
  </rcc>
  <rcc rId="1303" sId="3">
    <oc r="Q31">
      <v>7</v>
    </oc>
    <nc r="Q31"/>
  </rcc>
  <rcc rId="1304" sId="3">
    <oc r="X31">
      <v>10</v>
    </oc>
    <nc r="X31"/>
  </rcc>
  <rcc rId="1305" sId="3">
    <oc r="Y31">
      <v>10</v>
    </oc>
    <nc r="Y31"/>
  </rcc>
  <rcc rId="1306" sId="3">
    <oc r="H32">
      <v>2</v>
    </oc>
    <nc r="H32"/>
  </rcc>
  <rcc rId="1307" sId="3">
    <oc r="I32">
      <v>4</v>
    </oc>
    <nc r="I32"/>
  </rcc>
  <rcc rId="1308" sId="3">
    <oc r="O32">
      <v>4</v>
    </oc>
    <nc r="O32"/>
  </rcc>
  <rcc rId="1309" sId="3">
    <oc r="P32">
      <v>8</v>
    </oc>
    <nc r="P32"/>
  </rcc>
  <rcc rId="1310" sId="3">
    <oc r="Q32">
      <v>5</v>
    </oc>
    <nc r="Q32"/>
  </rcc>
  <rcc rId="1311" sId="3">
    <oc r="W32">
      <v>1</v>
    </oc>
    <nc r="W32"/>
  </rcc>
  <rcc rId="1312" sId="3">
    <oc r="X32">
      <v>6</v>
    </oc>
    <nc r="X32"/>
  </rcc>
  <rcc rId="1313" sId="3">
    <oc r="Y32">
      <v>4</v>
    </oc>
    <nc r="Y32"/>
  </rcc>
  <rcc rId="1314" sId="3">
    <oc r="Z32">
      <v>1</v>
    </oc>
    <nc r="Z32"/>
  </rcc>
  <rcc rId="1315" sId="3">
    <oc r="G34">
      <v>1</v>
    </oc>
    <nc r="G34"/>
  </rcc>
  <rcc rId="1316" sId="3">
    <oc r="H34">
      <v>2</v>
    </oc>
    <nc r="H34"/>
  </rcc>
  <rcc rId="1317" sId="3">
    <oc r="I34">
      <v>1</v>
    </oc>
    <nc r="I34"/>
  </rcc>
  <rcc rId="1318" sId="3">
    <oc r="J34">
      <v>1</v>
    </oc>
    <nc r="J34"/>
  </rcc>
  <rcc rId="1319" sId="3">
    <oc r="P34">
      <v>2</v>
    </oc>
    <nc r="P34"/>
  </rcc>
  <rcc rId="1320" sId="3">
    <oc r="Q34">
      <v>9</v>
    </oc>
    <nc r="Q34"/>
  </rcc>
  <rcc rId="1321" sId="3">
    <oc r="R34">
      <v>5</v>
    </oc>
    <nc r="R34"/>
  </rcc>
  <rcc rId="1322" sId="3">
    <oc r="W34">
      <v>1</v>
    </oc>
    <nc r="W34"/>
  </rcc>
  <rcc rId="1323" sId="3">
    <oc r="X34">
      <v>6</v>
    </oc>
    <nc r="X34"/>
  </rcc>
  <rcc rId="1324" sId="3">
    <oc r="Y34">
      <v>4</v>
    </oc>
    <nc r="Y34"/>
  </rcc>
  <rcc rId="1325" sId="3">
    <oc r="Z34">
      <v>1</v>
    </oc>
    <nc r="Z34"/>
  </rcc>
  <rcc rId="1326" sId="3">
    <oc r="H35">
      <v>4</v>
    </oc>
    <nc r="H35"/>
  </rcc>
  <rcc rId="1327" sId="3">
    <oc r="I35">
      <v>2</v>
    </oc>
    <nc r="I35"/>
  </rcc>
  <rcc rId="1328" sId="3">
    <oc r="O35">
      <v>1</v>
    </oc>
    <nc r="O35"/>
  </rcc>
  <rcc rId="1329" sId="3">
    <oc r="P35">
      <v>1</v>
    </oc>
    <nc r="P35"/>
  </rcc>
  <rcc rId="1330" sId="3">
    <oc r="Q35">
      <v>19</v>
    </oc>
    <nc r="Q35"/>
  </rcc>
  <rcc rId="1331" sId="3">
    <oc r="X35">
      <v>2</v>
    </oc>
    <nc r="X35"/>
  </rcc>
  <rcc rId="1332" sId="3">
    <oc r="Y35">
      <v>14</v>
    </oc>
    <nc r="Y35"/>
  </rcc>
  <rcc rId="1333" sId="3">
    <oc r="H36">
      <v>10</v>
    </oc>
    <nc r="H36"/>
  </rcc>
  <rcc rId="1334" sId="3">
    <oc r="I36">
      <v>1</v>
    </oc>
    <nc r="I36"/>
  </rcc>
  <rcc rId="1335" sId="3">
    <oc r="J36">
      <v>1</v>
    </oc>
    <nc r="J36"/>
  </rcc>
  <rcc rId="1336" sId="3">
    <oc r="P36">
      <v>10</v>
    </oc>
    <nc r="P36"/>
  </rcc>
  <rcc rId="1337" sId="3">
    <oc r="Q36">
      <v>2</v>
    </oc>
    <nc r="Q36"/>
  </rcc>
  <rcc rId="1338" sId="3">
    <oc r="X36">
      <v>3</v>
    </oc>
    <nc r="X36"/>
  </rcc>
  <rcc rId="1339" sId="3">
    <oc r="Y36">
      <v>2</v>
    </oc>
    <nc r="Y36"/>
  </rcc>
  <rcc rId="1340" sId="1">
    <oc r="P6">
      <v>6</v>
    </oc>
    <nc r="P6"/>
  </rcc>
  <rcc rId="1341" sId="1">
    <oc r="S6">
      <v>6</v>
    </oc>
    <nc r="S6"/>
  </rcc>
  <rcc rId="1342" sId="1">
    <oc r="T6">
      <v>12</v>
    </oc>
    <nc r="T6"/>
  </rcc>
  <rcc rId="1343" sId="1">
    <oc r="AA6">
      <v>6</v>
    </oc>
    <nc r="AA6"/>
  </rcc>
  <rcc rId="1344" sId="1">
    <oc r="AB6">
      <v>12</v>
    </oc>
    <nc r="AB6"/>
  </rcc>
  <rcc rId="1345" sId="1">
    <oc r="AI6">
      <v>6</v>
    </oc>
    <nc r="AI6"/>
  </rcc>
  <rcc rId="1346" sId="1">
    <oc r="AJ6">
      <v>18</v>
    </oc>
    <nc r="AJ6"/>
  </rcc>
  <rcc rId="1347" sId="1">
    <oc r="AK6">
      <v>6</v>
    </oc>
    <nc r="AK6"/>
  </rcc>
  <rcc rId="1348" sId="1">
    <oc r="AN6">
      <v>6</v>
    </oc>
    <nc r="AN6"/>
  </rcc>
  <rcc rId="1349" sId="1">
    <oc r="AQ6">
      <v>12</v>
    </oc>
    <nc r="AQ6"/>
  </rcc>
  <rcc rId="1350" sId="1">
    <oc r="AR6">
      <v>6</v>
    </oc>
    <nc r="AR6"/>
  </rcc>
  <rcc rId="1351" sId="1">
    <oc r="P8">
      <v>6</v>
    </oc>
    <nc r="P8"/>
  </rcc>
  <rcc rId="1352" sId="1">
    <oc r="T8">
      <v>24</v>
    </oc>
    <nc r="T8"/>
  </rcc>
  <rcc rId="1353" sId="1">
    <oc r="AA8">
      <v>12</v>
    </oc>
    <nc r="AA8"/>
  </rcc>
  <rcc rId="1354" sId="1">
    <oc r="AI8">
      <v>12</v>
    </oc>
    <nc r="AI8"/>
  </rcc>
  <rcc rId="1355" sId="1">
    <oc r="AJ8">
      <v>6</v>
    </oc>
    <nc r="AJ8"/>
  </rcc>
  <rcc rId="1356" sId="1">
    <oc r="AK8">
      <v>6</v>
    </oc>
    <nc r="AK8"/>
  </rcc>
  <rcc rId="1357" sId="1">
    <oc r="AN8">
      <v>12</v>
    </oc>
    <nc r="AN8"/>
  </rcc>
  <rcc rId="1358" sId="1">
    <oc r="AQ8">
      <v>6</v>
    </oc>
    <nc r="AQ8"/>
  </rcc>
  <rcc rId="1359" sId="1">
    <oc r="AR8">
      <v>6</v>
    </oc>
    <nc r="AR8"/>
  </rcc>
  <rcc rId="1360" sId="1">
    <oc r="H29">
      <v>6</v>
    </oc>
    <nc r="H29"/>
  </rcc>
  <rcc rId="1361" sId="1">
    <oc r="K29">
      <v>6</v>
    </oc>
    <nc r="K29"/>
  </rcc>
  <rcc rId="1362" sId="1">
    <oc r="N29">
      <v>6</v>
    </oc>
    <nc r="N29"/>
  </rcc>
  <rcc rId="1363" sId="1">
    <oc r="T29">
      <v>6</v>
    </oc>
    <nc r="T29"/>
  </rcc>
  <rcc rId="1364" sId="1">
    <oc r="U29">
      <v>6</v>
    </oc>
    <nc r="U29"/>
  </rcc>
  <rcc rId="1365" sId="1">
    <oc r="AB29">
      <v>18</v>
    </oc>
    <nc r="AB29"/>
  </rcc>
  <rcc rId="1366" sId="1">
    <oc r="K31">
      <v>6</v>
    </oc>
    <nc r="K31"/>
  </rcc>
  <rcc rId="1367" sId="1">
    <oc r="T31">
      <v>18</v>
    </oc>
    <nc r="T31"/>
  </rcc>
  <rcc rId="1368" sId="1">
    <oc r="U31">
      <v>6</v>
    </oc>
    <nc r="U31"/>
  </rcc>
  <rcc rId="1369" sId="1">
    <oc r="AB31">
      <v>18</v>
    </oc>
    <nc r="AB31"/>
  </rcc>
  <rcc rId="1370" sId="1">
    <oc r="L74">
      <v>12</v>
    </oc>
    <nc r="L74"/>
  </rcc>
  <rcc rId="1371" sId="1">
    <oc r="T74">
      <v>12</v>
    </oc>
    <nc r="T74"/>
  </rcc>
  <rcc rId="1372" sId="1">
    <oc r="AB74">
      <v>6</v>
    </oc>
    <nc r="AB74"/>
  </rcc>
  <rcc rId="1373" sId="1">
    <oc r="O98">
      <v>6</v>
    </oc>
    <nc r="O98"/>
  </rcc>
  <rcc rId="1374" sId="1">
    <oc r="W98">
      <v>6</v>
    </oc>
    <nc r="W98"/>
  </rcc>
  <rcc rId="1375" sId="1">
    <oc r="AE98">
      <v>6</v>
    </oc>
    <nc r="AE98"/>
  </rcc>
  <rcc rId="1376" sId="1">
    <oc r="AE99">
      <v>6</v>
    </oc>
    <nc r="AE99"/>
  </rcc>
  <rcc rId="1377" sId="1">
    <oc r="G100">
      <v>12</v>
    </oc>
    <nc r="G100"/>
  </rcc>
  <rcc rId="1378" sId="1">
    <oc r="W100">
      <v>6</v>
    </oc>
    <nc r="W100"/>
  </rcc>
  <rcc rId="1379" sId="1">
    <oc r="AE101">
      <v>18</v>
    </oc>
    <nc r="AE101"/>
  </rcc>
  <rcc rId="1380" sId="1">
    <oc r="AE102">
      <v>6</v>
    </oc>
    <nc r="AE102"/>
  </rcc>
  <rcc rId="1381" sId="1">
    <oc r="H123">
      <v>18</v>
    </oc>
    <nc r="H123"/>
  </rcc>
  <rcc rId="1382" sId="1">
    <oc r="P123">
      <v>18</v>
    </oc>
    <nc r="P123"/>
  </rcc>
  <rcc rId="1383" sId="1">
    <oc r="W123">
      <v>30</v>
    </oc>
    <nc r="W123"/>
  </rcc>
  <rcc rId="1384" sId="1">
    <oc r="X123">
      <v>24</v>
    </oc>
    <nc r="X123"/>
  </rcc>
  <rcc rId="1385" sId="1">
    <oc r="O126">
      <v>18</v>
    </oc>
    <nc r="O126"/>
  </rcc>
  <rcc rId="1386" sId="1">
    <oc r="W126">
      <v>6</v>
    </oc>
    <nc r="W126"/>
  </rcc>
  <rcc rId="1387" sId="1">
    <oc r="G127">
      <v>12</v>
    </oc>
    <nc r="G127"/>
  </rcc>
  <rcc rId="1388" sId="1">
    <oc r="O127">
      <v>18</v>
    </oc>
    <nc r="O127"/>
  </rcc>
  <rcc rId="1389" sId="1">
    <oc r="P127">
      <v>6</v>
    </oc>
    <nc r="P127"/>
  </rcc>
  <rcc rId="1390" sId="1">
    <oc r="W127">
      <v>6</v>
    </oc>
    <nc r="W127"/>
  </rcc>
  <rcc rId="1391" sId="1">
    <oc r="X127">
      <v>6</v>
    </oc>
    <nc r="X127"/>
  </rcc>
  <rcc rId="1392" sId="1">
    <oc r="G147">
      <v>18</v>
    </oc>
    <nc r="G147"/>
  </rcc>
  <rcc rId="1393" sId="1">
    <oc r="O147">
      <v>18</v>
    </oc>
    <nc r="O147"/>
  </rcc>
  <rcc rId="1394" sId="1">
    <oc r="W147">
      <v>6</v>
    </oc>
    <nc r="W147"/>
  </rcc>
  <rcc rId="1395" sId="1">
    <oc r="AE147">
      <v>12</v>
    </oc>
    <nc r="AE147"/>
  </rcc>
  <rcc rId="1396" sId="1">
    <oc r="G149">
      <v>12</v>
    </oc>
    <nc r="G149"/>
  </rcc>
  <rcc rId="1397" sId="1">
    <oc r="O149">
      <v>12</v>
    </oc>
    <nc r="O149"/>
  </rcc>
  <rcc rId="1398" sId="1">
    <oc r="G150">
      <v>12</v>
    </oc>
    <nc r="G150"/>
  </rcc>
  <rcc rId="1399" sId="1">
    <oc r="O150">
      <v>18</v>
    </oc>
    <nc r="O150"/>
  </rcc>
  <rcc rId="1400" sId="1">
    <oc r="W150">
      <v>12</v>
    </oc>
    <nc r="W150"/>
  </rcc>
  <rcc rId="1401" sId="1">
    <oc r="AE150">
      <v>12</v>
    </oc>
    <nc r="AE150"/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" sId="1">
    <oc r="AM98">
      <v>6</v>
    </oc>
    <nc r="AM98"/>
  </rcc>
  <rcc rId="1405" sId="1">
    <oc r="AM100">
      <v>24</v>
    </oc>
    <nc r="AM100"/>
  </rcc>
  <rcc rId="1406" sId="1">
    <oc r="AM101">
      <v>24</v>
    </oc>
    <nc r="AM101"/>
  </rcc>
  <rcc rId="1407" sId="1">
    <oc r="AM102">
      <v>6</v>
    </oc>
    <nc r="AM102"/>
  </rcc>
  <rcc rId="1408" sId="1">
    <oc r="AN51">
      <v>6</v>
    </oc>
    <nc r="AN51"/>
  </rcc>
  <rcc rId="1409" sId="1">
    <oc r="AR51">
      <v>6</v>
    </oc>
    <nc r="AR51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" sId="1">
    <oc r="C102">
      <v>1152</v>
    </oc>
    <nc r="C102">
      <v>1168</v>
    </nc>
  </rcc>
  <rcc rId="1413" sId="1">
    <oc r="D102" t="inlineStr">
      <is>
        <t>Shana</t>
      </is>
    </oc>
    <nc r="D102" t="inlineStr">
      <is>
        <t>Irma Juarez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1">
    <oc r="D99" t="inlineStr">
      <is>
        <t>Maira Salinas</t>
      </is>
    </oc>
    <nc r="D99" t="inlineStr">
      <is>
        <t>Princess Johnson</t>
      </is>
    </nc>
  </rcc>
  <rcc rId="1415" sId="1">
    <oc r="C99">
      <v>1558</v>
    </oc>
    <nc r="C99">
      <v>1873</v>
    </nc>
  </rcc>
  <rcc rId="1416" sId="1">
    <oc r="C100">
      <v>1873</v>
    </oc>
    <nc r="C100">
      <v>1157</v>
    </nc>
  </rcc>
  <rcc rId="1417" sId="1">
    <oc r="D100" t="inlineStr">
      <is>
        <t>Princess Johnson</t>
      </is>
    </oc>
    <nc r="D100" t="inlineStr">
      <is>
        <t>Apda</t>
      </is>
    </nc>
  </rcc>
  <rcc rId="1418" sId="1">
    <oc r="C101">
      <v>1157</v>
    </oc>
    <nc r="C101">
      <v>1168</v>
    </nc>
  </rcc>
  <rcc rId="1419" sId="1">
    <oc r="D101" t="inlineStr">
      <is>
        <t>Apda</t>
      </is>
    </oc>
    <nc r="D101" t="inlineStr">
      <is>
        <t>Irma Juarez</t>
      </is>
    </nc>
  </rcc>
  <rcc rId="1420" sId="1">
    <oc r="C102">
      <v>1168</v>
    </oc>
    <nc r="C102">
      <v>1182</v>
    </nc>
  </rcc>
  <rcc rId="1421" sId="1">
    <oc r="D102" t="inlineStr">
      <is>
        <t>Irma Juarez</t>
      </is>
    </oc>
    <nc r="D102" t="inlineStr">
      <is>
        <t>Max</t>
      </is>
    </nc>
  </rcc>
  <rcc rId="1422" sId="1">
    <oc r="C151">
      <v>1107</v>
    </oc>
    <nc r="C151"/>
  </rcc>
  <rcc rId="1423" sId="1">
    <oc r="D151" t="inlineStr">
      <is>
        <t>Heather</t>
      </is>
    </oc>
    <nc r="D151"/>
  </rcc>
  <rcc rId="1424" sId="1">
    <oc r="C147">
      <v>1772</v>
    </oc>
    <nc r="C147">
      <v>1436</v>
    </nc>
  </rcc>
  <rcc rId="1425" sId="1">
    <oc r="D147" t="inlineStr">
      <is>
        <t>Norma Gonzales</t>
      </is>
    </oc>
    <nc r="D147" t="inlineStr">
      <is>
        <t>Elani Tenaye</t>
      </is>
    </nc>
  </rcc>
  <rcc rId="1426" sId="1">
    <oc r="C148">
      <v>1277</v>
    </oc>
    <nc r="C148">
      <v>1772</v>
    </nc>
  </rcc>
  <rcc rId="1427" sId="1">
    <oc r="D148" t="inlineStr">
      <is>
        <t>Sue</t>
      </is>
    </oc>
    <nc r="D148" t="inlineStr">
      <is>
        <t>Norma Gonzales</t>
      </is>
    </nc>
  </rcc>
  <rcc rId="1428" sId="1">
    <oc r="C149">
      <v>1404</v>
    </oc>
    <nc r="C149">
      <v>1172</v>
    </nc>
  </rcc>
  <rcc rId="1429" sId="1">
    <oc r="D149" t="inlineStr">
      <is>
        <t>Kenya Carr</t>
      </is>
    </oc>
    <nc r="D149" t="inlineStr">
      <is>
        <t>Van Lang</t>
      </is>
    </nc>
  </rcc>
  <rcc rId="1430" sId="1">
    <oc r="C150">
      <v>1436</v>
    </oc>
    <nc r="C150">
      <v>1277</v>
    </nc>
  </rcc>
  <rcc rId="1431" sId="1">
    <oc r="D150" t="inlineStr">
      <is>
        <t>Elani Tenaye</t>
      </is>
    </oc>
    <nc r="D150" t="inlineStr">
      <is>
        <t>Sue</t>
      </is>
    </nc>
  </rcc>
  <rcc rId="1432" sId="1">
    <oc r="C170">
      <v>1772</v>
    </oc>
    <nc r="C170">
      <v>1436</v>
    </nc>
  </rcc>
  <rcc rId="1433" sId="1" odxf="1" dxf="1">
    <oc r="D170" t="inlineStr">
      <is>
        <t>Norma Gonzales</t>
      </is>
    </oc>
    <nc r="D170" t="inlineStr">
      <is>
        <t>Elani Tenaye</t>
      </is>
    </nc>
    <odxf/>
    <ndxf/>
  </rcc>
  <rfmt sheetId="1" sqref="E170" start="0" length="0">
    <dxf/>
  </rfmt>
  <rfmt sheetId="1" sqref="F170" start="0" length="0">
    <dxf/>
  </rfmt>
  <rcc rId="1434" sId="1">
    <oc r="C171">
      <v>1277</v>
    </oc>
    <nc r="C171">
      <v>1772</v>
    </nc>
  </rcc>
  <rcc rId="1435" sId="1" odxf="1" dxf="1">
    <oc r="D171" t="inlineStr">
      <is>
        <t>Sue</t>
      </is>
    </oc>
    <nc r="D171" t="inlineStr">
      <is>
        <t>Norma Gonzales</t>
      </is>
    </nc>
    <odxf/>
    <ndxf/>
  </rcc>
  <rfmt sheetId="1" sqref="E171" start="0" length="0">
    <dxf/>
  </rfmt>
  <rfmt sheetId="1" sqref="F171" start="0" length="0">
    <dxf/>
  </rfmt>
  <rcc rId="1436" sId="1">
    <oc r="C172">
      <v>1404</v>
    </oc>
    <nc r="C172">
      <v>1172</v>
    </nc>
  </rcc>
  <rcc rId="1437" sId="1" odxf="1" dxf="1">
    <oc r="D172" t="inlineStr">
      <is>
        <t>Kenya Carr</t>
      </is>
    </oc>
    <nc r="D172" t="inlineStr">
      <is>
        <t>Van Lang</t>
      </is>
    </nc>
    <odxf/>
    <ndxf/>
  </rcc>
  <rfmt sheetId="1" sqref="E172" start="0" length="0">
    <dxf/>
  </rfmt>
  <rfmt sheetId="1" sqref="F172" start="0" length="0">
    <dxf/>
  </rfmt>
  <rcc rId="1438" sId="1">
    <oc r="C173">
      <v>1436</v>
    </oc>
    <nc r="C173">
      <v>1277</v>
    </nc>
  </rcc>
  <rcc rId="1439" sId="1" odxf="1" dxf="1">
    <oc r="D173" t="inlineStr">
      <is>
        <t>Elani Tenaye</t>
      </is>
    </oc>
    <nc r="D173" t="inlineStr">
      <is>
        <t>Sue</t>
      </is>
    </nc>
    <odxf/>
    <ndxf/>
  </rcc>
  <rfmt sheetId="1" sqref="E173" start="0" length="0">
    <dxf/>
  </rfmt>
  <rfmt sheetId="1" sqref="F173" start="0" length="0">
    <dxf/>
  </rfmt>
  <rcc rId="1440" sId="1">
    <oc r="C174">
      <v>1107</v>
    </oc>
    <nc r="C174"/>
  </rcc>
  <rcc rId="1441" sId="1">
    <oc r="D174" t="inlineStr">
      <is>
        <t>Heather</t>
      </is>
    </oc>
    <nc r="D174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1">
    <nc r="AI6">
      <v>6</v>
    </nc>
  </rcc>
  <rcc rId="806" sId="1">
    <nc r="AJ6">
      <v>18</v>
    </nc>
  </rcc>
  <rcc rId="807" sId="1">
    <nc r="AK6">
      <v>6</v>
    </nc>
  </rcc>
  <rcc rId="808" sId="1">
    <nc r="AK8">
      <v>6</v>
    </nc>
  </rcc>
  <rcc rId="809" sId="1">
    <nc r="AJ8">
      <v>6</v>
    </nc>
  </rcc>
  <rcc rId="810" sId="1">
    <nc r="AI8">
      <v>12</v>
    </nc>
  </rcc>
  <rcc rId="811" sId="1">
    <nc r="AN6">
      <v>6</v>
    </nc>
  </rcc>
  <rcc rId="812" sId="1">
    <nc r="AQ6">
      <v>12</v>
    </nc>
  </rcc>
  <rcc rId="813" sId="1">
    <nc r="AR6">
      <v>6</v>
    </nc>
  </rcc>
  <rcc rId="814" sId="1">
    <nc r="AR8">
      <v>6</v>
    </nc>
  </rcc>
  <rcc rId="815" sId="1">
    <nc r="AQ8">
      <v>6</v>
    </nc>
  </rcc>
  <rcc rId="816" sId="1">
    <nc r="AN8">
      <v>12</v>
    </nc>
  </rcc>
  <rcc rId="817" sId="1">
    <nc r="AN51">
      <v>6</v>
    </nc>
  </rcc>
  <rcc rId="818" sId="1">
    <nc r="AR51">
      <v>6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0" sId="3">
    <oc r="AH27">
      <v>27</v>
    </oc>
    <nc r="AH27">
      <v>0</v>
    </nc>
  </rcc>
  <rcc rId="1451" sId="3">
    <oc r="AI27">
      <f>SUM(K4,S4,AA4,AI4,G43AQ4,K27,S27,AA27)</f>
    </oc>
    <nc r="AI27">
      <v>0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2" sId="3">
    <nc r="D14" t="inlineStr">
      <is>
        <t>Esmevalda Baiion</t>
      </is>
    </nc>
  </rcc>
  <rcc rId="1453" sId="3">
    <nc r="E14" t="inlineStr">
      <is>
        <t>D Grade</t>
      </is>
    </nc>
  </rcc>
  <rcc rId="1454" sId="3">
    <nc r="F14" t="inlineStr">
      <is>
        <t>D Grade</t>
      </is>
    </nc>
  </rcc>
  <rcc rId="1455" sId="3">
    <nc r="C14">
      <v>1186</v>
    </nc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1">
    <nc r="C103">
      <v>1558</v>
    </nc>
  </rcc>
  <rcc rId="1459" sId="1">
    <nc r="D103" t="inlineStr">
      <is>
        <t>Maria Salinas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2" sId="1">
    <oc r="C99">
      <v>1873</v>
    </oc>
    <nc r="C99">
      <v>1168</v>
    </nc>
  </rcc>
  <rcc rId="1463" sId="1">
    <oc r="D99" t="inlineStr">
      <is>
        <t>Princess Johnson</t>
      </is>
    </oc>
    <nc r="D99" t="inlineStr">
      <is>
        <t>Irma Juarez</t>
      </is>
    </nc>
  </rcc>
  <rcc rId="1464" sId="1">
    <oc r="C100">
      <v>1157</v>
    </oc>
    <nc r="C100">
      <v>1558</v>
    </nc>
  </rcc>
  <rcc rId="1465" sId="1">
    <oc r="D100" t="inlineStr">
      <is>
        <t>Apda</t>
      </is>
    </oc>
    <nc r="D100" t="inlineStr">
      <is>
        <t>Maria Salinas</t>
      </is>
    </nc>
  </rcc>
  <rcc rId="1466" sId="1">
    <oc r="C101">
      <v>1168</v>
    </oc>
    <nc r="C101">
      <v>1182</v>
    </nc>
  </rcc>
  <rcc rId="1467" sId="1">
    <oc r="D101" t="inlineStr">
      <is>
        <t>Irma Juarez</t>
      </is>
    </oc>
    <nc r="D101" t="inlineStr">
      <is>
        <t>Marte</t>
      </is>
    </nc>
  </rcc>
  <rcc rId="1468" sId="1">
    <oc r="C102">
      <v>1182</v>
    </oc>
    <nc r="C102">
      <v>1277</v>
    </nc>
  </rcc>
  <rcc rId="1469" sId="1">
    <oc r="D102" t="inlineStr">
      <is>
        <t>Max</t>
      </is>
    </oc>
    <nc r="D102" t="inlineStr">
      <is>
        <t>Sue P</t>
      </is>
    </nc>
  </rcc>
  <rcc rId="1470" sId="1">
    <oc r="D103" t="inlineStr">
      <is>
        <t>Maria Salinas</t>
      </is>
    </oc>
    <nc r="D103"/>
  </rcc>
  <rcc rId="1471" sId="1">
    <oc r="C103">
      <v>1558</v>
    </oc>
    <nc r="C103"/>
  </rcc>
  <rcc rId="1472" sId="1">
    <nc r="C151">
      <v>1558</v>
    </nc>
  </rcc>
  <rcc rId="1473" sId="1">
    <nc r="D151" t="inlineStr">
      <is>
        <t>Maria Salinas</t>
      </is>
    </nc>
  </rcc>
  <rcc rId="1474" sId="1">
    <nc r="C174">
      <v>1558</v>
    </nc>
  </rcc>
  <rcc rId="1475" sId="1">
    <nc r="D174" t="inlineStr">
      <is>
        <t>Maria Salinas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4" start="0" length="0">
    <dxf/>
  </rfmt>
  <rfmt sheetId="1" sqref="D5" start="0" length="0">
    <dxf/>
  </rfmt>
  <rfmt sheetId="1" sqref="D6" start="0" length="0">
    <dxf/>
  </rfmt>
  <rcc rId="1543" sId="1">
    <oc r="C7">
      <v>1592</v>
    </oc>
    <nc r="C7">
      <v>1185</v>
    </nc>
  </rcc>
  <rcc rId="1544" sId="1" odxf="1" dxf="1">
    <oc r="D7" t="inlineStr">
      <is>
        <t>Doridalia Hernandez</t>
      </is>
    </oc>
    <nc r="D7" t="inlineStr">
      <is>
        <t>Jazmin Nicanor</t>
      </is>
    </nc>
    <odxf/>
    <ndxf/>
  </rcc>
  <rfmt sheetId="1" sqref="D8" start="0" length="0">
    <dxf/>
  </rfmt>
  <rcc rId="1545" sId="1">
    <nc r="C9">
      <v>1193</v>
    </nc>
  </rcc>
  <rcc rId="1546" sId="1" odxf="1" dxf="1">
    <nc r="D9" t="inlineStr">
      <is>
        <t>Mary Floyd</t>
      </is>
    </nc>
    <odxf/>
    <ndxf/>
  </rcc>
  <rcc rId="1547" sId="1">
    <nc r="C10">
      <v>1279</v>
    </nc>
  </rcc>
  <rcc rId="1548" sId="1" odxf="1" dxf="1">
    <nc r="D10" t="inlineStr">
      <is>
        <t>Katelyn Atayde</t>
      </is>
    </nc>
    <odxf/>
    <ndxf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" sId="1">
    <oc r="C100">
      <v>1558</v>
    </oc>
    <nc r="C100"/>
  </rcc>
  <rcc rId="1550" sId="1">
    <oc r="D100" t="inlineStr">
      <is>
        <t>Maria Salinas</t>
      </is>
    </oc>
    <nc r="D100"/>
  </rcc>
  <rcc rId="1551" sId="1">
    <oc r="C98">
      <v>1436</v>
    </oc>
    <nc r="C98">
      <v>1277</v>
    </nc>
  </rcc>
  <rcc rId="1552" sId="1">
    <oc r="D98" t="inlineStr">
      <is>
        <t>Elani Tenaye</t>
      </is>
    </oc>
    <nc r="D98" t="inlineStr">
      <is>
        <t>Sue P</t>
      </is>
    </nc>
  </rcc>
  <rcc rId="1553" sId="1">
    <oc r="C99">
      <v>1168</v>
    </oc>
    <nc r="C99">
      <v>1772</v>
    </nc>
  </rcc>
  <rcc rId="1554" sId="1">
    <oc r="D99" t="inlineStr">
      <is>
        <t>Irma Juarez</t>
      </is>
    </oc>
    <nc r="D99" t="inlineStr">
      <is>
        <t>Norma Gonzalez</t>
      </is>
    </nc>
  </rcc>
  <rcc rId="1555" sId="1">
    <oc r="D101" t="inlineStr">
      <is>
        <t>Marte</t>
      </is>
    </oc>
    <nc r="D101"/>
  </rcc>
  <rcc rId="1556" sId="1">
    <oc r="D102" t="inlineStr">
      <is>
        <t>Sue P</t>
      </is>
    </oc>
    <nc r="D102"/>
  </rcc>
  <rcc rId="1557" sId="1">
    <oc r="C102">
      <v>1277</v>
    </oc>
    <nc r="C102"/>
  </rcc>
  <rcc rId="1558" sId="1">
    <oc r="C101">
      <v>1182</v>
    </oc>
    <nc r="C101"/>
  </rcc>
  <rcc rId="1559" sId="1">
    <oc r="C147">
      <v>1436</v>
    </oc>
    <nc r="C147">
      <v>1772</v>
    </nc>
  </rcc>
  <rcc rId="1560" sId="1">
    <oc r="D147" t="inlineStr">
      <is>
        <t>Elani Tenaye</t>
      </is>
    </oc>
    <nc r="D147" t="inlineStr">
      <is>
        <t>Norma Gonzales</t>
      </is>
    </nc>
  </rcc>
  <rcc rId="1561" sId="1">
    <oc r="D148" t="inlineStr">
      <is>
        <t>Maria Salinas</t>
      </is>
    </oc>
    <nc r="D148" t="inlineStr">
      <is>
        <t>Sue</t>
      </is>
    </nc>
  </rcc>
  <rcc rId="1562" sId="1">
    <oc r="C148">
      <v>1558</v>
    </oc>
    <nc r="C148">
      <v>1277</v>
    </nc>
  </rcc>
  <rcc rId="1563" sId="1">
    <oc r="C149">
      <v>1772</v>
    </oc>
    <nc r="C149"/>
  </rcc>
  <rcc rId="1564" sId="1">
    <oc r="C150">
      <v>1172</v>
    </oc>
    <nc r="C150"/>
  </rcc>
  <rcc rId="1565" sId="1">
    <oc r="C151">
      <v>1277</v>
    </oc>
    <nc r="C151"/>
  </rcc>
  <rcc rId="1566" sId="1">
    <oc r="D151" t="inlineStr">
      <is>
        <t>Sue</t>
      </is>
    </oc>
    <nc r="D151"/>
  </rcc>
  <rcc rId="1567" sId="1">
    <oc r="D150" t="inlineStr">
      <is>
        <t>Van Lang</t>
      </is>
    </oc>
    <nc r="D150"/>
  </rcc>
  <rcc rId="1568" sId="1">
    <oc r="D149" t="inlineStr">
      <is>
        <t>Norma Gonzales</t>
      </is>
    </oc>
    <nc r="D149"/>
  </rcc>
  <rcc rId="1569" sId="1">
    <oc r="C170">
      <v>1436</v>
    </oc>
    <nc r="C170">
      <v>1772</v>
    </nc>
  </rcc>
  <rcc rId="1570" sId="1">
    <oc r="D170" t="inlineStr">
      <is>
        <t>Elani Tenaye</t>
      </is>
    </oc>
    <nc r="D170" t="inlineStr">
      <is>
        <t>Norma Gonzales</t>
      </is>
    </nc>
  </rcc>
  <rcc rId="1571" sId="1">
    <oc r="D171" t="inlineStr">
      <is>
        <t>Maria Salinas</t>
      </is>
    </oc>
    <nc r="D171" t="inlineStr">
      <is>
        <t>Sue</t>
      </is>
    </nc>
  </rcc>
  <rcc rId="1572" sId="1">
    <oc r="C171">
      <v>1558</v>
    </oc>
    <nc r="C171">
      <v>1277</v>
    </nc>
  </rcc>
  <rcc rId="1573" sId="1">
    <oc r="C172">
      <v>1772</v>
    </oc>
    <nc r="C172"/>
  </rcc>
  <rcc rId="1574" sId="1">
    <oc r="D172" t="inlineStr">
      <is>
        <t>Norma Gonzales</t>
      </is>
    </oc>
    <nc r="D172"/>
  </rcc>
  <rcc rId="1575" sId="1">
    <oc r="D174" t="inlineStr">
      <is>
        <t>Sue</t>
      </is>
    </oc>
    <nc r="D174"/>
  </rcc>
  <rcc rId="1576" sId="1">
    <oc r="D173" t="inlineStr">
      <is>
        <t>Van Lang</t>
      </is>
    </oc>
    <nc r="D173"/>
  </rcc>
  <rcc rId="1577" sId="1">
    <oc r="C174">
      <v>1277</v>
    </oc>
    <nc r="C174"/>
  </rcc>
  <rcc rId="1578" sId="1">
    <oc r="C173">
      <v>1172</v>
    </oc>
    <nc r="C173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1" sId="1">
    <oc r="C4">
      <v>1306</v>
    </oc>
    <nc r="C4">
      <v>1423</v>
    </nc>
  </rcc>
  <rcc rId="1582" sId="1">
    <oc r="D4" t="inlineStr">
      <is>
        <t>Elda de la Riva</t>
      </is>
    </oc>
    <nc r="D4" t="inlineStr">
      <is>
        <t>Audelia Jimenez</t>
      </is>
    </nc>
  </rcc>
  <rcc rId="1583" sId="1">
    <oc r="C5">
      <v>1423</v>
    </oc>
    <nc r="C5">
      <v>1539</v>
    </nc>
  </rcc>
  <rcc rId="1584" sId="1">
    <oc r="D5" t="inlineStr">
      <is>
        <t>Audelia Jimenez</t>
      </is>
    </oc>
    <nc r="D5" t="inlineStr">
      <is>
        <t>Eva Zavalza</t>
      </is>
    </nc>
  </rcc>
  <rcc rId="1585" sId="1">
    <oc r="C6">
      <v>1539</v>
    </oc>
    <nc r="C6">
      <v>1643</v>
    </nc>
  </rcc>
  <rcc rId="1586" sId="1">
    <oc r="D6" t="inlineStr">
      <is>
        <t>Eva Zavalza</t>
      </is>
    </oc>
    <nc r="D6" t="inlineStr">
      <is>
        <t>Octavia</t>
      </is>
    </nc>
  </rcc>
  <rcc rId="1587" sId="1">
    <oc r="D7" t="inlineStr">
      <is>
        <t>Jazmin Nicanor</t>
      </is>
    </oc>
    <nc r="D7"/>
  </rcc>
  <rcc rId="1588" sId="1">
    <oc r="C7">
      <v>1185</v>
    </oc>
    <nc r="C7"/>
  </rcc>
  <rcc rId="1589" sId="1">
    <oc r="C8">
      <v>1390</v>
    </oc>
    <nc r="C8"/>
  </rcc>
  <rcc rId="1590" sId="1">
    <oc r="D8" t="inlineStr">
      <is>
        <t>Claudia Equihua</t>
      </is>
    </oc>
    <nc r="D8"/>
  </rcc>
  <rcc rId="1591" sId="1">
    <oc r="D9" t="inlineStr">
      <is>
        <t>Mary Floyd</t>
      </is>
    </oc>
    <nc r="D9"/>
  </rcc>
  <rcc rId="1592" sId="1">
    <oc r="C9">
      <v>1193</v>
    </oc>
    <nc r="C9"/>
  </rcc>
  <rcc rId="1593" sId="1">
    <oc r="C10">
      <v>1279</v>
    </oc>
    <nc r="C10"/>
  </rcc>
  <rcc rId="1594" sId="1">
    <oc r="D10" t="inlineStr">
      <is>
        <t>Katelyn Atayde</t>
      </is>
    </oc>
    <nc r="D10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7" sId="1">
    <nc r="C7">
      <v>1436</v>
    </nc>
  </rcc>
  <rcc rId="1598" sId="1">
    <nc r="D7" t="inlineStr">
      <is>
        <t>Elani Tenaye</t>
      </is>
    </nc>
  </rcc>
  <rcc rId="1599" sId="1">
    <nc r="C8">
      <v>1558</v>
    </nc>
  </rcc>
  <rcc rId="1600" sId="1">
    <nc r="D8" t="inlineStr">
      <is>
        <t>Maria Salinas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3" sId="1">
    <oc r="D6" t="inlineStr">
      <is>
        <t>Octavia</t>
      </is>
    </oc>
    <nc r="D6" t="inlineStr">
      <is>
        <t>Octavia Myles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6" sId="1">
    <oc r="C4">
      <v>1423</v>
    </oc>
    <nc r="C4">
      <v>1539</v>
    </nc>
  </rcc>
  <rcc rId="1607" sId="1">
    <oc r="D4" t="inlineStr">
      <is>
        <t>Audelia Jimenez</t>
      </is>
    </oc>
    <nc r="D4" t="inlineStr">
      <is>
        <t>Eva Zavalza</t>
      </is>
    </nc>
  </rcc>
  <rcc rId="1608" sId="1">
    <oc r="C5">
      <v>1539</v>
    </oc>
    <nc r="C5">
      <v>1390</v>
    </nc>
  </rcc>
  <rcc rId="1609" sId="1">
    <oc r="D5" t="inlineStr">
      <is>
        <t>Eva Zavalza</t>
      </is>
    </oc>
    <nc r="D5" t="inlineStr">
      <is>
        <t>Claudia Equihua</t>
      </is>
    </nc>
  </rcc>
  <rcc rId="1610" sId="1">
    <oc r="D6" t="inlineStr">
      <is>
        <t>Octavia Myles</t>
      </is>
    </oc>
    <nc r="D6" t="inlineStr">
      <is>
        <t>Octavia Milles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4" sId="3">
    <oc r="D37">
      <f>IF(ISBLANK(D14),"",D14)</f>
    </oc>
    <nc r="D37" t="inlineStr">
      <is>
        <t>Esmevalda Baiion</t>
      </is>
    </nc>
  </rcc>
  <rcc rId="1445" sId="3">
    <oc r="E37">
      <f>IF(ISBLANK(E22),"",E22)</f>
    </oc>
    <nc r="E37" t="inlineStr">
      <is>
        <t>D Grade</t>
      </is>
    </nc>
  </rcc>
  <rcc rId="1446" sId="3">
    <oc r="F37">
      <f>IF(ISBLANK(F22),"",F22)</f>
    </oc>
    <nc r="F37" t="inlineStr">
      <is>
        <t>D Grade</t>
      </is>
    </nc>
  </rcc>
  <rcc rId="1447" sId="3">
    <oc r="C37">
      <f>IF(ISBLANK(C14),"",C14)</f>
    </oc>
    <nc r="C37">
      <v>1186</v>
    </nc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3" sId="1">
    <oc r="C6">
      <v>1643</v>
    </oc>
    <nc r="C6">
      <v>1306</v>
    </nc>
  </rcc>
  <rcc rId="1614" sId="1">
    <oc r="D6" t="inlineStr">
      <is>
        <t>Octavia Milles</t>
      </is>
    </oc>
    <nc r="D6" t="inlineStr">
      <is>
        <t>Elda De La Riva</t>
      </is>
    </nc>
  </rcc>
  <rcc rId="1615" sId="1">
    <oc r="C7">
      <v>1436</v>
    </oc>
    <nc r="C7">
      <v>1832</v>
    </nc>
  </rcc>
  <rcc rId="1616" sId="1">
    <oc r="D7" t="inlineStr">
      <is>
        <t>Elani Tenaye</t>
      </is>
    </oc>
    <nc r="D7" t="inlineStr">
      <is>
        <t>Pemada</t>
      </is>
    </nc>
  </rcc>
  <rcc rId="1617" sId="1">
    <oc r="C8">
      <v>1558</v>
    </oc>
    <nc r="C8">
      <v>1801</v>
    </nc>
  </rcc>
  <rcc rId="1618" sId="1">
    <oc r="D8" t="inlineStr">
      <is>
        <t>Maria Salinas</t>
      </is>
    </oc>
    <nc r="D8" t="inlineStr">
      <is>
        <t>Long Do</t>
      </is>
    </nc>
  </rcc>
  <rcc rId="1619" sId="1">
    <nc r="C100">
      <v>1436</v>
    </nc>
  </rcc>
  <rcc rId="1620" sId="1">
    <nc r="D100" t="inlineStr">
      <is>
        <t>Elaine Tenaye</t>
      </is>
    </nc>
  </rcc>
  <rcc rId="1621" sId="1">
    <nc r="C101">
      <v>1558</v>
    </nc>
  </rcc>
  <rcc rId="1622" sId="1">
    <nc r="D101" t="inlineStr">
      <is>
        <t>Maria Salinas</t>
      </is>
    </nc>
  </rcc>
  <rcc rId="1623" sId="1">
    <oc r="C147">
      <v>1772</v>
    </oc>
    <nc r="C147">
      <v>1277</v>
    </nc>
  </rcc>
  <rcc rId="1624" sId="1">
    <oc r="C148">
      <v>1277</v>
    </oc>
    <nc r="C148">
      <v>1772</v>
    </nc>
  </rcc>
  <rcc rId="1625" sId="1">
    <oc r="D148" t="inlineStr">
      <is>
        <t>Sue</t>
      </is>
    </oc>
    <nc r="D148" t="inlineStr">
      <is>
        <t>Norma Gonzales</t>
      </is>
    </nc>
  </rcc>
  <rcc rId="1626" sId="1">
    <oc r="D147" t="inlineStr">
      <is>
        <t>Norma Gonzales</t>
      </is>
    </oc>
    <nc r="D147" t="inlineStr">
      <is>
        <t>Sue</t>
      </is>
    </nc>
  </rcc>
  <rcc rId="1627" sId="1">
    <nc r="C149">
      <v>1436</v>
    </nc>
  </rcc>
  <rcc rId="1628" sId="1">
    <nc r="D149" t="inlineStr">
      <is>
        <t>Elaine Tenaye</t>
      </is>
    </nc>
  </rcc>
  <rcc rId="1629" sId="1">
    <nc r="D150" t="inlineStr">
      <is>
        <t>Maria Salinas</t>
      </is>
    </nc>
  </rcc>
  <rcc rId="1630" sId="1">
    <nc r="C150">
      <v>1558</v>
    </nc>
  </rcc>
  <rcc rId="1631" sId="1">
    <oc r="C170">
      <v>1772</v>
    </oc>
    <nc r="C170">
      <v>1277</v>
    </nc>
  </rcc>
  <rcc rId="1632" sId="1">
    <oc r="C171">
      <v>1277</v>
    </oc>
    <nc r="C171">
      <v>1772</v>
    </nc>
  </rcc>
  <rcc rId="1633" sId="1">
    <nc r="C172">
      <v>1436</v>
    </nc>
  </rcc>
  <rcc rId="1634" sId="1">
    <nc r="C173">
      <v>1558</v>
    </nc>
  </rcc>
  <rcc rId="1635" sId="1">
    <nc r="D173" t="inlineStr">
      <is>
        <t>Maria Salinas</t>
      </is>
    </nc>
  </rcc>
  <rcc rId="1636" sId="1">
    <nc r="D172" t="inlineStr">
      <is>
        <t>Elaine Tenaye</t>
      </is>
    </nc>
  </rcc>
  <rcc rId="1637" sId="1">
    <oc r="D171" t="inlineStr">
      <is>
        <t>Sue</t>
      </is>
    </oc>
    <nc r="D171" t="inlineStr">
      <is>
        <t>Norma Gonzales</t>
      </is>
    </nc>
  </rcc>
  <rcc rId="1638" sId="1">
    <oc r="D170" t="inlineStr">
      <is>
        <t>Norma Gonzales</t>
      </is>
    </oc>
    <nc r="D170" t="inlineStr">
      <is>
        <t>Sue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1" sId="1">
    <oc r="C98">
      <v>1277</v>
    </oc>
    <nc r="C98">
      <v>1436</v>
    </nc>
  </rcc>
  <rcc rId="1642" sId="1">
    <oc r="D98" t="inlineStr">
      <is>
        <t>Sue P</t>
      </is>
    </oc>
    <nc r="D98" t="inlineStr">
      <is>
        <t>Elaine Tenaye</t>
      </is>
    </nc>
  </rcc>
  <rcc rId="1643" sId="1">
    <oc r="D99" t="inlineStr">
      <is>
        <t>Norma Gonzalez</t>
      </is>
    </oc>
    <nc r="D99" t="inlineStr">
      <is>
        <t>Maria Salinas</t>
      </is>
    </nc>
  </rcc>
  <rcc rId="1644" sId="1">
    <oc r="C99">
      <v>1772</v>
    </oc>
    <nc r="C99">
      <v>1558</v>
    </nc>
  </rcc>
  <rcc rId="1645" sId="1">
    <oc r="C100">
      <v>1436</v>
    </oc>
    <nc r="C100">
      <v>1772</v>
    </nc>
  </rcc>
  <rcc rId="1646" sId="1">
    <oc r="C101">
      <v>1558</v>
    </oc>
    <nc r="C101">
      <v>1277</v>
    </nc>
  </rcc>
  <rcc rId="1647" sId="1">
    <oc r="D100" t="inlineStr">
      <is>
        <t>Elaine Tenaye</t>
      </is>
    </oc>
    <nc r="D100" t="inlineStr">
      <is>
        <t>Norma Gonzales</t>
      </is>
    </nc>
  </rcc>
  <rcc rId="1648" sId="1">
    <oc r="D101" t="inlineStr">
      <is>
        <t>Maria Salinas</t>
      </is>
    </oc>
    <nc r="D101" t="inlineStr">
      <is>
        <t>Sue p</t>
      </is>
    </nc>
  </rcc>
  <rcc rId="1649" sId="1">
    <oc r="C147">
      <v>1277</v>
    </oc>
    <nc r="C147">
      <v>1436</v>
    </nc>
  </rcc>
  <rcc rId="1650" sId="1">
    <oc r="C148">
      <v>1772</v>
    </oc>
    <nc r="C148">
      <v>1558</v>
    </nc>
  </rcc>
  <rcc rId="1651" sId="1">
    <oc r="C149">
      <v>1436</v>
    </oc>
    <nc r="C149">
      <v>1772</v>
    </nc>
  </rcc>
  <rcc rId="1652" sId="1">
    <oc r="C150">
      <v>1558</v>
    </oc>
    <nc r="C150">
      <v>1277</v>
    </nc>
  </rcc>
  <rcc rId="1653" sId="1">
    <oc r="C170">
      <v>1277</v>
    </oc>
    <nc r="C170">
      <v>1436</v>
    </nc>
  </rcc>
  <rcc rId="1654" sId="1">
    <oc r="C171">
      <v>1772</v>
    </oc>
    <nc r="C171">
      <v>1558</v>
    </nc>
  </rcc>
  <rcc rId="1655" sId="1">
    <oc r="C172">
      <v>1436</v>
    </oc>
    <nc r="C172">
      <v>1772</v>
    </nc>
  </rcc>
  <rcc rId="1656" sId="1">
    <oc r="C173">
      <v>1558</v>
    </oc>
    <nc r="C173">
      <v>1277</v>
    </nc>
  </rcc>
  <rcc rId="1657" sId="1">
    <oc r="D147" t="inlineStr">
      <is>
        <t>Sue</t>
      </is>
    </oc>
    <nc r="D147" t="inlineStr">
      <is>
        <t>Elaine Tenaye</t>
      </is>
    </nc>
  </rcc>
  <rcc rId="1658" sId="1">
    <oc r="D148" t="inlineStr">
      <is>
        <t>Norma Gonzales</t>
      </is>
    </oc>
    <nc r="D148" t="inlineStr">
      <is>
        <t>Maria Salinas</t>
      </is>
    </nc>
  </rcc>
  <rcc rId="1659" sId="1">
    <oc r="D149" t="inlineStr">
      <is>
        <t>Elaine Tenaye</t>
      </is>
    </oc>
    <nc r="D149" t="inlineStr">
      <is>
        <t>Norma Gonzales</t>
      </is>
    </nc>
  </rcc>
  <rcc rId="1660" sId="1">
    <oc r="D150" t="inlineStr">
      <is>
        <t>Maria Salinas</t>
      </is>
    </oc>
    <nc r="D150" t="inlineStr">
      <is>
        <t>Sue</t>
      </is>
    </nc>
  </rcc>
  <rcc rId="1661" sId="1">
    <oc r="D170" t="inlineStr">
      <is>
        <t>Sue</t>
      </is>
    </oc>
    <nc r="D170" t="inlineStr">
      <is>
        <t>Elaine Tenaye</t>
      </is>
    </nc>
  </rcc>
  <rcc rId="1662" sId="1">
    <oc r="D171" t="inlineStr">
      <is>
        <t>Norma Gonzales</t>
      </is>
    </oc>
    <nc r="D171" t="inlineStr">
      <is>
        <t>Maria Salinas</t>
      </is>
    </nc>
  </rcc>
  <rcc rId="1663" sId="1">
    <oc r="D172" t="inlineStr">
      <is>
        <t>Elaine Tenaye</t>
      </is>
    </oc>
    <nc r="D172" t="inlineStr">
      <is>
        <t>Norma Gonzales</t>
      </is>
    </nc>
  </rcc>
  <rcc rId="1664" sId="1">
    <oc r="D173" t="inlineStr">
      <is>
        <t>Maria Salinas</t>
      </is>
    </oc>
    <nc r="D173" t="inlineStr">
      <is>
        <t>Sue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7" sId="1">
    <oc r="C6">
      <v>1306</v>
    </oc>
    <nc r="C6">
      <v>1815</v>
    </nc>
  </rcc>
  <rcc rId="1668" sId="1">
    <oc r="D6" t="inlineStr">
      <is>
        <t>Elda De La Riva</t>
      </is>
    </oc>
    <nc r="D6" t="inlineStr">
      <is>
        <t>Katherine Wilkerson</t>
      </is>
    </nc>
  </rcc>
  <rcc rId="1669" sId="1">
    <oc r="D7" t="inlineStr">
      <is>
        <t>Pemada</t>
      </is>
    </oc>
    <nc r="D7" t="inlineStr">
      <is>
        <t>Kim train</t>
      </is>
    </nc>
  </rcc>
  <rcc rId="1670" sId="1">
    <oc r="C7">
      <v>1832</v>
    </oc>
    <nc r="C7">
      <v>1845</v>
    </nc>
  </rcc>
  <rcc rId="1671" sId="1">
    <oc r="C8">
      <v>1801</v>
    </oc>
    <nc r="C8">
      <v>1390</v>
    </nc>
  </rcc>
  <rcc rId="1672" sId="1">
    <oc r="D8" t="inlineStr">
      <is>
        <t>Long Do</t>
      </is>
    </oc>
    <nc r="D8" t="inlineStr">
      <is>
        <t>Claudia Equihua</t>
      </is>
    </nc>
  </rcc>
  <rcc rId="1673" sId="1">
    <oc r="C5">
      <v>1390</v>
    </oc>
    <nc r="C5">
      <v>1423</v>
    </nc>
  </rcc>
  <rcc rId="1674" sId="1">
    <oc r="D5" t="inlineStr">
      <is>
        <t>Claudia Equihua</t>
      </is>
    </oc>
    <nc r="D5" t="inlineStr">
      <is>
        <t>Audelia Jimenez</t>
      </is>
    </nc>
  </rcc>
  <rcv guid="{426CACB4-0312-4871-9EC7-D65C198FF833}" action="delete"/>
  <rdn rId="0" localSheetId="2" customView="1" name="Z_426CACB4_0312_4871_9EC7_D65C198FF833_.wvu.Rows" hidden="1" oldHidden="1">
    <formula>'CELL E-H'!$1:$47,'CELL E-H'!$96:$142</formula>
  </rdn>
  <rcv guid="{426CACB4-0312-4871-9EC7-D65C198FF833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">
    <nc r="L4">
      <v>6</v>
    </nc>
  </rcc>
  <rcc rId="1677" sId="1">
    <nc r="M4">
      <v>6</v>
    </nc>
  </rcc>
  <rcc rId="1678" sId="1">
    <nc r="L8">
      <v>12</v>
    </nc>
  </rcc>
  <rcc rId="1679" sId="1">
    <nc r="L6">
      <v>6</v>
    </nc>
  </rcc>
  <rcc rId="1680" sId="1">
    <nc r="L9">
      <v>24</v>
    </nc>
  </rcc>
  <rcc rId="1681" sId="1">
    <nc r="M9">
      <v>6</v>
    </nc>
  </rcc>
  <rcc rId="1682" sId="1">
    <nc r="T6">
      <v>18</v>
    </nc>
  </rcc>
  <rcc rId="1683" sId="1">
    <nc r="T5">
      <v>12</v>
    </nc>
  </rcc>
  <rcc rId="1684" sId="1">
    <nc r="T9">
      <v>12</v>
    </nc>
  </rcc>
  <rcc rId="1685" sId="1">
    <nc r="U9">
      <v>18</v>
    </nc>
  </rcc>
  <rcc rId="1686" sId="1">
    <nc r="AA4">
      <v>6</v>
    </nc>
  </rcc>
  <rcc rId="1687" sId="1">
    <nc r="AB4">
      <v>6</v>
    </nc>
  </rcc>
  <rcc rId="1688" sId="1">
    <nc r="AA6">
      <v>6</v>
    </nc>
  </rcc>
  <rcc rId="1689" sId="1">
    <nc r="AC6">
      <v>6</v>
    </nc>
  </rcc>
  <rcc rId="1690" sId="1">
    <nc r="AB8">
      <v>6</v>
    </nc>
  </rcc>
  <rcc rId="1691" sId="1">
    <nc r="AB5">
      <v>24</v>
    </nc>
  </rcc>
  <rcc rId="1692" sId="1">
    <nc r="X5">
      <v>6</v>
    </nc>
  </rcc>
  <rcc rId="1693" sId="1">
    <nc r="AB7">
      <v>6</v>
    </nc>
  </rcc>
  <rcc rId="1694" sId="1">
    <nc r="AB6">
      <v>6</v>
    </nc>
  </rcc>
  <rcc rId="1695" sId="1">
    <nc r="AF8">
      <v>6</v>
    </nc>
  </rcc>
  <rcc rId="1696" sId="1">
    <nc r="AJ4">
      <v>12</v>
    </nc>
  </rcc>
  <rcc rId="1697" sId="1">
    <nc r="AJ8">
      <v>6</v>
    </nc>
  </rcc>
  <rcc rId="1698" sId="1">
    <nc r="AI6">
      <v>6</v>
    </nc>
  </rcc>
  <rcc rId="1699" sId="1">
    <nc r="AJ6">
      <v>12</v>
    </nc>
  </rcc>
  <rcc rId="1700" sId="1">
    <nc r="AK4">
      <v>6</v>
    </nc>
  </rcc>
  <rcc rId="1701" sId="1">
    <nc r="AJ7">
      <v>12</v>
    </nc>
  </rcc>
  <rcc rId="1702" sId="1">
    <nc r="AJ5">
      <v>12</v>
    </nc>
  </rcc>
  <rcc rId="1703" sId="1">
    <nc r="AK5">
      <v>6</v>
    </nc>
  </rcc>
  <rcc rId="1704" sId="1">
    <nc r="AR4">
      <v>18</v>
    </nc>
  </rcc>
  <rcc rId="1705" sId="1">
    <nc r="AR8">
      <v>18</v>
    </nc>
  </rcc>
  <rcc rId="1706" sId="1">
    <nc r="AS8">
      <v>12</v>
    </nc>
  </rcc>
  <rcc rId="1707" sId="1">
    <nc r="AR6">
      <v>6</v>
    </nc>
  </rcc>
  <rcc rId="1708" sId="1">
    <nc r="AR5">
      <v>12</v>
    </nc>
  </rcc>
  <rcc rId="1709" sId="1">
    <nc r="AS5">
      <v>12</v>
    </nc>
  </rcc>
  <rcc rId="1710" sId="1">
    <nc r="L27">
      <v>12</v>
    </nc>
  </rcc>
  <rcc rId="1711" sId="1">
    <nc r="L29">
      <v>18</v>
    </nc>
  </rcc>
  <rcc rId="1712" sId="1">
    <nc r="M29">
      <v>6</v>
    </nc>
  </rcc>
  <rcc rId="1713" sId="1">
    <nc r="L28">
      <v>12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4" sId="1">
    <nc r="T27">
      <v>24</v>
    </nc>
  </rcc>
  <rcc rId="1715" sId="1">
    <nc r="T31">
      <v>36</v>
    </nc>
  </rcc>
  <rcc rId="1716" sId="1">
    <nc r="T29">
      <v>18</v>
    </nc>
  </rcc>
  <rcc rId="1717" sId="1">
    <nc r="T28">
      <v>18</v>
    </nc>
  </rcc>
  <rcc rId="1718" sId="1">
    <nc r="AB27">
      <v>18</v>
    </nc>
  </rcc>
  <rcc rId="1719" sId="1">
    <nc r="AB28">
      <v>18</v>
    </nc>
  </rcc>
  <rcc rId="1720" sId="1">
    <nc r="AB31">
      <v>12</v>
    </nc>
  </rcc>
  <rcc rId="1721" sId="1">
    <nc r="AB32">
      <v>12</v>
    </nc>
  </rcc>
  <rcc rId="1722" sId="1">
    <nc r="AB29">
      <v>24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3" sId="1" odxf="1" dxf="1">
    <oc r="C147">
      <v>1436</v>
    </oc>
    <nc r="C147">
      <v>1772</v>
    </nc>
    <odxf>
      <protection locked="0"/>
    </odxf>
    <ndxf>
      <protection locked="1"/>
    </ndxf>
  </rcc>
  <rcc rId="1724" sId="1" odxf="1" dxf="1">
    <oc r="D147" t="inlineStr">
      <is>
        <t>Elaine Tenaye</t>
      </is>
    </oc>
    <nc r="D147" t="inlineStr">
      <is>
        <t>Norma Gonzales</t>
      </is>
    </nc>
    <odxf/>
    <ndxf/>
  </rcc>
  <rcc rId="1725" sId="1" odxf="1" dxf="1">
    <oc r="C148">
      <v>1558</v>
    </oc>
    <nc r="C148">
      <v>1277</v>
    </nc>
    <odxf>
      <protection locked="0"/>
    </odxf>
    <ndxf>
      <protection locked="1"/>
    </ndxf>
  </rcc>
  <rcc rId="1726" sId="1" odxf="1" dxf="1">
    <oc r="D148" t="inlineStr">
      <is>
        <t>Maria Salinas</t>
      </is>
    </oc>
    <nc r="D148" t="inlineStr">
      <is>
        <t>Sue p</t>
      </is>
    </nc>
    <odxf/>
    <ndxf/>
  </rcc>
  <rcc rId="1727" sId="1">
    <oc r="C149">
      <v>1772</v>
    </oc>
    <nc r="C149"/>
  </rcc>
  <rcc rId="1728" sId="1" odxf="1" dxf="1">
    <oc r="D149" t="inlineStr">
      <is>
        <t>Norma Gonzales</t>
      </is>
    </oc>
    <nc r="D149"/>
    <odxf>
      <protection locked="1"/>
    </odxf>
    <ndxf>
      <protection locked="0"/>
    </ndxf>
  </rcc>
  <rcc rId="1729" sId="1">
    <oc r="C150">
      <v>1277</v>
    </oc>
    <nc r="C150"/>
  </rcc>
  <rcc rId="1730" sId="1" odxf="1" dxf="1">
    <oc r="D150" t="inlineStr">
      <is>
        <t>Sue</t>
      </is>
    </oc>
    <nc r="D150"/>
    <odxf>
      <protection locked="1"/>
    </odxf>
    <ndxf>
      <protection locked="0"/>
    </ndxf>
  </rcc>
  <rcc rId="1731" sId="1" odxf="1" dxf="1">
    <oc r="C170">
      <v>1436</v>
    </oc>
    <nc r="C170">
      <v>1772</v>
    </nc>
    <odxf>
      <protection locked="0"/>
    </odxf>
    <ndxf>
      <protection locked="1"/>
    </ndxf>
  </rcc>
  <rcc rId="1732" sId="1" odxf="1" dxf="1">
    <oc r="D170" t="inlineStr">
      <is>
        <t>Elaine Tenaye</t>
      </is>
    </oc>
    <nc r="D170" t="inlineStr">
      <is>
        <t>Norma Gonzales</t>
      </is>
    </nc>
    <odxf/>
    <ndxf/>
  </rcc>
  <rcc rId="1733" sId="1" odxf="1" dxf="1">
    <oc r="C171">
      <v>1558</v>
    </oc>
    <nc r="C171">
      <v>1277</v>
    </nc>
    <odxf>
      <protection locked="0"/>
    </odxf>
    <ndxf>
      <protection locked="1"/>
    </ndxf>
  </rcc>
  <rcc rId="1734" sId="1" odxf="1" dxf="1">
    <oc r="D171" t="inlineStr">
      <is>
        <t>Maria Salinas</t>
      </is>
    </oc>
    <nc r="D171" t="inlineStr">
      <is>
        <t>Sue p</t>
      </is>
    </nc>
    <odxf/>
    <ndxf/>
  </rcc>
  <rcc rId="1735" sId="1">
    <oc r="C172">
      <v>1772</v>
    </oc>
    <nc r="C172"/>
  </rcc>
  <rcc rId="1736" sId="1" odxf="1" dxf="1">
    <oc r="D172" t="inlineStr">
      <is>
        <t>Norma Gonzales</t>
      </is>
    </oc>
    <nc r="D172"/>
    <odxf>
      <protection locked="1"/>
    </odxf>
    <ndxf>
      <protection locked="0"/>
    </ndxf>
  </rcc>
  <rcc rId="1737" sId="1">
    <oc r="C173">
      <v>1277</v>
    </oc>
    <nc r="C173"/>
  </rcc>
  <rcc rId="1738" sId="1" odxf="1" dxf="1">
    <oc r="D173" t="inlineStr">
      <is>
        <t>Sue</t>
      </is>
    </oc>
    <nc r="D173"/>
    <odxf>
      <protection locked="1"/>
    </odxf>
    <ndxf>
      <protection locked="0"/>
    </ndxf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1" sId="1">
    <nc r="C102">
      <v>1164</v>
    </nc>
  </rcc>
  <rcc rId="1742" sId="1">
    <nc r="C103">
      <v>1182</v>
    </nc>
  </rcc>
  <rcc rId="1743" sId="1">
    <nc r="D102" t="inlineStr">
      <is>
        <t>Jenny</t>
      </is>
    </nc>
  </rcc>
  <rcc rId="1744" sId="1">
    <nc r="D103" t="inlineStr">
      <is>
        <t>Martha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7" sId="3">
    <oc r="C14">
      <v>1186</v>
    </oc>
    <nc r="C14"/>
  </rcc>
  <rcc rId="1748" sId="3">
    <oc r="D14" t="inlineStr">
      <is>
        <t>Esmevalda Baiion</t>
      </is>
    </oc>
    <nc r="D14"/>
  </rcc>
  <rcc rId="1749" sId="3">
    <oc r="E14" t="inlineStr">
      <is>
        <t>D Grade</t>
      </is>
    </oc>
    <nc r="E14"/>
  </rcc>
  <rcc rId="1750" sId="3">
    <oc r="F14" t="inlineStr">
      <is>
        <t>D Grade</t>
      </is>
    </oc>
    <nc r="F14"/>
  </rcc>
  <rcc rId="1751" sId="3">
    <oc r="C37">
      <v>1186</v>
    </oc>
    <nc r="C37"/>
  </rcc>
  <rcc rId="1752" sId="3">
    <oc r="D37" t="inlineStr">
      <is>
        <t>Esmevalda Baiion</t>
      </is>
    </oc>
    <nc r="D37"/>
  </rcc>
  <rcc rId="1753" sId="3">
    <oc r="E37" t="inlineStr">
      <is>
        <t>D Grade</t>
      </is>
    </oc>
    <nc r="E37"/>
  </rcc>
  <rcc rId="1754" sId="3">
    <oc r="F37" t="inlineStr">
      <is>
        <t>D Grade</t>
      </is>
    </oc>
    <nc r="F37"/>
  </rcc>
  <rcc rId="1755" sId="3">
    <oc r="C27">
      <f>IF(ISBLANK(C4),"",C4)</f>
    </oc>
    <nc r="C27">
      <v>1845</v>
    </nc>
  </rcc>
  <rcc rId="1756" sId="3">
    <oc r="C28">
      <f>IF(ISBLANK(C5),"",C5)</f>
    </oc>
    <nc r="C28">
      <v>1815</v>
    </nc>
  </rcc>
  <rcc rId="1757" sId="3">
    <oc r="C29">
      <f>IF(ISBLANK(C6),"",C6)</f>
    </oc>
    <nc r="C29">
      <v>1831</v>
    </nc>
  </rcc>
  <rcc rId="1758" sId="3">
    <oc r="C30">
      <f>IF(ISBLANK(C7),"",C7)</f>
    </oc>
    <nc r="C30">
      <v>1855</v>
    </nc>
  </rcc>
  <rcc rId="1759" sId="3">
    <oc r="C31">
      <f>IF(ISBLANK(C8),"",C8)</f>
    </oc>
    <nc r="C31">
      <v>1870</v>
    </nc>
  </rcc>
  <rcc rId="1760" sId="3">
    <oc r="C32">
      <f>IF(ISBLANK(C9),"",C9)</f>
    </oc>
    <nc r="C32">
      <v>1805</v>
    </nc>
  </rcc>
  <rcc rId="1761" sId="3">
    <oc r="C33">
      <f>IF(ISBLANK(C10),"",C10)</f>
    </oc>
    <nc r="C33">
      <v>1801</v>
    </nc>
  </rcc>
  <rcc rId="1762" sId="3">
    <oc r="C34">
      <f>IF(ISBLANK(C11),"",C11)</f>
    </oc>
    <nc r="C34">
      <v>1867</v>
    </nc>
  </rcc>
  <rcc rId="1763" sId="3">
    <oc r="C35">
      <f>IF(ISBLANK(C12),"",C12)</f>
    </oc>
    <nc r="C35">
      <v>1832</v>
    </nc>
  </rcc>
  <rcc rId="1764" sId="3">
    <oc r="C36">
      <f>IF(ISBLANK(C13),"",C13)</f>
    </oc>
    <nc r="C36">
      <v>1871</v>
    </nc>
  </rcc>
  <rcc rId="1765" sId="3">
    <oc r="D31">
      <f>IF(ISBLANK(D8),"",D8)</f>
    </oc>
    <nc r="D31" t="inlineStr">
      <is>
        <t>Laura Garcia</t>
      </is>
    </nc>
  </rcc>
  <rcc rId="1766" sId="3">
    <oc r="E31">
      <f>IF(ISBLANK(E16),"",E16)</f>
    </oc>
    <nc r="E31"/>
  </rcc>
  <rcc rId="1767" sId="3">
    <oc r="F31">
      <f>IF(ISBLANK(F16),"",F16)</f>
    </oc>
    <nc r="F31"/>
  </rcc>
  <rcc rId="1768" sId="3">
    <oc r="G3" t="inlineStr">
      <is>
        <t>Retail</t>
      </is>
    </oc>
    <nc r="G3" t="inlineStr">
      <is>
        <t>Classic</t>
      </is>
    </nc>
  </rcc>
  <rcc rId="1769" sId="3">
    <oc r="H3" t="inlineStr">
      <is>
        <t>Wholesale</t>
      </is>
    </oc>
    <nc r="H3" t="inlineStr">
      <is>
        <t>Nano</t>
      </is>
    </nc>
  </rcc>
  <rcc rId="1770" sId="3">
    <oc r="I3" t="inlineStr">
      <is>
        <t>Replace</t>
      </is>
    </oc>
    <nc r="I3" t="inlineStr">
      <is>
        <t>Shuffle</t>
      </is>
    </nc>
  </rcc>
  <rcc rId="1771" sId="3">
    <oc r="J3" t="inlineStr">
      <is>
        <t>F</t>
      </is>
    </oc>
    <nc r="J3" t="inlineStr">
      <is>
        <t>Mini</t>
      </is>
    </nc>
  </rcc>
  <rcc rId="1772" sId="3">
    <nc r="K3" t="inlineStr">
      <is>
        <t xml:space="preserve">Touch </t>
      </is>
    </nc>
  </rcc>
  <rcc rId="1773" sId="3">
    <nc r="L3" t="inlineStr">
      <is>
        <t>iPhone</t>
      </is>
    </nc>
  </rcc>
  <rcc rId="1774" sId="3">
    <nc r="M3" t="inlineStr">
      <is>
        <t>iPad</t>
      </is>
    </nc>
  </rcc>
  <rcc rId="1775" sId="3">
    <oc r="O3" t="inlineStr">
      <is>
        <t>Retail</t>
      </is>
    </oc>
    <nc r="O3" t="inlineStr">
      <is>
        <t>Classic</t>
      </is>
    </nc>
  </rcc>
  <rcc rId="1776" sId="3">
    <oc r="P3" t="inlineStr">
      <is>
        <t>Wholesale</t>
      </is>
    </oc>
    <nc r="P3" t="inlineStr">
      <is>
        <t>Nano</t>
      </is>
    </nc>
  </rcc>
  <rcc rId="1777" sId="3">
    <oc r="Q3" t="inlineStr">
      <is>
        <t>Replace</t>
      </is>
    </oc>
    <nc r="Q3" t="inlineStr">
      <is>
        <t>Shuffle</t>
      </is>
    </nc>
  </rcc>
  <rcc rId="1778" sId="3">
    <oc r="R3" t="inlineStr">
      <is>
        <t>F</t>
      </is>
    </oc>
    <nc r="R3" t="inlineStr">
      <is>
        <t>Mini</t>
      </is>
    </nc>
  </rcc>
  <rcc rId="1779" sId="3">
    <nc r="S3" t="inlineStr">
      <is>
        <t xml:space="preserve">Touch </t>
      </is>
    </nc>
  </rcc>
  <rcc rId="1780" sId="3">
    <nc r="T3" t="inlineStr">
      <is>
        <t>iPhone</t>
      </is>
    </nc>
  </rcc>
  <rcc rId="1781" sId="3">
    <nc r="U3" t="inlineStr">
      <is>
        <t>iPad</t>
      </is>
    </nc>
  </rcc>
  <rcc rId="1782" sId="3">
    <oc r="G26" t="inlineStr">
      <is>
        <t>Retail</t>
      </is>
    </oc>
    <nc r="G26" t="inlineStr">
      <is>
        <t>Classic</t>
      </is>
    </nc>
  </rcc>
  <rcc rId="1783" sId="3">
    <oc r="H26" t="inlineStr">
      <is>
        <t>Wholesale</t>
      </is>
    </oc>
    <nc r="H26" t="inlineStr">
      <is>
        <t>Nano</t>
      </is>
    </nc>
  </rcc>
  <rcc rId="1784" sId="3">
    <oc r="I26" t="inlineStr">
      <is>
        <t>Replace</t>
      </is>
    </oc>
    <nc r="I26" t="inlineStr">
      <is>
        <t>Shuffle</t>
      </is>
    </nc>
  </rcc>
  <rcc rId="1785" sId="3">
    <oc r="J26" t="inlineStr">
      <is>
        <t>F</t>
      </is>
    </oc>
    <nc r="J26" t="inlineStr">
      <is>
        <t>Mini</t>
      </is>
    </nc>
  </rcc>
  <rcc rId="1786" sId="3">
    <nc r="K26" t="inlineStr">
      <is>
        <t xml:space="preserve">Touch </t>
      </is>
    </nc>
  </rcc>
  <rcc rId="1787" sId="3">
    <nc r="L26" t="inlineStr">
      <is>
        <t>iPhone</t>
      </is>
    </nc>
  </rcc>
  <rcc rId="1788" sId="3">
    <nc r="M26" t="inlineStr">
      <is>
        <t>iPad</t>
      </is>
    </nc>
  </rcc>
  <rcc rId="1789" sId="3">
    <oc r="O26" t="inlineStr">
      <is>
        <t>Retail</t>
      </is>
    </oc>
    <nc r="O26" t="inlineStr">
      <is>
        <t>Classic</t>
      </is>
    </nc>
  </rcc>
  <rcc rId="1790" sId="3">
    <oc r="P26" t="inlineStr">
      <is>
        <t>Wholesale</t>
      </is>
    </oc>
    <nc r="P26" t="inlineStr">
      <is>
        <t>Nano</t>
      </is>
    </nc>
  </rcc>
  <rcc rId="1791" sId="3">
    <oc r="Q26" t="inlineStr">
      <is>
        <t>Replace</t>
      </is>
    </oc>
    <nc r="Q26" t="inlineStr">
      <is>
        <t>Shuffle</t>
      </is>
    </nc>
  </rcc>
  <rcc rId="1792" sId="3">
    <oc r="R26" t="inlineStr">
      <is>
        <t>F</t>
      </is>
    </oc>
    <nc r="R26" t="inlineStr">
      <is>
        <t>Mini</t>
      </is>
    </nc>
  </rcc>
  <rcc rId="1793" sId="3">
    <nc r="S26" t="inlineStr">
      <is>
        <t xml:space="preserve">Touch </t>
      </is>
    </nc>
  </rcc>
  <rcc rId="1794" sId="3">
    <nc r="T26" t="inlineStr">
      <is>
        <t>iPhone</t>
      </is>
    </nc>
  </rcc>
  <rcc rId="1795" sId="3">
    <nc r="U26" t="inlineStr">
      <is>
        <t>iPad</t>
      </is>
    </nc>
  </rcc>
  <rcc rId="1796" sId="3">
    <oc r="W26" t="inlineStr">
      <is>
        <t>Retail</t>
      </is>
    </oc>
    <nc r="W26" t="inlineStr">
      <is>
        <t>Classic</t>
      </is>
    </nc>
  </rcc>
  <rcc rId="1797" sId="3">
    <oc r="X26" t="inlineStr">
      <is>
        <t>Wholesale</t>
      </is>
    </oc>
    <nc r="X26" t="inlineStr">
      <is>
        <t>Nano</t>
      </is>
    </nc>
  </rcc>
  <rcc rId="1798" sId="3">
    <oc r="Y26" t="inlineStr">
      <is>
        <t>Replace</t>
      </is>
    </oc>
    <nc r="Y26" t="inlineStr">
      <is>
        <t>Shuffle</t>
      </is>
    </nc>
  </rcc>
  <rcc rId="1799" sId="3">
    <oc r="Z26" t="inlineStr">
      <is>
        <t>F</t>
      </is>
    </oc>
    <nc r="Z26" t="inlineStr">
      <is>
        <t>Mini</t>
      </is>
    </nc>
  </rcc>
  <rcc rId="1800" sId="3">
    <nc r="AA26" t="inlineStr">
      <is>
        <t xml:space="preserve">Touch </t>
      </is>
    </nc>
  </rcc>
  <rcc rId="1801" sId="3">
    <nc r="AB26" t="inlineStr">
      <is>
        <t>iPhone</t>
      </is>
    </nc>
  </rcc>
  <rcc rId="1802" sId="3">
    <nc r="AC26" t="inlineStr">
      <is>
        <t>iPad</t>
      </is>
    </nc>
  </rcc>
  <rcc rId="1803" sId="3">
    <oc r="W3" t="inlineStr">
      <is>
        <t>Retail</t>
      </is>
    </oc>
    <nc r="W3" t="inlineStr">
      <is>
        <t>Classic</t>
      </is>
    </nc>
  </rcc>
  <rcc rId="1804" sId="3">
    <oc r="X3" t="inlineStr">
      <is>
        <t>Wholesale</t>
      </is>
    </oc>
    <nc r="X3" t="inlineStr">
      <is>
        <t>Nano</t>
      </is>
    </nc>
  </rcc>
  <rcc rId="1805" sId="3">
    <oc r="Y3" t="inlineStr">
      <is>
        <t>Replace</t>
      </is>
    </oc>
    <nc r="Y3" t="inlineStr">
      <is>
        <t>Shuffle</t>
      </is>
    </nc>
  </rcc>
  <rcc rId="1806" sId="3">
    <oc r="Z3" t="inlineStr">
      <is>
        <t>F</t>
      </is>
    </oc>
    <nc r="Z3" t="inlineStr">
      <is>
        <t>Mini</t>
      </is>
    </nc>
  </rcc>
  <rcc rId="1807" sId="3">
    <nc r="AA3" t="inlineStr">
      <is>
        <t xml:space="preserve">Touch </t>
      </is>
    </nc>
  </rcc>
  <rcc rId="1808" sId="3">
    <nc r="AB3" t="inlineStr">
      <is>
        <t>iPhone</t>
      </is>
    </nc>
  </rcc>
  <rcc rId="1809" sId="3">
    <nc r="AC3" t="inlineStr">
      <is>
        <t>iPad</t>
      </is>
    </nc>
  </rcc>
  <rcc rId="1810" sId="3">
    <oc r="AE3" t="inlineStr">
      <is>
        <t>Retail</t>
      </is>
    </oc>
    <nc r="AE3" t="inlineStr">
      <is>
        <t>Classic</t>
      </is>
    </nc>
  </rcc>
  <rcc rId="1811" sId="3">
    <oc r="AF3" t="inlineStr">
      <is>
        <t>Wholesale</t>
      </is>
    </oc>
    <nc r="AF3" t="inlineStr">
      <is>
        <t>Nano</t>
      </is>
    </nc>
  </rcc>
  <rcc rId="1812" sId="3">
    <oc r="AG3" t="inlineStr">
      <is>
        <t>Replace</t>
      </is>
    </oc>
    <nc r="AG3" t="inlineStr">
      <is>
        <t>Shuffle</t>
      </is>
    </nc>
  </rcc>
  <rcc rId="1813" sId="3">
    <oc r="AH3" t="inlineStr">
      <is>
        <t>F</t>
      </is>
    </oc>
    <nc r="AH3" t="inlineStr">
      <is>
        <t>Mini</t>
      </is>
    </nc>
  </rcc>
  <rcc rId="1814" sId="3">
    <nc r="AI3" t="inlineStr">
      <is>
        <t xml:space="preserve">Touch </t>
      </is>
    </nc>
  </rcc>
  <rcc rId="1815" sId="3">
    <nc r="AJ3" t="inlineStr">
      <is>
        <t>iPhone</t>
      </is>
    </nc>
  </rcc>
  <rcc rId="1816" sId="3">
    <nc r="AK3" t="inlineStr">
      <is>
        <t>iPad</t>
      </is>
    </nc>
  </rcc>
  <rcc rId="1817" sId="3">
    <oc r="AE26" t="inlineStr">
      <is>
        <t>Retail</t>
      </is>
    </oc>
    <nc r="AE26" t="inlineStr">
      <is>
        <t>Classic</t>
      </is>
    </nc>
  </rcc>
  <rcc rId="1818" sId="3">
    <oc r="AF26" t="inlineStr">
      <is>
        <t>Wholesale</t>
      </is>
    </oc>
    <nc r="AF26" t="inlineStr">
      <is>
        <t>Nano</t>
      </is>
    </nc>
  </rcc>
  <rcc rId="1819" sId="3">
    <oc r="AG26" t="inlineStr">
      <is>
        <t>Replace</t>
      </is>
    </oc>
    <nc r="AG26" t="inlineStr">
      <is>
        <t>Shuffle</t>
      </is>
    </nc>
  </rcc>
  <rcc rId="1820" sId="3">
    <oc r="AH26" t="inlineStr">
      <is>
        <t>F</t>
      </is>
    </oc>
    <nc r="AH26" t="inlineStr">
      <is>
        <t>Mini</t>
      </is>
    </nc>
  </rcc>
  <rcc rId="1821" sId="3">
    <nc r="AI26" t="inlineStr">
      <is>
        <t xml:space="preserve">Touch </t>
      </is>
    </nc>
  </rcc>
  <rcc rId="1822" sId="3">
    <nc r="AJ26" t="inlineStr">
      <is>
        <t>iPhone</t>
      </is>
    </nc>
  </rcc>
  <rcc rId="1823" sId="3">
    <nc r="AK26" t="inlineStr">
      <is>
        <t>iPad</t>
      </is>
    </nc>
  </rcc>
  <rcc rId="1824" sId="3">
    <oc r="AM3" t="inlineStr">
      <is>
        <t>Retail</t>
      </is>
    </oc>
    <nc r="AM3" t="inlineStr">
      <is>
        <t>Classic</t>
      </is>
    </nc>
  </rcc>
  <rcc rId="1825" sId="3">
    <oc r="AN3" t="inlineStr">
      <is>
        <t>Wholesale</t>
      </is>
    </oc>
    <nc r="AN3" t="inlineStr">
      <is>
        <t>Nano</t>
      </is>
    </nc>
  </rcc>
  <rcc rId="1826" sId="3">
    <oc r="AO3" t="inlineStr">
      <is>
        <t>Replace</t>
      </is>
    </oc>
    <nc r="AO3" t="inlineStr">
      <is>
        <t>Shuffle</t>
      </is>
    </nc>
  </rcc>
  <rcc rId="1827" sId="3">
    <oc r="AP3" t="inlineStr">
      <is>
        <t>F</t>
      </is>
    </oc>
    <nc r="AP3" t="inlineStr">
      <is>
        <t>Mini</t>
      </is>
    </nc>
  </rcc>
  <rcc rId="1828" sId="3">
    <nc r="AQ3" t="inlineStr">
      <is>
        <t xml:space="preserve">Touch </t>
      </is>
    </nc>
  </rcc>
  <rcc rId="1829" sId="3">
    <nc r="AR3" t="inlineStr">
      <is>
        <t>iPhone</t>
      </is>
    </nc>
  </rcc>
  <rcc rId="1830" sId="3">
    <nc r="AS3" t="inlineStr">
      <is>
        <t>iPad</t>
      </is>
    </nc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3" sId="1">
    <oc r="L28">
      <v>12</v>
    </oc>
    <nc r="L28"/>
  </rcc>
  <rcc rId="1834" sId="1">
    <oc r="T28">
      <v>18</v>
    </oc>
    <nc r="T28"/>
  </rcc>
  <rcc rId="1835" sId="1">
    <oc r="AB28">
      <v>18</v>
    </oc>
    <nc r="AB28"/>
  </rcc>
  <rcc rId="1836" sId="1">
    <oc r="L29">
      <v>18</v>
    </oc>
    <nc r="L29"/>
  </rcc>
  <rcc rId="1837" sId="1">
    <oc r="M29">
      <v>6</v>
    </oc>
    <nc r="M29"/>
  </rcc>
  <rcc rId="1838" sId="1">
    <oc r="T29">
      <v>18</v>
    </oc>
    <nc r="T29"/>
  </rcc>
  <rcc rId="1839" sId="1">
    <oc r="AB29">
      <v>24</v>
    </oc>
    <nc r="AB29"/>
  </rcc>
  <rcc rId="1840" sId="1">
    <oc r="T31">
      <v>36</v>
    </oc>
    <nc r="T31"/>
  </rcc>
  <rcc rId="1841" sId="1">
    <oc r="AB31">
      <v>12</v>
    </oc>
    <nc r="AB31"/>
  </rcc>
  <rcc rId="1842" sId="1">
    <oc r="AB32">
      <v>12</v>
    </oc>
    <nc r="AB32"/>
  </rcc>
  <rcc rId="1843" sId="1">
    <oc r="L27">
      <v>12</v>
    </oc>
    <nc r="L27"/>
  </rcc>
  <rcc rId="1844" sId="1">
    <oc r="T27">
      <v>24</v>
    </oc>
    <nc r="T27"/>
  </rcc>
  <rcc rId="1845" sId="1">
    <oc r="AB27">
      <v>18</v>
    </oc>
    <nc r="AB27"/>
  </rcc>
  <rcc rId="1846" sId="1">
    <oc r="L4">
      <v>6</v>
    </oc>
    <nc r="L4"/>
  </rcc>
  <rcc rId="1847" sId="1">
    <oc r="M4">
      <v>6</v>
    </oc>
    <nc r="M4"/>
  </rcc>
  <rcc rId="1848" sId="1">
    <oc r="AA4">
      <v>6</v>
    </oc>
    <nc r="AA4"/>
  </rcc>
  <rcc rId="1849" sId="1">
    <oc r="AB4">
      <v>6</v>
    </oc>
    <nc r="AB4"/>
  </rcc>
  <rcc rId="1850" sId="1">
    <oc r="AJ4">
      <v>12</v>
    </oc>
    <nc r="AJ4"/>
  </rcc>
  <rcc rId="1851" sId="1">
    <oc r="AK4">
      <v>6</v>
    </oc>
    <nc r="AK4"/>
  </rcc>
  <rcc rId="1852" sId="1">
    <oc r="AR4">
      <v>18</v>
    </oc>
    <nc r="AR4"/>
  </rcc>
  <rcc rId="1853" sId="1">
    <oc r="T5">
      <v>12</v>
    </oc>
    <nc r="T5"/>
  </rcc>
  <rcc rId="1854" sId="1">
    <oc r="X5">
      <v>6</v>
    </oc>
    <nc r="X5"/>
  </rcc>
  <rcc rId="1855" sId="1">
    <oc r="AB5">
      <v>24</v>
    </oc>
    <nc r="AB5"/>
  </rcc>
  <rcc rId="1856" sId="1">
    <oc r="AJ5">
      <v>12</v>
    </oc>
    <nc r="AJ5"/>
  </rcc>
  <rcc rId="1857" sId="1">
    <oc r="AK5">
      <v>6</v>
    </oc>
    <nc r="AK5"/>
  </rcc>
  <rcc rId="1858" sId="1">
    <oc r="AR5">
      <v>12</v>
    </oc>
    <nc r="AR5"/>
  </rcc>
  <rcc rId="1859" sId="1">
    <oc r="AS5">
      <v>12</v>
    </oc>
    <nc r="AS5"/>
  </rcc>
  <rcc rId="1860" sId="1">
    <oc r="L6">
      <v>6</v>
    </oc>
    <nc r="L6"/>
  </rcc>
  <rcc rId="1861" sId="1">
    <oc r="T6">
      <v>18</v>
    </oc>
    <nc r="T6"/>
  </rcc>
  <rcc rId="1862" sId="1">
    <oc r="AA6">
      <v>6</v>
    </oc>
    <nc r="AA6"/>
  </rcc>
  <rcc rId="1863" sId="1">
    <oc r="AB6">
      <v>6</v>
    </oc>
    <nc r="AB6"/>
  </rcc>
  <rcc rId="1864" sId="1">
    <oc r="AC6">
      <v>6</v>
    </oc>
    <nc r="AC6"/>
  </rcc>
  <rcc rId="1865" sId="1">
    <oc r="AI6">
      <v>6</v>
    </oc>
    <nc r="AI6"/>
  </rcc>
  <rcc rId="1866" sId="1">
    <oc r="AJ6">
      <v>12</v>
    </oc>
    <nc r="AJ6"/>
  </rcc>
  <rcc rId="1867" sId="1">
    <oc r="AR6">
      <v>6</v>
    </oc>
    <nc r="AR6"/>
  </rcc>
  <rcc rId="1868" sId="1">
    <oc r="AB7">
      <v>6</v>
    </oc>
    <nc r="AB7"/>
  </rcc>
  <rcc rId="1869" sId="1">
    <oc r="AJ7">
      <v>12</v>
    </oc>
    <nc r="AJ7"/>
  </rcc>
  <rcc rId="1870" sId="1">
    <oc r="L8">
      <v>12</v>
    </oc>
    <nc r="L8"/>
  </rcc>
  <rcc rId="1871" sId="1">
    <oc r="AB8">
      <v>6</v>
    </oc>
    <nc r="AB8"/>
  </rcc>
  <rcc rId="1872" sId="1">
    <oc r="AF8">
      <v>6</v>
    </oc>
    <nc r="AF8"/>
  </rcc>
  <rcc rId="1873" sId="1">
    <oc r="AJ8">
      <v>6</v>
    </oc>
    <nc r="AJ8"/>
  </rcc>
  <rcc rId="1874" sId="1">
    <oc r="AR8">
      <v>18</v>
    </oc>
    <nc r="AR8"/>
  </rcc>
  <rcc rId="1875" sId="1">
    <oc r="AS8">
      <v>12</v>
    </oc>
    <nc r="AS8"/>
  </rcc>
  <rcc rId="1876" sId="1">
    <oc r="L9">
      <v>24</v>
    </oc>
    <nc r="L9"/>
  </rcc>
  <rcc rId="1877" sId="1">
    <oc r="M9">
      <v>6</v>
    </oc>
    <nc r="M9"/>
  </rcc>
  <rcc rId="1878" sId="1">
    <oc r="T9">
      <v>12</v>
    </oc>
    <nc r="T9"/>
  </rcc>
  <rcc rId="1879" sId="1">
    <oc r="U9">
      <v>18</v>
    </oc>
    <nc r="U9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2" sId="1">
    <nc r="C104">
      <v>1465</v>
    </nc>
  </rcc>
  <rcc rId="1883" sId="1">
    <nc r="D104" t="inlineStr">
      <is>
        <t>Yanira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8" sId="1">
    <oc r="I97" t="inlineStr">
      <is>
        <t>iPhone</t>
      </is>
    </oc>
    <nc r="I97" t="inlineStr">
      <is>
        <t>Classic</t>
      </is>
    </nc>
  </rcc>
  <rcc rId="1479" sId="1">
    <oc r="J97" t="inlineStr">
      <is>
        <t>iPad</t>
      </is>
    </oc>
    <nc r="J97" t="inlineStr">
      <is>
        <t>Nano</t>
      </is>
    </nc>
  </rcc>
  <rcc rId="1480" sId="1">
    <nc r="K97" t="inlineStr">
      <is>
        <t>Touch</t>
      </is>
    </nc>
  </rcc>
  <rcc rId="1481" sId="1">
    <nc r="L97" t="inlineStr">
      <is>
        <t>iPhone</t>
      </is>
    </nc>
  </rcc>
  <rcc rId="1482" sId="1">
    <nc r="M97" t="inlineStr">
      <is>
        <t>iPad</t>
      </is>
    </nc>
  </rcc>
  <rcc rId="1483" sId="1">
    <oc r="Q97" t="inlineStr">
      <is>
        <t>iPhone</t>
      </is>
    </oc>
    <nc r="Q97" t="inlineStr">
      <is>
        <t>Classic</t>
      </is>
    </nc>
  </rcc>
  <rcc rId="1484" sId="1">
    <oc r="R97" t="inlineStr">
      <is>
        <t>iPad</t>
      </is>
    </oc>
    <nc r="R97" t="inlineStr">
      <is>
        <t>Nano</t>
      </is>
    </nc>
  </rcc>
  <rcc rId="1485" sId="1">
    <nc r="S97" t="inlineStr">
      <is>
        <t>Touch</t>
      </is>
    </nc>
  </rcc>
  <rcc rId="1486" sId="1">
    <nc r="T97" t="inlineStr">
      <is>
        <t>iPhone</t>
      </is>
    </nc>
  </rcc>
  <rcc rId="1487" sId="1">
    <nc r="U97" t="inlineStr">
      <is>
        <t>iPad</t>
      </is>
    </nc>
  </rcc>
  <rcc rId="1488" sId="1">
    <oc r="Y97" t="inlineStr">
      <is>
        <t>iPhone</t>
      </is>
    </oc>
    <nc r="Y97" t="inlineStr">
      <is>
        <t>Classic</t>
      </is>
    </nc>
  </rcc>
  <rcc rId="1489" sId="1">
    <oc r="Z97" t="inlineStr">
      <is>
        <t>iPad</t>
      </is>
    </oc>
    <nc r="Z97" t="inlineStr">
      <is>
        <t>Nano</t>
      </is>
    </nc>
  </rcc>
  <rcc rId="1490" sId="1">
    <nc r="AA97" t="inlineStr">
      <is>
        <t>Touch</t>
      </is>
    </nc>
  </rcc>
  <rcc rId="1491" sId="1">
    <nc r="AB97" t="inlineStr">
      <is>
        <t>iPhone</t>
      </is>
    </nc>
  </rcc>
  <rcc rId="1492" sId="1">
    <nc r="AC97" t="inlineStr">
      <is>
        <t>iPad</t>
      </is>
    </nc>
  </rcc>
  <rcc rId="1493" sId="1">
    <oc r="Y122" t="inlineStr">
      <is>
        <t>iPhone</t>
      </is>
    </oc>
    <nc r="Y122" t="inlineStr">
      <is>
        <t>Classic</t>
      </is>
    </nc>
  </rcc>
  <rcc rId="1494" sId="1">
    <oc r="Z122" t="inlineStr">
      <is>
        <t>iPad</t>
      </is>
    </oc>
    <nc r="Z122" t="inlineStr">
      <is>
        <t>Nano</t>
      </is>
    </nc>
  </rcc>
  <rcc rId="1495" sId="1">
    <nc r="AA122" t="inlineStr">
      <is>
        <t>Touch</t>
      </is>
    </nc>
  </rcc>
  <rcc rId="1496" sId="1">
    <nc r="AB122" t="inlineStr">
      <is>
        <t>iPhone</t>
      </is>
    </nc>
  </rcc>
  <rcc rId="1497" sId="1">
    <nc r="AC122" t="inlineStr">
      <is>
        <t>iPad</t>
      </is>
    </nc>
  </rcc>
  <rcc rId="1498" sId="1">
    <oc r="Q122" t="inlineStr">
      <is>
        <t>iPhone</t>
      </is>
    </oc>
    <nc r="Q122" t="inlineStr">
      <is>
        <t>Classic</t>
      </is>
    </nc>
  </rcc>
  <rcc rId="1499" sId="1">
    <oc r="R122" t="inlineStr">
      <is>
        <t>iPad</t>
      </is>
    </oc>
    <nc r="R122" t="inlineStr">
      <is>
        <t>Nano</t>
      </is>
    </nc>
  </rcc>
  <rcc rId="1500" sId="1">
    <nc r="S122" t="inlineStr">
      <is>
        <t>Touch</t>
      </is>
    </nc>
  </rcc>
  <rcc rId="1501" sId="1">
    <nc r="T122" t="inlineStr">
      <is>
        <t>iPhone</t>
      </is>
    </nc>
  </rcc>
  <rcc rId="1502" sId="1">
    <nc r="U122" t="inlineStr">
      <is>
        <t>iPad</t>
      </is>
    </nc>
  </rcc>
  <rcc rId="1503" sId="1">
    <oc r="I122" t="inlineStr">
      <is>
        <t>iPhone</t>
      </is>
    </oc>
    <nc r="I122" t="inlineStr">
      <is>
        <t>Classic</t>
      </is>
    </nc>
  </rcc>
  <rcc rId="1504" sId="1">
    <oc r="J122" t="inlineStr">
      <is>
        <t>iPad</t>
      </is>
    </oc>
    <nc r="J122" t="inlineStr">
      <is>
        <t>Nano</t>
      </is>
    </nc>
  </rcc>
  <rcc rId="1505" sId="1">
    <nc r="K122" t="inlineStr">
      <is>
        <t>Touch</t>
      </is>
    </nc>
  </rcc>
  <rcc rId="1506" sId="1">
    <nc r="L122" t="inlineStr">
      <is>
        <t>iPhone</t>
      </is>
    </nc>
  </rcc>
  <rcc rId="1507" sId="1">
    <nc r="M122" t="inlineStr">
      <is>
        <t>iPad</t>
      </is>
    </nc>
  </rcc>
  <rcc rId="1508" sId="1">
    <nc r="AG122" t="inlineStr">
      <is>
        <t>Classic</t>
      </is>
    </nc>
  </rcc>
  <rcc rId="1509" sId="1">
    <nc r="AH122" t="inlineStr">
      <is>
        <t>Nano</t>
      </is>
    </nc>
  </rcc>
  <rcc rId="1510" sId="1">
    <nc r="AI122" t="inlineStr">
      <is>
        <t>Touch</t>
      </is>
    </nc>
  </rcc>
  <rcc rId="1511" sId="1">
    <nc r="AJ122" t="inlineStr">
      <is>
        <t>iPhone</t>
      </is>
    </nc>
  </rcc>
  <rcc rId="1512" sId="1">
    <nc r="AK122" t="inlineStr">
      <is>
        <t>iPad</t>
      </is>
    </nc>
  </rcc>
  <rcc rId="1513" sId="1">
    <oc r="AG97" t="inlineStr">
      <is>
        <t>iPhone</t>
      </is>
    </oc>
    <nc r="AG97" t="inlineStr">
      <is>
        <t>Classic</t>
      </is>
    </nc>
  </rcc>
  <rcc rId="1514" sId="1">
    <oc r="AH97" t="inlineStr">
      <is>
        <t>iPad</t>
      </is>
    </oc>
    <nc r="AH97" t="inlineStr">
      <is>
        <t>Nano</t>
      </is>
    </nc>
  </rcc>
  <rcc rId="1515" sId="1">
    <nc r="AI97" t="inlineStr">
      <is>
        <t>Touch</t>
      </is>
    </nc>
  </rcc>
  <rcc rId="1516" sId="1">
    <nc r="AJ97" t="inlineStr">
      <is>
        <t>iPhone</t>
      </is>
    </nc>
  </rcc>
  <rcc rId="1517" sId="1">
    <nc r="AK97" t="inlineStr">
      <is>
        <t>iPad</t>
      </is>
    </nc>
  </rcc>
  <rcc rId="1518" sId="1">
    <oc r="AO97" t="inlineStr">
      <is>
        <t>iPhone</t>
      </is>
    </oc>
    <nc r="AO97" t="inlineStr">
      <is>
        <t>Classic</t>
      </is>
    </nc>
  </rcc>
  <rcc rId="1519" sId="1">
    <oc r="AP97" t="inlineStr">
      <is>
        <t>iPad</t>
      </is>
    </oc>
    <nc r="AP97" t="inlineStr">
      <is>
        <t>Nano</t>
      </is>
    </nc>
  </rcc>
  <rcc rId="1520" sId="1">
    <nc r="AQ97" t="inlineStr">
      <is>
        <t>Touch</t>
      </is>
    </nc>
  </rcc>
  <rcc rId="1521" sId="1">
    <nc r="AR97" t="inlineStr">
      <is>
        <t>iPhone</t>
      </is>
    </nc>
  </rcc>
  <rcc rId="1522" sId="1">
    <nc r="AS97" t="inlineStr">
      <is>
        <t>iPad</t>
      </is>
    </nc>
  </rcc>
  <rcc rId="1523" sId="1" odxf="1" dxf="1">
    <nc r="F151" t="inlineStr">
      <is>
        <t/>
      </is>
    </nc>
    <odxf>
      <protection locked="0"/>
    </odxf>
    <ndxf>
      <protection locked="1"/>
    </ndxf>
  </rcc>
  <rfmt sheetId="1" sqref="E151" start="0" length="0">
    <dxf>
      <protection locked="1"/>
    </dxf>
  </rfmt>
  <rcc rId="1524" sId="1" odxf="1" dxf="1">
    <oc r="D151" t="inlineStr">
      <is>
        <t>Maria Salinas</t>
      </is>
    </oc>
    <nc r="D151" t="inlineStr">
      <is>
        <t>Sue</t>
      </is>
    </nc>
    <odxf>
      <protection locked="0"/>
    </odxf>
    <ndxf>
      <protection locked="1"/>
    </ndxf>
  </rcc>
  <rcc rId="1525" sId="1">
    <oc r="C151">
      <v>1558</v>
    </oc>
    <nc r="C151">
      <v>1277</v>
    </nc>
  </rcc>
  <rcc rId="1526" sId="1">
    <oc r="F150" t="inlineStr">
      <is>
        <t/>
      </is>
    </oc>
    <nc r="F150"/>
  </rcc>
  <rcc rId="1527" sId="1">
    <oc r="D150" t="inlineStr">
      <is>
        <t>Sue</t>
      </is>
    </oc>
    <nc r="D150" t="inlineStr">
      <is>
        <t>Van Lang</t>
      </is>
    </nc>
  </rcc>
  <rcc rId="1528" sId="1">
    <oc r="C150">
      <v>1277</v>
    </oc>
    <nc r="C150">
      <v>1172</v>
    </nc>
  </rcc>
  <rcc rId="1529" sId="1">
    <oc r="D149" t="inlineStr">
      <is>
        <t>Van Lang</t>
      </is>
    </oc>
    <nc r="D149" t="inlineStr">
      <is>
        <t>Norma Gonzales</t>
      </is>
    </nc>
  </rcc>
  <rcc rId="1530" sId="1">
    <oc r="C149">
      <v>1172</v>
    </oc>
    <nc r="C149">
      <v>1772</v>
    </nc>
  </rcc>
  <rcc rId="1531" sId="1">
    <oc r="C148">
      <v>1772</v>
    </oc>
    <nc r="C148">
      <v>1558</v>
    </nc>
  </rcc>
  <rcc rId="1532" sId="1">
    <oc r="D148" t="inlineStr">
      <is>
        <t>Norma Gonzales</t>
      </is>
    </oc>
    <nc r="D148" t="inlineStr">
      <is>
        <t>Maria Salinas</t>
      </is>
    </nc>
  </rcc>
  <rfmt sheetId="1" sqref="D170" start="0" length="0">
    <dxf/>
  </rfmt>
  <rcc rId="1533" sId="1">
    <oc r="C171">
      <v>1772</v>
    </oc>
    <nc r="C171">
      <v>1558</v>
    </nc>
  </rcc>
  <rcc rId="1534" sId="1" odxf="1" dxf="1">
    <oc r="D171" t="inlineStr">
      <is>
        <t>Norma Gonzales</t>
      </is>
    </oc>
    <nc r="D171" t="inlineStr">
      <is>
        <t>Maria Salinas</t>
      </is>
    </nc>
    <odxf/>
    <ndxf/>
  </rcc>
  <rcc rId="1535" sId="1">
    <oc r="C172">
      <v>1172</v>
    </oc>
    <nc r="C172">
      <v>1772</v>
    </nc>
  </rcc>
  <rcc rId="1536" sId="1" odxf="1" dxf="1">
    <oc r="D172" t="inlineStr">
      <is>
        <t>Van Lang</t>
      </is>
    </oc>
    <nc r="D172" t="inlineStr">
      <is>
        <t>Norma Gonzales</t>
      </is>
    </nc>
    <odxf/>
    <ndxf/>
  </rcc>
  <rcc rId="1537" sId="1">
    <oc r="C173">
      <v>1277</v>
    </oc>
    <nc r="C173">
      <v>1172</v>
    </nc>
  </rcc>
  <rcc rId="1538" sId="1" odxf="1" dxf="1">
    <oc r="D173" t="inlineStr">
      <is>
        <t>Sue</t>
      </is>
    </oc>
    <nc r="D173" t="inlineStr">
      <is>
        <t>Van Lang</t>
      </is>
    </nc>
    <odxf/>
    <ndxf/>
  </rcc>
  <rcc rId="1539" sId="1">
    <oc r="C174">
      <v>1558</v>
    </oc>
    <nc r="C174">
      <v>1277</v>
    </nc>
  </rcc>
  <rcc rId="1540" sId="1" odxf="1" dxf="1">
    <oc r="D174" t="inlineStr">
      <is>
        <t>Maria Salinas</t>
      </is>
    </oc>
    <nc r="D174" t="inlineStr">
      <is>
        <t>Sue</t>
      </is>
    </nc>
    <odxf>
      <protection locked="0"/>
    </odxf>
    <ndxf>
      <protection locked="1"/>
    </ndxf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4" sId="1">
    <oc r="C100">
      <v>1772</v>
    </oc>
    <nc r="C100">
      <v>1164</v>
    </nc>
  </rcc>
  <rcc rId="1885" sId="1">
    <oc r="D100" t="inlineStr">
      <is>
        <t>Norma Gonzales</t>
      </is>
    </oc>
    <nc r="D100" t="inlineStr">
      <is>
        <t>Jenny</t>
      </is>
    </nc>
  </rcc>
  <rcc rId="1886" sId="1">
    <oc r="C101">
      <v>1277</v>
    </oc>
    <nc r="C101">
      <v>1182</v>
    </nc>
  </rcc>
  <rcc rId="1887" sId="1">
    <oc r="D101" t="inlineStr">
      <is>
        <t>Sue p</t>
      </is>
    </oc>
    <nc r="D101" t="inlineStr">
      <is>
        <t>Martha</t>
      </is>
    </nc>
  </rcc>
  <rcc rId="1888" sId="1">
    <oc r="C102">
      <v>1164</v>
    </oc>
    <nc r="C102">
      <v>1465</v>
    </nc>
  </rcc>
  <rcc rId="1889" sId="1">
    <oc r="D102" t="inlineStr">
      <is>
        <t>Jenny</t>
      </is>
    </oc>
    <nc r="D102" t="inlineStr">
      <is>
        <t>Yanira</t>
      </is>
    </nc>
  </rcc>
  <rcc rId="1890" sId="1">
    <oc r="C103">
      <v>1182</v>
    </oc>
    <nc r="C103">
      <v>1772</v>
    </nc>
  </rcc>
  <rcc rId="1891" sId="1">
    <oc r="D103" t="inlineStr">
      <is>
        <t>Martha</t>
      </is>
    </oc>
    <nc r="D103" t="inlineStr">
      <is>
        <t>Norma</t>
      </is>
    </nc>
  </rcc>
  <rcc rId="1892" sId="1">
    <oc r="C104">
      <v>1465</v>
    </oc>
    <nc r="C104">
      <v>1277</v>
    </nc>
  </rcc>
  <rcc rId="1893" sId="1">
    <oc r="D104" t="inlineStr">
      <is>
        <t>Yanira</t>
      </is>
    </oc>
    <nc r="D104" t="inlineStr">
      <is>
        <t>Sue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7" sId="1">
    <oc r="C147">
      <v>1772</v>
    </oc>
    <nc r="C147">
      <v>1436</v>
    </nc>
  </rcc>
  <rcc rId="1898" sId="1">
    <oc r="D147" t="inlineStr">
      <is>
        <t>Norma Gonzales</t>
      </is>
    </oc>
    <nc r="D147" t="inlineStr">
      <is>
        <t>Elaine</t>
      </is>
    </nc>
  </rcc>
  <rcc rId="1899" sId="1">
    <oc r="C148">
      <v>1277</v>
    </oc>
    <nc r="C148">
      <v>1772</v>
    </nc>
  </rcc>
  <rcc rId="1900" sId="1">
    <oc r="D148" t="inlineStr">
      <is>
        <t>Sue p</t>
      </is>
    </oc>
    <nc r="D148" t="inlineStr">
      <is>
        <t>Norma Gonzales</t>
      </is>
    </nc>
  </rcc>
  <rcc rId="1901" sId="1">
    <nc r="C149">
      <v>1277</v>
    </nc>
  </rcc>
  <rcc rId="1902" sId="1">
    <nc r="D149" t="inlineStr">
      <is>
        <t>Sue p</t>
      </is>
    </nc>
  </rcc>
  <rcc rId="1903" sId="1">
    <oc r="C170">
      <v>1772</v>
    </oc>
    <nc r="C170">
      <v>1436</v>
    </nc>
  </rcc>
  <rcc rId="1904" sId="1">
    <oc r="C171">
      <v>1277</v>
    </oc>
    <nc r="C171">
      <v>1772</v>
    </nc>
  </rcc>
  <rcc rId="1905" sId="1">
    <nc r="C172">
      <v>1277</v>
    </nc>
  </rcc>
  <rcc rId="1906" sId="1">
    <nc r="D172" t="inlineStr">
      <is>
        <t>Sue p</t>
      </is>
    </nc>
  </rcc>
  <rcc rId="1907" sId="1">
    <oc r="D171" t="inlineStr">
      <is>
        <t>Sue p</t>
      </is>
    </oc>
    <nc r="D171" t="inlineStr">
      <is>
        <t>Norma Gonzales</t>
      </is>
    </nc>
  </rcc>
  <rcc rId="1908" sId="1">
    <oc r="D170" t="inlineStr">
      <is>
        <t>Norma Gonzales</t>
      </is>
    </oc>
    <nc r="D170" t="inlineStr">
      <is>
        <t>Elaine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" sId="1">
    <oc r="D101" t="inlineStr">
      <is>
        <t>Martha</t>
      </is>
    </oc>
    <nc r="D101" t="inlineStr">
      <is>
        <t>Mariela</t>
      </is>
    </nc>
  </rcc>
  <rcc rId="1912" sId="1">
    <oc r="C104">
      <v>1277</v>
    </oc>
    <nc r="C104"/>
  </rcc>
  <rcc rId="1913" sId="1">
    <oc r="D104" t="inlineStr">
      <is>
        <t>Sue</t>
      </is>
    </oc>
    <nc r="D104"/>
  </rcc>
  <rcc rId="1914" sId="1">
    <oc r="C102">
      <v>1465</v>
    </oc>
    <nc r="C102">
      <v>1772</v>
    </nc>
  </rcc>
  <rcc rId="1915" sId="1">
    <oc r="D102" t="inlineStr">
      <is>
        <t>Yanira</t>
      </is>
    </oc>
    <nc r="D102" t="inlineStr">
      <is>
        <t>Norma</t>
      </is>
    </nc>
  </rcc>
  <rcc rId="1916" sId="1">
    <oc r="C103">
      <v>1772</v>
    </oc>
    <nc r="C103">
      <v>1277</v>
    </nc>
  </rcc>
  <rcc rId="1917" sId="1">
    <oc r="D103" t="inlineStr">
      <is>
        <t>Norma</t>
      </is>
    </oc>
    <nc r="D103" t="inlineStr">
      <is>
        <t>Sue</t>
      </is>
    </nc>
  </rcc>
  <rcc rId="1918" sId="1">
    <oc r="C51">
      <v>2794</v>
    </oc>
    <nc r="C51"/>
  </rcc>
  <rcc rId="1919" sId="1">
    <oc r="C52">
      <v>2786</v>
    </oc>
    <nc r="C52"/>
  </rcc>
  <rcc rId="1920" sId="1">
    <oc r="C53">
      <v>2401</v>
    </oc>
    <nc r="C53"/>
  </rcc>
  <rcc rId="1921" sId="1">
    <oc r="C54">
      <v>2558</v>
    </oc>
    <nc r="C54"/>
  </rcc>
  <rcc rId="1922" sId="1">
    <oc r="C55">
      <v>2548</v>
    </oc>
    <nc r="C55"/>
  </rcc>
  <rcc rId="1923" sId="1">
    <oc r="D46">
      <f>IF(ISBLANK(D23),"",D23)</f>
    </oc>
    <nc r="D46"/>
  </rcc>
  <rcc rId="1924" sId="1">
    <oc r="E46">
      <f>IF(ISBLANK(E37),"",E37)</f>
    </oc>
    <nc r="E46"/>
  </rcc>
  <rcc rId="1925" sId="1">
    <oc r="F46">
      <f>IF(ISBLANK(F37),"",F37)</f>
    </oc>
    <nc r="F46"/>
  </rcc>
  <rcc rId="1926" sId="1">
    <oc r="C6">
      <v>1815</v>
    </oc>
    <nc r="C6">
      <v>1390</v>
    </nc>
  </rcc>
  <rcc rId="1927" sId="1">
    <oc r="D6" t="inlineStr">
      <is>
        <t>Katherine Wilkerson</t>
      </is>
    </oc>
    <nc r="D6" t="inlineStr">
      <is>
        <t>Claudia Equihua</t>
      </is>
    </nc>
  </rcc>
  <rcc rId="1928" sId="1">
    <oc r="C101">
      <v>1182</v>
    </oc>
    <nc r="C101">
      <v>1573</v>
    </nc>
  </rcc>
  <rcc rId="1929" sId="1">
    <oc r="C7">
      <v>1845</v>
    </oc>
    <nc r="C7">
      <v>1306</v>
    </nc>
  </rcc>
  <rcc rId="1930" sId="1">
    <oc r="C8">
      <v>1390</v>
    </oc>
    <nc r="C8">
      <v>1643</v>
    </nc>
  </rcc>
  <rcc rId="1931" sId="1">
    <oc r="D8" t="inlineStr">
      <is>
        <t>Claudia Equihua</t>
      </is>
    </oc>
    <nc r="D8" t="inlineStr">
      <is>
        <t>Octavia Milles</t>
      </is>
    </nc>
  </rcc>
  <rcc rId="1932" sId="1">
    <oc r="D7" t="inlineStr">
      <is>
        <t>Kim train</t>
      </is>
    </oc>
    <nc r="D7" t="inlineStr">
      <is>
        <t>Elda De La Riva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5" sId="1">
    <oc r="C7">
      <v>1306</v>
    </oc>
    <nc r="C7">
      <v>1273</v>
    </nc>
  </rcc>
  <rcc rId="1936" sId="1">
    <oc r="D7" t="inlineStr">
      <is>
        <t>Elda De La Riva</t>
      </is>
    </oc>
    <nc r="D7" t="inlineStr">
      <is>
        <t>Marlene Fortanelli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9" sId="1">
    <oc r="C101">
      <v>1573</v>
    </oc>
    <nc r="C101">
      <v>1772</v>
    </nc>
  </rcc>
  <rcc rId="1940" sId="1">
    <oc r="D101" t="inlineStr">
      <is>
        <t>Mariela</t>
      </is>
    </oc>
    <nc r="D101" t="inlineStr">
      <is>
        <t>Norma</t>
      </is>
    </nc>
  </rcc>
  <rcc rId="1941" sId="1">
    <oc r="D102" t="inlineStr">
      <is>
        <t>Norma</t>
      </is>
    </oc>
    <nc r="D102" t="inlineStr">
      <is>
        <t>Sue</t>
      </is>
    </nc>
  </rcc>
  <rcc rId="1942" sId="1">
    <oc r="C102">
      <v>1772</v>
    </oc>
    <nc r="C102">
      <v>1277</v>
    </nc>
  </rcc>
  <rcc rId="1943" sId="1">
    <oc r="D103" t="inlineStr">
      <is>
        <t>Sue</t>
      </is>
    </oc>
    <nc r="D103"/>
  </rcc>
  <rcc rId="1944" sId="1">
    <oc r="C103">
      <v>1277</v>
    </oc>
    <nc r="C103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98" start="0" length="0">
    <dxf/>
  </rfmt>
  <rcc rId="1947" sId="1">
    <oc r="C99">
      <v>1558</v>
    </oc>
    <nc r="C99">
      <v>1164</v>
    </nc>
  </rcc>
  <rfmt sheetId="1" sqref="D99" start="0" length="0">
    <dxf/>
  </rfmt>
  <rcc rId="1948" sId="1">
    <oc r="C100">
      <v>1164</v>
    </oc>
    <nc r="C100">
      <v>1772</v>
    </nc>
  </rcc>
  <rfmt sheetId="1" sqref="D100" start="0" length="0">
    <dxf/>
  </rfmt>
  <rcc rId="1949" sId="1">
    <oc r="C101">
      <v>1772</v>
    </oc>
    <nc r="C101">
      <v>1277</v>
    </nc>
  </rcc>
  <rfmt sheetId="1" sqref="D101" start="0" length="0">
    <dxf/>
  </rfmt>
  <rcc rId="1950" sId="1">
    <oc r="C102">
      <v>1277</v>
    </oc>
    <nc r="C102">
      <v>1881</v>
    </nc>
  </rcc>
  <rcc rId="1951" sId="1" odxf="1" dxf="1">
    <oc r="D102" t="inlineStr">
      <is>
        <t>Sue</t>
      </is>
    </oc>
    <nc r="D102" t="inlineStr">
      <is>
        <t>Rosa Guzman</t>
      </is>
    </nc>
    <odxf/>
    <ndxf/>
  </rcc>
  <rcc rId="1952" sId="1">
    <nc r="C103">
      <v>1884</v>
    </nc>
  </rcc>
  <rcc rId="1953" sId="1" odxf="1" dxf="1">
    <nc r="D103" t="inlineStr">
      <is>
        <t>Jada Hargraves</t>
      </is>
    </nc>
    <odxf/>
    <ndxf/>
  </rcc>
  <rcc rId="1954" sId="1">
    <nc r="C150">
      <v>1889</v>
    </nc>
  </rcc>
  <rcc rId="1955" sId="1">
    <nc r="D150" t="inlineStr">
      <is>
        <t>Erica Corasco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8" sId="1">
    <oc r="C5">
      <v>1423</v>
    </oc>
    <nc r="C5">
      <v>1273</v>
    </nc>
  </rcc>
  <rcc rId="1959" sId="1">
    <oc r="D5" t="inlineStr">
      <is>
        <t>Audelia Jimenez</t>
      </is>
    </oc>
    <nc r="D5" t="inlineStr">
      <is>
        <t>Marlene Fortanelli</t>
      </is>
    </nc>
  </rcc>
  <rcc rId="1960" sId="1">
    <oc r="C7">
      <v>1273</v>
    </oc>
    <nc r="C7">
      <v>1643</v>
    </nc>
  </rcc>
  <rcc rId="1961" sId="1">
    <oc r="D7" t="inlineStr">
      <is>
        <t>Marlene Fortanelli</t>
      </is>
    </oc>
    <nc r="D7" t="inlineStr">
      <is>
        <t>Octavia Milles</t>
      </is>
    </nc>
  </rcc>
  <rcc rId="1962" sId="1">
    <oc r="C8">
      <v>1643</v>
    </oc>
    <nc r="C8">
      <v>1423</v>
    </nc>
  </rcc>
  <rcc rId="1963" sId="1">
    <oc r="D8" t="inlineStr">
      <is>
        <t>Octavia Milles</t>
      </is>
    </oc>
    <nc r="D8" t="inlineStr">
      <is>
        <t xml:space="preserve">Audelia Jimenez </t>
      </is>
    </nc>
  </rcc>
  <rcc rId="1964" sId="1">
    <nc r="C9">
      <v>1306</v>
    </nc>
  </rcc>
  <rcc rId="1965" sId="1">
    <nc r="D9" t="inlineStr">
      <is>
        <t>Elda De La Riva</t>
      </is>
    </nc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7" sId="1">
    <oc r="D99" t="inlineStr">
      <is>
        <t>Maria Salinas</t>
      </is>
    </oc>
    <nc r="D99" t="inlineStr">
      <is>
        <t>Jenny</t>
      </is>
    </nc>
  </rcc>
  <rcc rId="1968" sId="1">
    <oc r="C100">
      <v>1772</v>
    </oc>
    <nc r="C100">
      <v>1277</v>
    </nc>
  </rcc>
  <rcc rId="1969" sId="1">
    <oc r="D100" t="inlineStr">
      <is>
        <t>Jenny</t>
      </is>
    </oc>
    <nc r="D100" t="inlineStr">
      <is>
        <t>Sue</t>
      </is>
    </nc>
  </rcc>
  <rcc rId="1970" sId="1">
    <oc r="C101">
      <v>1277</v>
    </oc>
    <nc r="C101">
      <v>1881</v>
    </nc>
  </rcc>
  <rcc rId="1971" sId="1">
    <oc r="D101" t="inlineStr">
      <is>
        <t>Norma</t>
      </is>
    </oc>
    <nc r="D101" t="inlineStr">
      <is>
        <t>Rosa Guzman</t>
      </is>
    </nc>
  </rcc>
  <rcc rId="1972" sId="1">
    <oc r="C102">
      <v>1881</v>
    </oc>
    <nc r="C102"/>
  </rcc>
  <rcc rId="1973" sId="1">
    <oc r="C103">
      <v>1884</v>
    </oc>
    <nc r="C103"/>
  </rcc>
  <rcc rId="1974" sId="1">
    <oc r="D103" t="inlineStr">
      <is>
        <t>Jada Hargraves</t>
      </is>
    </oc>
    <nc r="D103"/>
  </rcc>
  <rcc rId="1975" sId="1">
    <oc r="D102" t="inlineStr">
      <is>
        <t>Rosa Guzman</t>
      </is>
    </oc>
    <nc r="D102"/>
  </rcc>
  <rcc rId="1976" sId="1">
    <oc r="C148">
      <v>1772</v>
    </oc>
    <nc r="C148">
      <v>1277</v>
    </nc>
  </rcc>
  <rcc rId="1977" sId="1">
    <oc r="D148" t="inlineStr">
      <is>
        <t>Norma Gonzales</t>
      </is>
    </oc>
    <nc r="D148" t="inlineStr">
      <is>
        <t>Sue p</t>
      </is>
    </nc>
  </rcc>
  <rcc rId="1978" sId="1">
    <oc r="D149" t="inlineStr">
      <is>
        <t>Sue p</t>
      </is>
    </oc>
    <nc r="D149" t="inlineStr">
      <is>
        <t>Erica Corasco</t>
      </is>
    </nc>
  </rcc>
  <rcc rId="1979" sId="1">
    <oc r="C150">
      <v>1889</v>
    </oc>
    <nc r="C150"/>
  </rcc>
  <rcc rId="1980" sId="1">
    <oc r="D150" t="inlineStr">
      <is>
        <t>Erica Corasco</t>
      </is>
    </oc>
    <nc r="D150"/>
  </rcc>
  <rcc rId="1981" sId="1">
    <oc r="C149">
      <v>1277</v>
    </oc>
    <nc r="C149">
      <v>1889</v>
    </nc>
  </rcc>
  <rcc rId="1982" sId="1">
    <oc r="C171">
      <v>1772</v>
    </oc>
    <nc r="C171">
      <v>1277</v>
    </nc>
  </rcc>
  <rcc rId="1983" sId="1">
    <oc r="C172">
      <v>1277</v>
    </oc>
    <nc r="C172">
      <v>1889</v>
    </nc>
  </rcc>
  <rcc rId="1984" sId="1">
    <oc r="D171" t="inlineStr">
      <is>
        <t>Norma Gonzales</t>
      </is>
    </oc>
    <nc r="D171" t="inlineStr">
      <is>
        <t>Sue p</t>
      </is>
    </nc>
  </rcc>
  <rcc rId="1985" sId="1">
    <oc r="D172" t="inlineStr">
      <is>
        <t>Sue p</t>
      </is>
    </oc>
    <nc r="D172" t="inlineStr">
      <is>
        <t>Erica Corasco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8" sId="1">
    <oc r="C100">
      <v>1277</v>
    </oc>
    <nc r="C100">
      <v>1558</v>
    </nc>
  </rcc>
  <rcc rId="1989" sId="1">
    <oc r="D100" t="inlineStr">
      <is>
        <t>Sue</t>
      </is>
    </oc>
    <nc r="D100" t="inlineStr">
      <is>
        <t>Maria Salinas</t>
      </is>
    </nc>
  </rcc>
  <rcc rId="1990" sId="1">
    <oc r="C147">
      <v>1436</v>
    </oc>
    <nc r="C147">
      <v>1277</v>
    </nc>
  </rcc>
  <rcc rId="1991" sId="1">
    <oc r="D147" t="inlineStr">
      <is>
        <t>Elaine</t>
      </is>
    </oc>
    <nc r="D147" t="inlineStr">
      <is>
        <t>Sue P</t>
      </is>
    </nc>
  </rcc>
  <rcc rId="1992" sId="1">
    <oc r="C149">
      <v>1889</v>
    </oc>
    <nc r="C149"/>
  </rcc>
  <rcc rId="1993" sId="1">
    <oc r="D149" t="inlineStr">
      <is>
        <t>Erica Corasco</t>
      </is>
    </oc>
    <nc r="D149"/>
  </rcc>
  <rcc rId="1994" sId="1">
    <oc r="C148">
      <v>1277</v>
    </oc>
    <nc r="C148">
      <v>1772</v>
    </nc>
  </rcc>
  <rcc rId="1995" sId="1">
    <oc r="D148" t="inlineStr">
      <is>
        <t>Sue p</t>
      </is>
    </oc>
    <nc r="D148" t="inlineStr">
      <is>
        <t xml:space="preserve">Norma 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3">
    <oc r="D4" t="inlineStr">
      <is>
        <t>Elizabeth Arredondo</t>
      </is>
    </oc>
    <nc r="D4" t="inlineStr">
      <is>
        <t>Kim Tran</t>
      </is>
    </nc>
  </rcc>
  <rcc rId="820" sId="3">
    <oc r="D5" t="inlineStr">
      <is>
        <t>Ngoc (My) Vuong</t>
      </is>
    </oc>
    <nc r="D5" t="inlineStr">
      <is>
        <t>Kathy Wilkerson</t>
      </is>
    </nc>
  </rcc>
  <rcc rId="821" sId="3">
    <oc r="D6" t="inlineStr">
      <is>
        <t>Audelia Jimenez</t>
      </is>
    </oc>
    <nc r="D6" t="inlineStr">
      <is>
        <t xml:space="preserve"> Dokmay Phankornkham</t>
      </is>
    </nc>
  </rcc>
  <rcc rId="822" sId="3">
    <oc r="D7" t="inlineStr">
      <is>
        <t>Eva Zavalza</t>
      </is>
    </oc>
    <nc r="D7" t="inlineStr">
      <is>
        <t xml:space="preserve"> Huong Nguyen</t>
      </is>
    </nc>
  </rcc>
  <rcc rId="823" sId="3">
    <oc r="D8" t="inlineStr">
      <is>
        <t>Carina Juarez</t>
      </is>
    </oc>
    <nc r="D8" t="inlineStr">
      <is>
        <t>Torrance Long</t>
      </is>
    </nc>
  </rcc>
  <rcc rId="824" sId="3">
    <oc r="D9" t="inlineStr">
      <is>
        <t>Suphavady Pechehompoo</t>
      </is>
    </oc>
    <nc r="D9" t="inlineStr">
      <is>
        <t>Jessica Ayers</t>
      </is>
    </nc>
  </rcc>
  <rcc rId="825" sId="3">
    <nc r="D10" t="inlineStr">
      <is>
        <t>Long Do</t>
      </is>
    </nc>
  </rcc>
  <rcc rId="826" sId="3">
    <oc r="C4">
      <v>1823</v>
    </oc>
    <nc r="C4">
      <v>1845</v>
    </nc>
  </rcc>
  <rcc rId="827" sId="3">
    <oc r="C5">
      <v>1841</v>
    </oc>
    <nc r="C5">
      <v>1815</v>
    </nc>
  </rcc>
  <rcc rId="828" sId="3">
    <oc r="C6">
      <v>1423</v>
    </oc>
    <nc r="C6">
      <v>1831</v>
    </nc>
  </rcc>
  <rcc rId="829" sId="3">
    <oc r="C7">
      <v>1539</v>
    </oc>
    <nc r="C7">
      <v>1855</v>
    </nc>
  </rcc>
  <rcc rId="830" sId="3">
    <oc r="C8">
      <v>1326</v>
    </oc>
    <nc r="C8">
      <v>1349</v>
    </nc>
  </rcc>
  <rcc rId="831" sId="3">
    <oc r="C9">
      <v>1277</v>
    </oc>
    <nc r="C9">
      <v>1805</v>
    </nc>
  </rcc>
  <rcc rId="832" sId="3">
    <nc r="C10">
      <v>1801</v>
    </nc>
  </rcc>
  <rcc rId="833" sId="3">
    <nc r="C11">
      <v>1867</v>
    </nc>
  </rcc>
  <rcc rId="834" sId="3">
    <nc r="D11" t="inlineStr">
      <is>
        <t>Shawn Hughes</t>
      </is>
    </nc>
  </rcc>
  <rcc rId="835" sId="3">
    <oc r="G3" t="inlineStr">
      <is>
        <t>Classic</t>
      </is>
    </oc>
    <nc r="G3" t="inlineStr">
      <is>
        <t>Retail</t>
      </is>
    </nc>
  </rcc>
  <rcc rId="836" sId="3">
    <oc r="H3" t="inlineStr">
      <is>
        <t>Nano</t>
      </is>
    </oc>
    <nc r="H3" t="inlineStr">
      <is>
        <t>Wholesale</t>
      </is>
    </nc>
  </rcc>
  <rcc rId="837" sId="3">
    <oc r="I3" t="inlineStr">
      <is>
        <t>Shuffle</t>
      </is>
    </oc>
    <nc r="I3" t="inlineStr">
      <is>
        <t>Replace</t>
      </is>
    </nc>
  </rcc>
  <rcc rId="838" sId="3">
    <oc r="J3" t="inlineStr">
      <is>
        <t>Mini</t>
      </is>
    </oc>
    <nc r="J3" t="inlineStr">
      <is>
        <t>F</t>
      </is>
    </nc>
  </rcc>
  <rcc rId="839" sId="3">
    <oc r="K3" t="inlineStr">
      <is>
        <t xml:space="preserve">Touch </t>
      </is>
    </oc>
    <nc r="K3"/>
  </rcc>
  <rcc rId="840" sId="3">
    <oc r="L3" t="inlineStr">
      <is>
        <t>iPhone</t>
      </is>
    </oc>
    <nc r="L3"/>
  </rcc>
  <rcc rId="841" sId="3">
    <oc r="M3" t="inlineStr">
      <is>
        <t>iPad</t>
      </is>
    </oc>
    <nc r="M3"/>
  </rcc>
  <rcc rId="842" sId="3">
    <nc r="H9">
      <v>5</v>
    </nc>
  </rcc>
  <rcc rId="843" sId="3">
    <nc r="I9">
      <v>5</v>
    </nc>
  </rcc>
  <rcc rId="844" sId="3">
    <nc r="O9">
      <v>1</v>
    </nc>
  </rcc>
  <rcc rId="845" sId="3">
    <nc r="P9">
      <v>8</v>
    </nc>
  </rcc>
  <rcc rId="846" sId="3">
    <nc r="Q9">
      <v>6</v>
    </nc>
  </rcc>
  <rcc rId="847" sId="3">
    <nc r="R9">
      <v>1</v>
    </nc>
  </rcc>
  <rcc rId="848" sId="3">
    <nc r="X9">
      <v>4</v>
    </nc>
  </rcc>
  <rcc rId="849" sId="3">
    <nc r="Y9">
      <v>1</v>
    </nc>
  </rcc>
  <rcc rId="850" sId="3">
    <nc r="Z9">
      <v>2</v>
    </nc>
  </rcc>
  <rcc rId="851" sId="3">
    <nc r="AE9">
      <v>1</v>
    </nc>
  </rcc>
  <rcc rId="852" sId="3">
    <nc r="AF9">
      <v>8</v>
    </nc>
  </rcc>
  <rcc rId="853" sId="3">
    <nc r="AG9">
      <v>8</v>
    </nc>
  </rcc>
  <rcc rId="854" sId="3">
    <nc r="AH9">
      <v>3</v>
    </nc>
  </rcc>
  <rcc rId="855" sId="3">
    <nc r="AM9">
      <v>1</v>
    </nc>
  </rcc>
  <rcc rId="856" sId="3">
    <nc r="AN9">
      <v>4</v>
    </nc>
  </rcc>
  <rcc rId="857" sId="3">
    <nc r="AO9">
      <v>14</v>
    </nc>
  </rcc>
  <rcc rId="858" sId="3">
    <nc r="AP9">
      <v>1</v>
    </nc>
  </rcc>
  <rcc rId="859" sId="3">
    <nc r="C12">
      <v>1832</v>
    </nc>
  </rcc>
  <rcc rId="860" sId="3">
    <nc r="H12">
      <v>3</v>
    </nc>
  </rcc>
  <rcc rId="861" sId="3">
    <nc r="I12">
      <v>7</v>
    </nc>
  </rcc>
  <rcc rId="862" sId="3">
    <nc r="J12">
      <v>2</v>
    </nc>
  </rcc>
  <rcc rId="863" sId="3">
    <nc r="P12">
      <v>6</v>
    </nc>
  </rcc>
  <rcc rId="864" sId="3">
    <nc r="Q12">
      <v>10</v>
    </nc>
  </rcc>
  <rcc rId="865" sId="3">
    <nc r="X12">
      <v>2</v>
    </nc>
  </rcc>
  <rcc rId="866" sId="3">
    <nc r="Y12">
      <v>11</v>
    </nc>
  </rcc>
  <rcc rId="867" sId="3">
    <nc r="AF12">
      <v>1</v>
    </nc>
  </rcc>
  <rcc rId="868" sId="3">
    <nc r="AG12">
      <v>23</v>
    </nc>
  </rcc>
  <rcc rId="869" sId="3">
    <nc r="AN12">
      <v>6</v>
    </nc>
  </rcc>
  <rcc rId="870" sId="3">
    <nc r="AO12">
      <v>14</v>
    </nc>
  </rcc>
  <rcc rId="871" sId="3">
    <nc r="C13">
      <v>1871</v>
    </nc>
  </rcc>
  <rcc rId="872" sId="3" odxf="1" dxf="1">
    <nc r="D13" t="inlineStr">
      <is>
        <t xml:space="preserve"> Huong Nguyen</t>
      </is>
    </nc>
    <odxf>
      <protection locked="0"/>
    </odxf>
    <ndxf>
      <protection locked="1"/>
    </ndxf>
  </rcc>
  <rfmt sheetId="3" sqref="E13" start="0" length="0">
    <dxf>
      <protection locked="1"/>
    </dxf>
  </rfmt>
  <rfmt sheetId="3" sqref="F13" start="0" length="0">
    <dxf>
      <protection locked="1"/>
    </dxf>
  </rfmt>
  <rcc rId="873" sId="3">
    <nc r="H13">
      <v>4</v>
    </nc>
  </rcc>
  <rcc rId="874" sId="3">
    <nc r="J13">
      <v>1</v>
    </nc>
  </rcc>
  <rcc rId="875" sId="3">
    <nc r="P13">
      <v>9</v>
    </nc>
  </rcc>
  <rcc rId="876" sId="3">
    <nc r="Q13">
      <v>13</v>
    </nc>
  </rcc>
  <rcc rId="877" sId="3">
    <nc r="X13">
      <v>6</v>
    </nc>
  </rcc>
  <rcc rId="878" sId="3">
    <nc r="Y13">
      <v>9</v>
    </nc>
  </rcc>
  <rcc rId="879" sId="3">
    <nc r="AF13">
      <v>10</v>
    </nc>
  </rcc>
  <rcc rId="880" sId="3">
    <nc r="AG13">
      <v>5</v>
    </nc>
  </rcc>
  <rcc rId="881" sId="3">
    <nc r="AN13">
      <v>3</v>
    </nc>
  </rcc>
  <rcc rId="882" sId="3">
    <nc r="AO13">
      <v>2</v>
    </nc>
  </rcc>
  <rcc rId="883" sId="3">
    <nc r="H11">
      <v>2</v>
    </nc>
  </rcc>
  <rcc rId="884" sId="3">
    <nc r="I11">
      <v>5</v>
    </nc>
  </rcc>
  <rcc rId="885" sId="3">
    <nc r="O11">
      <v>1</v>
    </nc>
  </rcc>
  <rcc rId="886" sId="3">
    <nc r="P11">
      <v>6</v>
    </nc>
  </rcc>
  <rcc rId="887" sId="3">
    <nc r="Q11">
      <v>7</v>
    </nc>
  </rcc>
  <rcc rId="888" sId="3">
    <nc r="R11">
      <v>2</v>
    </nc>
  </rcc>
  <rcc rId="889" sId="3">
    <nc r="X11">
      <v>5</v>
    </nc>
  </rcc>
  <rcc rId="890" sId="3">
    <nc r="W11">
      <v>1</v>
    </nc>
  </rcc>
  <rcc rId="891" sId="3">
    <nc r="Y11">
      <v>9</v>
    </nc>
  </rcc>
  <rcc rId="892" sId="3">
    <nc r="Z11">
      <v>1</v>
    </nc>
  </rcc>
  <rcc rId="893" sId="3">
    <nc r="AE11">
      <v>1</v>
    </nc>
  </rcc>
  <rcc rId="894" sId="3">
    <nc r="AF11">
      <v>6</v>
    </nc>
  </rcc>
  <rcc rId="895" sId="3">
    <nc r="AG11">
      <v>3</v>
    </nc>
  </rcc>
  <rcc rId="896" sId="3">
    <nc r="AH11">
      <v>2</v>
    </nc>
  </rcc>
  <rcc rId="897" sId="3">
    <nc r="AM11">
      <v>1</v>
    </nc>
  </rcc>
  <rcc rId="898" sId="3">
    <nc r="AN11">
      <v>9</v>
    </nc>
  </rcc>
  <rcc rId="899" sId="3">
    <nc r="AO11">
      <v>1</v>
    </nc>
  </rcc>
  <rcc rId="900" sId="3">
    <nc r="AP11">
      <v>2</v>
    </nc>
  </rcc>
  <rcc rId="901" sId="3">
    <nc r="D12" t="inlineStr">
      <is>
        <t>Peamada Hale</t>
      </is>
    </nc>
  </rcc>
  <rcc rId="902" sId="3">
    <oc r="O3" t="inlineStr">
      <is>
        <t>Classic</t>
      </is>
    </oc>
    <nc r="O3" t="inlineStr">
      <is>
        <t>Retail</t>
      </is>
    </nc>
  </rcc>
  <rcc rId="903" sId="3">
    <oc r="P3" t="inlineStr">
      <is>
        <t>Nano</t>
      </is>
    </oc>
    <nc r="P3" t="inlineStr">
      <is>
        <t>Wholesale</t>
      </is>
    </nc>
  </rcc>
  <rcc rId="904" sId="3">
    <oc r="Q3" t="inlineStr">
      <is>
        <t>Shuffle</t>
      </is>
    </oc>
    <nc r="Q3" t="inlineStr">
      <is>
        <t>Replace</t>
      </is>
    </nc>
  </rcc>
  <rcc rId="905" sId="3">
    <oc r="R3" t="inlineStr">
      <is>
        <t>Mini</t>
      </is>
    </oc>
    <nc r="R3" t="inlineStr">
      <is>
        <t>F</t>
      </is>
    </nc>
  </rcc>
  <rcc rId="906" sId="3">
    <nc r="H5">
      <v>10</v>
    </nc>
  </rcc>
  <rcc rId="907" sId="3">
    <nc r="I5">
      <v>16</v>
    </nc>
  </rcc>
  <rcc rId="908" sId="3">
    <nc r="P5">
      <v>9</v>
    </nc>
  </rcc>
  <rcc rId="909" sId="3">
    <nc r="Q5">
      <v>13</v>
    </nc>
  </rcc>
  <rcc rId="910" sId="3">
    <nc r="W5">
      <v>2</v>
    </nc>
  </rcc>
  <rcc rId="911" sId="3">
    <nc r="X5">
      <v>9</v>
    </nc>
  </rcc>
  <rcc rId="912" sId="3">
    <nc r="Y5">
      <v>8</v>
    </nc>
  </rcc>
  <rcc rId="913" sId="3">
    <nc r="AF5">
      <v>8</v>
    </nc>
  </rcc>
  <rcc rId="914" sId="3">
    <nc r="AG5">
      <v>23</v>
    </nc>
  </rcc>
  <rcc rId="915" sId="3">
    <nc r="AM5">
      <v>1</v>
    </nc>
  </rcc>
  <rcc rId="916" sId="3">
    <nc r="AN5">
      <v>5</v>
    </nc>
  </rcc>
  <rcc rId="917" sId="3">
    <nc r="AO5">
      <v>14</v>
    </nc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8" sId="1">
    <oc r="C100">
      <v>1558</v>
    </oc>
    <nc r="C100">
      <v>1232</v>
    </nc>
  </rcc>
  <rcc rId="1999" sId="1">
    <oc r="D100" t="inlineStr">
      <is>
        <t>Maria Salinas</t>
      </is>
    </oc>
    <nc r="D100" t="inlineStr">
      <is>
        <t>Rosa Navarro</t>
      </is>
    </nc>
  </rcc>
  <rcc rId="2000" sId="1">
    <oc r="C101">
      <v>1881</v>
    </oc>
    <nc r="C101">
      <v>1893</v>
    </nc>
  </rcc>
  <rcc rId="2001" sId="1">
    <nc r="C102">
      <v>1643</v>
    </nc>
  </rcc>
  <rcc rId="2002" sId="1">
    <nc r="D102" t="inlineStr">
      <is>
        <t>Ocatavia Myles</t>
      </is>
    </nc>
  </rcc>
  <rcc rId="2003" sId="1">
    <oc r="D101" t="inlineStr">
      <is>
        <t>Rosa Guzman</t>
      </is>
    </oc>
    <nc r="D101" t="inlineStr">
      <is>
        <t>AJ</t>
      </is>
    </nc>
  </rcc>
  <rcc rId="2004" sId="1">
    <oc r="C148">
      <v>1772</v>
    </oc>
    <nc r="C148">
      <v>1886</v>
    </nc>
  </rcc>
  <rcc rId="2005" sId="1">
    <oc r="D148" t="inlineStr">
      <is>
        <t xml:space="preserve">Norma </t>
      </is>
    </oc>
    <nc r="D148" t="inlineStr">
      <is>
        <t>Erica King</t>
      </is>
    </nc>
  </rcc>
  <rcc rId="2006" sId="1">
    <oc r="C170">
      <v>1436</v>
    </oc>
    <nc r="C170">
      <v>1277</v>
    </nc>
  </rcc>
  <rcc rId="2007" sId="1">
    <oc r="C171">
      <v>1277</v>
    </oc>
    <nc r="C171">
      <v>1886</v>
    </nc>
  </rcc>
  <rcc rId="2008" sId="1">
    <oc r="C172">
      <v>1889</v>
    </oc>
    <nc r="C172"/>
  </rcc>
  <rcc rId="2009" sId="1">
    <oc r="D172" t="inlineStr">
      <is>
        <t>Erica Corasco</t>
      </is>
    </oc>
    <nc r="D172"/>
  </rcc>
  <rcc rId="2010" sId="1">
    <oc r="D170" t="inlineStr">
      <is>
        <t>Elaine</t>
      </is>
    </oc>
    <nc r="D170" t="inlineStr">
      <is>
        <t>Sue P</t>
      </is>
    </nc>
  </rcc>
  <rcc rId="2011" sId="1">
    <oc r="D171" t="inlineStr">
      <is>
        <t>Sue p</t>
      </is>
    </oc>
    <nc r="D171" t="inlineStr">
      <is>
        <t>Erica King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>
    <nc r="L5">
      <v>78</v>
    </nc>
  </rcc>
  <rcc rId="2015" sId="1">
    <nc r="M5">
      <v>6</v>
    </nc>
  </rcc>
  <rcc rId="2016" sId="1">
    <nc r="K5">
      <v>12</v>
    </nc>
  </rcc>
  <rcc rId="2017" sId="1">
    <nc r="K9">
      <v>24</v>
    </nc>
  </rcc>
  <rcc rId="2018" sId="1">
    <nc r="L9">
      <v>18</v>
    </nc>
  </rcc>
  <rcc rId="2019" sId="1">
    <nc r="T4">
      <v>12</v>
    </nc>
  </rcc>
  <rcc rId="2020" sId="1">
    <nc r="T5">
      <v>12</v>
    </nc>
  </rcc>
  <rcc rId="2021" sId="1">
    <nc r="O5">
      <v>12</v>
    </nc>
  </rcc>
  <rcc rId="2022" sId="1">
    <nc r="T8">
      <v>12</v>
    </nc>
  </rcc>
  <rcc rId="2023" sId="1">
    <nc r="T9">
      <v>12</v>
    </nc>
  </rcc>
  <rcc rId="2024" sId="1">
    <nc r="AB4">
      <v>18</v>
    </nc>
  </rcc>
  <rcc rId="2025" sId="1">
    <nc r="AB5">
      <v>12</v>
    </nc>
  </rcc>
  <rcc rId="2026" sId="1">
    <nc r="AB8">
      <v>18</v>
    </nc>
  </rcc>
  <rcc rId="2027" sId="1">
    <nc r="AC8">
      <v>6</v>
    </nc>
  </rcc>
  <rcc rId="2028" sId="1">
    <nc r="AA9">
      <v>6</v>
    </nc>
  </rcc>
  <rcc rId="2029" sId="1">
    <nc r="AJ4">
      <v>6</v>
    </nc>
  </rcc>
  <rcc rId="2030" sId="1">
    <nc r="AK4">
      <v>18</v>
    </nc>
  </rcc>
  <rcc rId="2031" sId="1">
    <nc r="AK5">
      <v>18</v>
    </nc>
  </rcc>
  <rcc rId="2032" sId="1">
    <nc r="AJ5">
      <v>6</v>
    </nc>
  </rcc>
  <rcc rId="2033" sId="1">
    <nc r="AJ8">
      <v>6</v>
    </nc>
  </rcc>
  <rcc rId="2034" sId="1">
    <nc r="AK8">
      <v>6</v>
    </nc>
  </rcc>
  <rcc rId="2035" sId="1">
    <nc r="AK9">
      <v>12</v>
    </nc>
  </rcc>
  <rcc rId="2036" sId="1">
    <nc r="AJ9">
      <v>6</v>
    </nc>
  </rcc>
  <rcc rId="2037" sId="1">
    <nc r="AM5">
      <v>6</v>
    </nc>
  </rcc>
  <rcc rId="2038" sId="1">
    <nc r="AQ9">
      <v>6</v>
    </nc>
  </rcc>
  <rcc rId="2039" sId="1">
    <nc r="AR9">
      <v>12</v>
    </nc>
  </rcc>
  <rcc rId="2040" sId="1">
    <nc r="AR8">
      <v>6</v>
    </nc>
  </rcc>
  <rcc rId="2041" sId="1">
    <nc r="AS8">
      <v>6</v>
    </nc>
  </rcc>
  <rcc rId="2042" sId="1">
    <nc r="AS9">
      <v>6</v>
    </nc>
  </rcc>
  <rcc rId="2043" sId="1">
    <nc r="AR4">
      <v>12</v>
    </nc>
  </rcc>
  <rcc rId="2044" sId="1">
    <nc r="AS4">
      <v>6</v>
    </nc>
  </rcc>
  <rcc rId="2045" sId="1">
    <nc r="AS5">
      <v>6</v>
    </nc>
  </rcc>
  <rcc rId="2046" sId="1">
    <nc r="M27">
      <v>6</v>
    </nc>
  </rcc>
  <rcc rId="2047" sId="1">
    <nc r="K31">
      <v>6</v>
    </nc>
  </rcc>
  <rcc rId="2048" sId="1">
    <nc r="L31">
      <v>18</v>
    </nc>
  </rcc>
  <rcc rId="2049" sId="1">
    <nc r="M31">
      <v>12</v>
    </nc>
  </rcc>
  <rcc rId="2050" sId="1">
    <nc r="K32">
      <v>6</v>
    </nc>
  </rcc>
  <rcc rId="2051" sId="1">
    <nc r="S27">
      <v>6</v>
    </nc>
  </rcc>
  <rcc rId="2052" sId="1">
    <nc r="T27">
      <v>12</v>
    </nc>
  </rcc>
  <rcc rId="2053" sId="1">
    <nc r="T28">
      <v>6</v>
    </nc>
  </rcc>
  <rcc rId="2054" sId="1">
    <nc r="T32">
      <v>12</v>
    </nc>
  </rcc>
  <rcc rId="2055" sId="1">
    <nc r="T33">
      <v>6</v>
    </nc>
  </rcc>
  <rcc rId="2056" sId="1">
    <nc r="S33">
      <v>6</v>
    </nc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8" sId="1">
    <nc r="H98">
      <v>6</v>
    </nc>
  </rcc>
  <rcc rId="2059" sId="1">
    <nc r="G98">
      <v>18</v>
    </nc>
  </rcc>
  <rcc rId="2060" sId="1">
    <nc r="H100">
      <v>6</v>
    </nc>
  </rcc>
  <rcc rId="2061" sId="1">
    <nc r="G101">
      <v>24</v>
    </nc>
  </rcc>
  <rcc rId="2062" sId="1">
    <nc r="G102">
      <v>18</v>
    </nc>
  </rcc>
  <rcc rId="2063" sId="1">
    <nc r="H102">
      <v>6</v>
    </nc>
  </rcc>
  <rcc rId="2064" sId="1">
    <nc r="O98">
      <v>6</v>
    </nc>
  </rcc>
  <rcc rId="2065" sId="1">
    <nc r="P98">
      <v>6</v>
    </nc>
  </rcc>
  <rcc rId="2066" sId="1">
    <nc r="P100">
      <v>30</v>
    </nc>
  </rcc>
  <rcc rId="2067" sId="1">
    <nc r="P101">
      <v>12</v>
    </nc>
  </rcc>
  <rcc rId="2068" sId="1">
    <nc r="O101">
      <v>12</v>
    </nc>
  </rcc>
  <rcc rId="2069" sId="1">
    <nc r="P102">
      <v>24</v>
    </nc>
  </rcc>
  <rcc rId="2070" sId="1">
    <nc r="W98">
      <v>18</v>
    </nc>
  </rcc>
  <rcc rId="2071" sId="1">
    <nc r="W100" t="inlineStr">
      <is>
        <t xml:space="preserve"> </t>
      </is>
    </nc>
  </rcc>
  <rcc rId="2072" sId="1">
    <nc r="W101">
      <v>12</v>
    </nc>
  </rcc>
  <rcc rId="2073" sId="1">
    <nc r="W102">
      <v>18</v>
    </nc>
  </rcc>
  <rcc rId="2074" sId="1">
    <nc r="AE102">
      <v>12</v>
    </nc>
  </rcc>
  <rcc rId="2075" sId="1">
    <nc r="AM98">
      <v>18</v>
    </nc>
  </rcc>
  <rcc rId="2076" sId="1">
    <nc r="AM101">
      <v>18</v>
    </nc>
  </rcc>
  <rcc rId="2077" sId="1">
    <nc r="AM102">
      <v>6</v>
    </nc>
  </rcc>
  <rcc rId="2078" sId="1">
    <nc r="G126">
      <v>6</v>
    </nc>
  </rcc>
  <rcc rId="2079" sId="1">
    <nc r="G127">
      <v>12</v>
    </nc>
  </rcc>
  <rcc rId="2080" sId="1">
    <nc r="O123">
      <v>18</v>
    </nc>
  </rcc>
  <rcc rId="2081" sId="1">
    <nc r="O126">
      <v>18</v>
    </nc>
  </rcc>
  <rcc rId="2082" sId="1">
    <nc r="O127">
      <v>18</v>
    </nc>
  </rcc>
  <rcc rId="2083" sId="1">
    <nc r="G147">
      <v>36</v>
    </nc>
  </rcc>
  <rcc rId="2084" sId="1">
    <nc r="W147">
      <v>6</v>
    </nc>
  </rcc>
  <rcc rId="2085" sId="1">
    <nc r="AE147">
      <v>42</v>
    </nc>
  </rcc>
  <rcc rId="2086" sId="1">
    <nc r="AM147">
      <v>18</v>
    </nc>
  </rcc>
  <rcc rId="2087" sId="1">
    <nc r="G170">
      <v>12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0" sId="1">
    <nc r="W170">
      <v>60</v>
    </nc>
  </rcc>
  <rcc rId="2091" sId="1">
    <nc r="W123">
      <v>18</v>
    </nc>
  </rcc>
  <rcc rId="2092" sId="1">
    <nc r="X123">
      <v>6</v>
    </nc>
  </rcc>
  <rcc rId="2093" sId="1">
    <nc r="W126">
      <v>12</v>
    </nc>
  </rcc>
  <rcc rId="2094" sId="1">
    <nc r="X126">
      <v>6</v>
    </nc>
  </rcc>
  <rcc rId="2095" sId="1">
    <nc r="W127">
      <v>36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">
    <nc r="AB27">
      <v>24</v>
    </nc>
  </rcc>
  <rcc rId="2097" sId="1">
    <nc r="AB31">
      <v>36</v>
    </nc>
  </rcc>
  <rcc rId="2098" sId="1">
    <nc r="AB32">
      <v>30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9" sId="1">
    <oc r="G170">
      <v>12</v>
    </oc>
    <nc r="G170"/>
  </rcc>
  <rcc rId="2100" sId="1">
    <oc r="W170">
      <v>60</v>
    </oc>
    <nc r="W170"/>
  </rcc>
  <rcc rId="2101" sId="1">
    <oc r="G147">
      <v>36</v>
    </oc>
    <nc r="G147"/>
  </rcc>
  <rcc rId="2102" sId="1">
    <oc r="W147">
      <v>6</v>
    </oc>
    <nc r="W147"/>
  </rcc>
  <rcc rId="2103" sId="1">
    <oc r="AE147">
      <v>42</v>
    </oc>
    <nc r="AE147"/>
  </rcc>
  <rcc rId="2104" sId="1">
    <oc r="AM147">
      <v>18</v>
    </oc>
    <nc r="AM147"/>
  </rcc>
  <rcc rId="2105" sId="1">
    <oc r="AM98">
      <v>18</v>
    </oc>
    <nc r="AM98"/>
  </rcc>
  <rcc rId="2106" sId="1">
    <oc r="AM101">
      <v>18</v>
    </oc>
    <nc r="AM101"/>
  </rcc>
  <rcc rId="2107" sId="1">
    <oc r="AM102">
      <v>6</v>
    </oc>
    <nc r="AM102"/>
  </rcc>
  <rcc rId="2108" sId="1">
    <oc r="AE102">
      <v>12</v>
    </oc>
    <nc r="AE102"/>
  </rcc>
  <rcc rId="2109" sId="1">
    <oc r="W123">
      <v>18</v>
    </oc>
    <nc r="W123"/>
  </rcc>
  <rcc rId="2110" sId="1">
    <oc r="X123">
      <v>6</v>
    </oc>
    <nc r="X123"/>
  </rcc>
  <rcc rId="2111" sId="1">
    <oc r="W126">
      <v>12</v>
    </oc>
    <nc r="W126"/>
  </rcc>
  <rcc rId="2112" sId="1">
    <oc r="X126">
      <v>6</v>
    </oc>
    <nc r="X126"/>
  </rcc>
  <rcc rId="2113" sId="1">
    <oc r="W127">
      <v>36</v>
    </oc>
    <nc r="W127"/>
  </rcc>
  <rcc rId="2114" sId="1">
    <oc r="O123">
      <v>18</v>
    </oc>
    <nc r="O123"/>
  </rcc>
  <rcc rId="2115" sId="1">
    <oc r="G126">
      <v>6</v>
    </oc>
    <nc r="G126"/>
  </rcc>
  <rcc rId="2116" sId="1">
    <oc r="O126">
      <v>18</v>
    </oc>
    <nc r="O126"/>
  </rcc>
  <rcc rId="2117" sId="1">
    <oc r="G127">
      <v>12</v>
    </oc>
    <nc r="G127"/>
  </rcc>
  <rcc rId="2118" sId="1">
    <oc r="O127">
      <v>18</v>
    </oc>
    <nc r="O127"/>
  </rcc>
  <rcc rId="2119" sId="1">
    <oc r="H100">
      <v>6</v>
    </oc>
    <nc r="H100"/>
  </rcc>
  <rcc rId="2120" sId="1">
    <oc r="P100">
      <v>30</v>
    </oc>
    <nc r="P100"/>
  </rcc>
  <rcc rId="2121" sId="1">
    <oc r="G101">
      <v>24</v>
    </oc>
    <nc r="G101"/>
  </rcc>
  <rcc rId="2122" sId="1">
    <oc r="O101">
      <v>12</v>
    </oc>
    <nc r="O101"/>
  </rcc>
  <rcc rId="2123" sId="1">
    <oc r="P101">
      <v>12</v>
    </oc>
    <nc r="P101"/>
  </rcc>
  <rcc rId="2124" sId="1">
    <oc r="G102">
      <v>18</v>
    </oc>
    <nc r="G102"/>
  </rcc>
  <rcc rId="2125" sId="1">
    <oc r="H102">
      <v>6</v>
    </oc>
    <nc r="H102"/>
  </rcc>
  <rcc rId="2126" sId="1">
    <oc r="P102">
      <v>24</v>
    </oc>
    <nc r="P102"/>
  </rcc>
  <rcc rId="2127" sId="1">
    <oc r="G98">
      <v>18</v>
    </oc>
    <nc r="G98"/>
  </rcc>
  <rcc rId="2128" sId="1">
    <oc r="H98">
      <v>6</v>
    </oc>
    <nc r="H98"/>
  </rcc>
  <rcc rId="2129" sId="1">
    <oc r="O98">
      <v>6</v>
    </oc>
    <nc r="O98"/>
  </rcc>
  <rcc rId="2130" sId="1">
    <oc r="P98">
      <v>6</v>
    </oc>
    <nc r="P98"/>
  </rcc>
  <rcc rId="2131" sId="1">
    <oc r="W98">
      <v>18</v>
    </oc>
    <nc r="W98"/>
  </rcc>
  <rcc rId="2132" sId="1">
    <oc r="W100" t="inlineStr">
      <is>
        <t xml:space="preserve"> </t>
      </is>
    </oc>
    <nc r="W100"/>
  </rcc>
  <rcc rId="2133" sId="1">
    <oc r="W101">
      <v>12</v>
    </oc>
    <nc r="W101"/>
  </rcc>
  <rcc rId="2134" sId="1">
    <oc r="W102">
      <v>18</v>
    </oc>
    <nc r="W102"/>
  </rcc>
  <rcc rId="2135" sId="1">
    <oc r="T4">
      <v>12</v>
    </oc>
    <nc r="T4"/>
  </rcc>
  <rcc rId="2136" sId="1">
    <oc r="AB4">
      <v>18</v>
    </oc>
    <nc r="AB4"/>
  </rcc>
  <rcc rId="2137" sId="1">
    <oc r="AJ4">
      <v>6</v>
    </oc>
    <nc r="AJ4"/>
  </rcc>
  <rcc rId="2138" sId="1">
    <oc r="AK4">
      <v>18</v>
    </oc>
    <nc r="AK4"/>
  </rcc>
  <rcc rId="2139" sId="1">
    <oc r="AR4">
      <v>12</v>
    </oc>
    <nc r="AR4"/>
  </rcc>
  <rcc rId="2140" sId="1">
    <oc r="AS4">
      <v>6</v>
    </oc>
    <nc r="AS4"/>
  </rcc>
  <rcc rId="2141" sId="1">
    <oc r="K5">
      <v>12</v>
    </oc>
    <nc r="K5"/>
  </rcc>
  <rcc rId="2142" sId="1">
    <oc r="L5">
      <v>78</v>
    </oc>
    <nc r="L5"/>
  </rcc>
  <rcc rId="2143" sId="1">
    <oc r="M5">
      <v>6</v>
    </oc>
    <nc r="M5"/>
  </rcc>
  <rcc rId="2144" sId="1">
    <oc r="O5">
      <v>12</v>
    </oc>
    <nc r="O5"/>
  </rcc>
  <rcc rId="2145" sId="1">
    <oc r="T5">
      <v>12</v>
    </oc>
    <nc r="T5"/>
  </rcc>
  <rcc rId="2146" sId="1">
    <oc r="AB5">
      <v>12</v>
    </oc>
    <nc r="AB5"/>
  </rcc>
  <rcc rId="2147" sId="1">
    <oc r="AJ5">
      <v>6</v>
    </oc>
    <nc r="AJ5"/>
  </rcc>
  <rcc rId="2148" sId="1">
    <oc r="AK5">
      <v>18</v>
    </oc>
    <nc r="AK5"/>
  </rcc>
  <rcc rId="2149" sId="1">
    <oc r="AM5">
      <v>6</v>
    </oc>
    <nc r="AM5"/>
  </rcc>
  <rcc rId="2150" sId="1">
    <oc r="AS5">
      <v>6</v>
    </oc>
    <nc r="AS5"/>
  </rcc>
  <rcc rId="2151" sId="1">
    <oc r="T8">
      <v>12</v>
    </oc>
    <nc r="T8"/>
  </rcc>
  <rcc rId="2152" sId="1">
    <oc r="AB8">
      <v>18</v>
    </oc>
    <nc r="AB8"/>
  </rcc>
  <rcc rId="2153" sId="1">
    <oc r="AC8">
      <v>6</v>
    </oc>
    <nc r="AC8"/>
  </rcc>
  <rcc rId="2154" sId="1">
    <oc r="AJ8">
      <v>6</v>
    </oc>
    <nc r="AJ8"/>
  </rcc>
  <rcc rId="2155" sId="1">
    <oc r="AK8">
      <v>6</v>
    </oc>
    <nc r="AK8"/>
  </rcc>
  <rcc rId="2156" sId="1">
    <oc r="AR8">
      <v>6</v>
    </oc>
    <nc r="AR8"/>
  </rcc>
  <rcc rId="2157" sId="1">
    <oc r="AS8">
      <v>6</v>
    </oc>
    <nc r="AS8"/>
  </rcc>
  <rcc rId="2158" sId="1">
    <oc r="K9">
      <v>24</v>
    </oc>
    <nc r="K9"/>
  </rcc>
  <rcc rId="2159" sId="1">
    <oc r="L9">
      <v>18</v>
    </oc>
    <nc r="L9"/>
  </rcc>
  <rcc rId="2160" sId="1">
    <oc r="T9">
      <v>12</v>
    </oc>
    <nc r="T9"/>
  </rcc>
  <rcc rId="2161" sId="1">
    <oc r="AA9">
      <v>6</v>
    </oc>
    <nc r="AA9"/>
  </rcc>
  <rcc rId="2162" sId="1">
    <oc r="AJ9">
      <v>6</v>
    </oc>
    <nc r="AJ9"/>
  </rcc>
  <rcc rId="2163" sId="1">
    <oc r="AK9">
      <v>12</v>
    </oc>
    <nc r="AK9"/>
  </rcc>
  <rcc rId="2164" sId="1">
    <oc r="AQ9">
      <v>6</v>
    </oc>
    <nc r="AQ9"/>
  </rcc>
  <rcc rId="2165" sId="1">
    <oc r="AR9">
      <v>12</v>
    </oc>
    <nc r="AR9"/>
  </rcc>
  <rcc rId="2166" sId="1">
    <oc r="AS9">
      <v>6</v>
    </oc>
    <nc r="AS9"/>
  </rcc>
  <rcc rId="2167" sId="1">
    <oc r="M27">
      <v>6</v>
    </oc>
    <nc r="M27"/>
  </rcc>
  <rcc rId="2168" sId="1">
    <oc r="S27">
      <v>6</v>
    </oc>
    <nc r="S27"/>
  </rcc>
  <rcc rId="2169" sId="1">
    <oc r="T27">
      <v>12</v>
    </oc>
    <nc r="T27"/>
  </rcc>
  <rcc rId="2170" sId="1">
    <oc r="AB27">
      <v>24</v>
    </oc>
    <nc r="AB27"/>
  </rcc>
  <rcc rId="2171" sId="1">
    <oc r="T28">
      <v>6</v>
    </oc>
    <nc r="T28"/>
  </rcc>
  <rcc rId="2172" sId="1">
    <oc r="K31">
      <v>6</v>
    </oc>
    <nc r="K31"/>
  </rcc>
  <rcc rId="2173" sId="1">
    <oc r="L31">
      <v>18</v>
    </oc>
    <nc r="L31"/>
  </rcc>
  <rcc rId="2174" sId="1">
    <oc r="M31">
      <v>12</v>
    </oc>
    <nc r="M31"/>
  </rcc>
  <rcc rId="2175" sId="1">
    <oc r="AB31">
      <v>36</v>
    </oc>
    <nc r="AB31"/>
  </rcc>
  <rcc rId="2176" sId="1">
    <oc r="K32">
      <v>6</v>
    </oc>
    <nc r="K32"/>
  </rcc>
  <rcc rId="2177" sId="1">
    <oc r="T32">
      <v>12</v>
    </oc>
    <nc r="T32"/>
  </rcc>
  <rcc rId="2178" sId="1">
    <oc r="AB32">
      <v>30</v>
    </oc>
    <nc r="AB32"/>
  </rcc>
  <rcc rId="2179" sId="1">
    <oc r="S33">
      <v>6</v>
    </oc>
    <nc r="S33"/>
  </rcc>
  <rcc rId="2180" sId="1">
    <oc r="T33">
      <v>6</v>
    </oc>
    <nc r="T33"/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3" sId="1">
    <oc r="C101">
      <v>1893</v>
    </oc>
    <nc r="C101">
      <v>1305</v>
    </nc>
  </rcc>
  <rcc rId="2184" sId="1">
    <oc r="C102">
      <v>1643</v>
    </oc>
    <nc r="C102">
      <v>1294</v>
    </nc>
  </rcc>
  <rcc rId="2185" sId="1">
    <nc r="C103">
      <v>1311</v>
    </nc>
  </rcc>
  <rcc rId="2186" sId="1">
    <oc r="D101" t="inlineStr">
      <is>
        <t>AJ</t>
      </is>
    </oc>
    <nc r="D101" t="inlineStr">
      <is>
        <t>Myana</t>
      </is>
    </nc>
  </rcc>
  <rcc rId="2187" sId="1">
    <oc r="D102" t="inlineStr">
      <is>
        <t>Ocatavia Myles</t>
      </is>
    </oc>
    <nc r="D102" t="inlineStr">
      <is>
        <t>Sara</t>
      </is>
    </nc>
  </rcc>
  <rcc rId="2188" sId="1">
    <nc r="D103" t="inlineStr">
      <is>
        <t>Gloria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1" sId="1">
    <oc r="C7">
      <v>1643</v>
    </oc>
    <nc r="C7">
      <v>1423</v>
    </nc>
  </rcc>
  <rcc rId="2192" sId="1">
    <oc r="D7" t="inlineStr">
      <is>
        <t>Octavia Milles</t>
      </is>
    </oc>
    <nc r="D7" t="inlineStr">
      <is>
        <t xml:space="preserve">Audelia Jimenez </t>
      </is>
    </nc>
  </rcc>
  <rcc rId="2193" sId="1">
    <oc r="C8">
      <v>1423</v>
    </oc>
    <nc r="C8">
      <v>1306</v>
    </nc>
  </rcc>
  <rcc rId="2194" sId="1">
    <oc r="D8" t="inlineStr">
      <is>
        <t xml:space="preserve">Audelia Jimenez </t>
      </is>
    </oc>
    <nc r="D8" t="inlineStr">
      <is>
        <t>Elda De La Riva</t>
      </is>
    </nc>
  </rcc>
  <rcc rId="2195" sId="1">
    <oc r="C9">
      <v>1306</v>
    </oc>
    <nc r="C9"/>
  </rcc>
  <rcc rId="2196" sId="1">
    <oc r="D9" t="inlineStr">
      <is>
        <t>Elda De La Riva</t>
      </is>
    </oc>
    <nc r="D9"/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8" sId="1">
    <oc r="C101">
      <v>1305</v>
    </oc>
    <nc r="C101">
      <v>1294</v>
    </nc>
  </rcc>
  <rcc rId="2199" sId="1">
    <oc r="D101" t="inlineStr">
      <is>
        <t>Myana</t>
      </is>
    </oc>
    <nc r="D101" t="inlineStr">
      <is>
        <t>Sara</t>
      </is>
    </nc>
  </rcc>
  <rcc rId="2200" sId="1">
    <oc r="C102">
      <v>1294</v>
    </oc>
    <nc r="C102">
      <v>1388</v>
    </nc>
  </rcc>
  <rcc rId="2201" sId="1">
    <oc r="D102" t="inlineStr">
      <is>
        <t>Sara</t>
      </is>
    </oc>
    <nc r="D102" t="inlineStr">
      <is>
        <t>Gregory</t>
      </is>
    </nc>
  </rcc>
  <rcc rId="2202" sId="1">
    <oc r="C103">
      <v>1311</v>
    </oc>
    <nc r="C103"/>
  </rcc>
  <rcc rId="2203" sId="1">
    <oc r="D103" t="inlineStr">
      <is>
        <t>Gloria</t>
      </is>
    </oc>
    <nc r="D103"/>
  </rcc>
  <rcc rId="2204" sId="1">
    <oc r="C148">
      <v>1886</v>
    </oc>
    <nc r="C148">
      <v>1772</v>
    </nc>
  </rcc>
  <rcc rId="2205" sId="1">
    <oc r="D148" t="inlineStr">
      <is>
        <t>Erica King</t>
      </is>
    </oc>
    <nc r="D148" t="inlineStr">
      <is>
        <t xml:space="preserve">Norma </t>
      </is>
    </nc>
  </rcc>
  <rcc rId="2206" sId="1">
    <nc r="C149">
      <v>1643</v>
    </nc>
  </rcc>
  <rcc rId="2207" sId="1">
    <oc r="D171" t="inlineStr">
      <is>
        <t>Erica King</t>
      </is>
    </oc>
    <nc r="D171" t="inlineStr">
      <is>
        <t xml:space="preserve">Norma </t>
      </is>
    </nc>
  </rcc>
  <rcc rId="2208" sId="1">
    <nc r="C172">
      <v>1643</v>
    </nc>
  </rcc>
  <rcc rId="2209" sId="1">
    <oc r="C171">
      <v>1886</v>
    </oc>
    <nc r="C171">
      <v>1772</v>
    </nc>
  </rcc>
  <rcc rId="2210" sId="1">
    <nc r="D149" t="inlineStr">
      <is>
        <t>Octavia</t>
      </is>
    </nc>
  </rcc>
  <rcc rId="2211" sId="1">
    <nc r="D172" t="inlineStr">
      <is>
        <t>Octavia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4" sId="1">
    <oc r="C98">
      <v>1436</v>
    </oc>
    <nc r="C98">
      <v>1164</v>
    </nc>
  </rcc>
  <rcc rId="2215" sId="1">
    <oc r="C99">
      <v>1164</v>
    </oc>
    <nc r="C99">
      <v>1232</v>
    </nc>
  </rcc>
  <rcc rId="2216" sId="1">
    <oc r="C100">
      <v>1232</v>
    </oc>
    <nc r="C100">
      <v>1643</v>
    </nc>
  </rcc>
  <rcc rId="2217" sId="1">
    <oc r="C101">
      <v>1294</v>
    </oc>
    <nc r="C101">
      <v>1277</v>
    </nc>
  </rcc>
  <rcc rId="2218" sId="1">
    <oc r="D101" t="inlineStr">
      <is>
        <t>Sara</t>
      </is>
    </oc>
    <nc r="D101" t="inlineStr">
      <is>
        <t>Sue</t>
      </is>
    </nc>
  </rcc>
  <rcc rId="2219" sId="1">
    <oc r="D98" t="inlineStr">
      <is>
        <t>Elaine Tenaye</t>
      </is>
    </oc>
    <nc r="D98" t="inlineStr">
      <is>
        <t>Jenny</t>
      </is>
    </nc>
  </rcc>
  <rcc rId="2220" sId="1">
    <oc r="D99" t="inlineStr">
      <is>
        <t>Jenny</t>
      </is>
    </oc>
    <nc r="D99" t="inlineStr">
      <is>
        <t>Rosa Navarro</t>
      </is>
    </nc>
  </rcc>
  <rcc rId="2221" sId="1">
    <oc r="D100" t="inlineStr">
      <is>
        <t>Rosa Navarro</t>
      </is>
    </oc>
    <nc r="D100" t="inlineStr">
      <is>
        <t>Octavia</t>
      </is>
    </nc>
  </rcc>
  <rcc rId="2222" sId="1">
    <oc r="D102" t="inlineStr">
      <is>
        <t>Gregory</t>
      </is>
    </oc>
    <nc r="D102"/>
  </rcc>
  <rcc rId="2223" sId="1">
    <oc r="C102">
      <v>1388</v>
    </oc>
    <nc r="C102"/>
  </rcc>
  <rcc rId="2224" sId="1">
    <oc r="C147">
      <v>1277</v>
    </oc>
    <nc r="C147">
      <v>1436</v>
    </nc>
  </rcc>
  <rcc rId="2225" sId="1">
    <oc r="C148">
      <v>1772</v>
    </oc>
    <nc r="C148">
      <v>1294</v>
    </nc>
  </rcc>
  <rcc rId="2226" sId="1">
    <oc r="C149">
      <v>1643</v>
    </oc>
    <nc r="C149">
      <v>1406</v>
    </nc>
  </rcc>
  <rcc rId="2227" sId="1">
    <nc r="C150">
      <v>1414</v>
    </nc>
  </rcc>
  <rcc rId="2228" sId="1">
    <nc r="C151">
      <v>1388</v>
    </nc>
  </rcc>
  <rcc rId="2229" sId="1">
    <nc r="D151" t="inlineStr">
      <is>
        <t>Greggory</t>
      </is>
    </nc>
  </rcc>
  <rcc rId="2230" sId="1">
    <nc r="D150" t="inlineStr">
      <is>
        <t>Howida</t>
      </is>
    </nc>
  </rcc>
  <rcc rId="2231" sId="1">
    <oc r="D149" t="inlineStr">
      <is>
        <t>Octavia</t>
      </is>
    </oc>
    <nc r="D149" t="inlineStr">
      <is>
        <t>Dele</t>
      </is>
    </nc>
  </rcc>
  <rcc rId="2232" sId="1">
    <oc r="D148" t="inlineStr">
      <is>
        <t xml:space="preserve">Norma </t>
      </is>
    </oc>
    <nc r="D148" t="inlineStr">
      <is>
        <t>Sara</t>
      </is>
    </nc>
  </rcc>
  <rcc rId="2233" sId="1">
    <oc r="D147" t="inlineStr">
      <is>
        <t>Sue P</t>
      </is>
    </oc>
    <nc r="D147" t="inlineStr">
      <is>
        <t>Eleni</t>
      </is>
    </nc>
  </rcc>
  <rcc rId="2234" sId="1">
    <oc r="C170">
      <v>1277</v>
    </oc>
    <nc r="C170">
      <v>1436</v>
    </nc>
  </rcc>
  <rcc rId="2235" sId="1">
    <oc r="C171">
      <v>1772</v>
    </oc>
    <nc r="C171">
      <v>1294</v>
    </nc>
  </rcc>
  <rcc rId="2236" sId="1">
    <oc r="C172">
      <v>1643</v>
    </oc>
    <nc r="C172">
      <v>1406</v>
    </nc>
  </rcc>
  <rcc rId="2237" sId="1">
    <nc r="C173">
      <v>1414</v>
    </nc>
  </rcc>
  <rcc rId="2238" sId="1">
    <nc r="C174">
      <v>1388</v>
    </nc>
  </rcc>
  <rcc rId="2239" sId="1" odxf="1" dxf="1">
    <oc r="D170" t="inlineStr">
      <is>
        <t>Sue P</t>
      </is>
    </oc>
    <nc r="D170" t="inlineStr">
      <is>
        <t>Eleni</t>
      </is>
    </nc>
    <odxf/>
    <ndxf/>
  </rcc>
  <rcc rId="2240" sId="1" odxf="1" dxf="1">
    <oc r="D171" t="inlineStr">
      <is>
        <t xml:space="preserve">Norma </t>
      </is>
    </oc>
    <nc r="D171" t="inlineStr">
      <is>
        <t>Sara</t>
      </is>
    </nc>
    <odxf/>
    <ndxf/>
  </rcc>
  <rcc rId="2241" sId="1" odxf="1" dxf="1">
    <oc r="D172" t="inlineStr">
      <is>
        <t>Octavia</t>
      </is>
    </oc>
    <nc r="D172" t="inlineStr">
      <is>
        <t>Dele</t>
      </is>
    </nc>
    <odxf/>
    <ndxf/>
  </rcc>
  <rcc rId="2242" sId="1" odxf="1" dxf="1">
    <nc r="D173" t="inlineStr">
      <is>
        <t>Howida</t>
      </is>
    </nc>
    <odxf/>
    <ndxf/>
  </rcc>
  <rcc rId="2243" sId="1" odxf="1" dxf="1">
    <nc r="D174" t="inlineStr">
      <is>
        <t>Greggory</t>
      </is>
    </nc>
    <odxf/>
    <ndxf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">
    <nc r="G100">
      <v>12</v>
    </nc>
  </rcc>
  <rcc rId="921" sId="1">
    <nc r="O98">
      <v>6</v>
    </nc>
  </rcc>
  <rcc rId="922" sId="1">
    <nc r="W98">
      <v>6</v>
    </nc>
  </rcc>
  <rcc rId="923" sId="1">
    <nc r="W100">
      <v>6</v>
    </nc>
  </rcc>
  <rcc rId="924" sId="1">
    <nc r="AE98">
      <v>6</v>
    </nc>
  </rcc>
  <rcc rId="925" sId="1">
    <nc r="AE99">
      <v>6</v>
    </nc>
  </rcc>
  <rcc rId="926" sId="1">
    <oc r="C101">
      <v>1359</v>
    </oc>
    <nc r="C101">
      <v>1157</v>
    </nc>
  </rcc>
  <rcc rId="927" sId="1">
    <oc r="C102">
      <v>1351</v>
    </oc>
    <nc r="C102">
      <v>1152</v>
    </nc>
  </rcc>
  <rcc rId="928" sId="1">
    <oc r="D101" t="inlineStr">
      <is>
        <t>Linda Meredith</t>
      </is>
    </oc>
    <nc r="D101" t="inlineStr">
      <is>
        <t>Apda</t>
      </is>
    </nc>
  </rcc>
  <rcc rId="929" sId="1">
    <oc r="D102" t="inlineStr">
      <is>
        <t>Liz</t>
      </is>
    </oc>
    <nc r="D102" t="inlineStr">
      <is>
        <t>Shana</t>
      </is>
    </nc>
  </rcc>
  <rcc rId="930" sId="1">
    <nc r="AE101">
      <v>18</v>
    </nc>
  </rcc>
  <rcc rId="931" sId="1">
    <nc r="AE102">
      <v>6</v>
    </nc>
  </rcc>
  <rcc rId="932" sId="1">
    <nc r="AM98">
      <v>6</v>
    </nc>
  </rcc>
  <rcc rId="933" sId="1">
    <nc r="AM100">
      <v>24</v>
    </nc>
  </rcc>
  <rcc rId="934" sId="1">
    <nc r="AM101">
      <v>24</v>
    </nc>
  </rcc>
  <rcc rId="935" sId="1">
    <nc r="AM102">
      <v>6</v>
    </nc>
  </rcc>
  <rcc rId="936" sId="1">
    <nc r="C149">
      <v>1404</v>
    </nc>
  </rcc>
  <rcc rId="937" sId="1">
    <nc r="C150">
      <v>1436</v>
    </nc>
  </rcc>
  <rcc rId="938" sId="1">
    <nc r="D150" t="inlineStr">
      <is>
        <t>Elani Tenaye</t>
      </is>
    </nc>
  </rcc>
  <rcc rId="939" sId="1">
    <nc r="C151">
      <v>1107</v>
    </nc>
  </rcc>
  <rcc rId="940" sId="1">
    <nc r="D151" t="inlineStr">
      <is>
        <t>Heather</t>
      </is>
    </nc>
  </rcc>
  <rcc rId="941" sId="1">
    <oc r="C171">
      <v>1436</v>
    </oc>
    <nc r="C171">
      <v>1277</v>
    </nc>
  </rcc>
  <rcc rId="942" sId="1">
    <oc r="D171" t="inlineStr">
      <is>
        <t>Elani Tenaye</t>
      </is>
    </oc>
    <nc r="D171" t="inlineStr">
      <is>
        <t>Sue</t>
      </is>
    </nc>
  </rcc>
  <rcc rId="943" sId="1">
    <oc r="C172">
      <v>1380</v>
    </oc>
    <nc r="C172">
      <v>1404</v>
    </nc>
  </rcc>
  <rcc rId="944" sId="1">
    <oc r="D172" t="inlineStr">
      <is>
        <t>Teresa Aganyo</t>
      </is>
    </oc>
    <nc r="D172" t="inlineStr">
      <is>
        <t>Kenya Carr</t>
      </is>
    </nc>
  </rcc>
  <rcc rId="945" sId="1" odxf="1" dxf="1">
    <oc r="C173">
      <v>1277</v>
    </oc>
    <nc r="C173">
      <v>1436</v>
    </nc>
    <odxf>
      <protection locked="1"/>
    </odxf>
    <ndxf>
      <protection locked="0"/>
    </ndxf>
  </rcc>
  <rcc rId="946" sId="1">
    <oc r="D173" t="inlineStr">
      <is>
        <t>Sue</t>
      </is>
    </oc>
    <nc r="D173" t="inlineStr">
      <is>
        <t>Elani Tenaye</t>
      </is>
    </nc>
  </rcc>
  <rcc rId="947" sId="1">
    <nc r="F173" t="inlineStr">
      <is>
        <t/>
      </is>
    </nc>
  </rcc>
  <rcc rId="948" sId="1" odxf="1" dxf="1">
    <nc r="C174">
      <v>1107</v>
    </nc>
    <odxf>
      <protection locked="1"/>
    </odxf>
    <ndxf>
      <protection locked="0"/>
    </ndxf>
  </rcc>
  <rcc rId="949" sId="1" odxf="1" dxf="1">
    <nc r="D174" t="inlineStr">
      <is>
        <t>Heather</t>
      </is>
    </nc>
    <odxf>
      <protection locked="1"/>
    </odxf>
    <ndxf>
      <protection locked="0"/>
    </ndxf>
  </rcc>
  <rfmt sheetId="1" sqref="E174" start="0" length="0">
    <dxf>
      <protection locked="0"/>
    </dxf>
  </rfmt>
  <rfmt sheetId="1" sqref="F174" start="0" length="0">
    <dxf>
      <protection locked="0"/>
    </dxf>
  </rfmt>
  <rcc rId="950" sId="1">
    <nc r="G147">
      <v>18</v>
    </nc>
  </rcc>
  <rcc rId="951" sId="1">
    <nc r="G149">
      <v>12</v>
    </nc>
  </rcc>
  <rcc rId="952" sId="1">
    <nc r="G150">
      <v>12</v>
    </nc>
  </rcc>
  <rcc rId="953" sId="1">
    <nc r="O147">
      <v>18</v>
    </nc>
  </rcc>
  <rcc rId="954" sId="1">
    <nc r="O149">
      <v>12</v>
    </nc>
  </rcc>
  <rcc rId="955" sId="1">
    <nc r="O150">
      <v>18</v>
    </nc>
  </rcc>
  <rcc rId="956" sId="1">
    <nc r="W147">
      <v>6</v>
    </nc>
  </rcc>
  <rcc rId="957" sId="1">
    <nc r="W150">
      <v>12</v>
    </nc>
  </rcc>
  <rcc rId="958" sId="1">
    <nc r="AE147">
      <v>12</v>
    </nc>
  </rcc>
  <rcc rId="959" sId="1">
    <nc r="AE150">
      <v>12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4" sId="1">
    <oc r="C8">
      <v>1306</v>
    </oc>
    <nc r="C8">
      <v>1380</v>
    </nc>
  </rcc>
  <rcc rId="2245" sId="1">
    <oc r="D8" t="inlineStr">
      <is>
        <t>Elda De La Riva</t>
      </is>
    </oc>
    <nc r="D8" t="inlineStr">
      <is>
        <t>Za</t>
      </is>
    </nc>
  </rcc>
  <rcc rId="2246" sId="1">
    <nc r="C9">
      <v>1536</v>
    </nc>
  </rcc>
  <rcc rId="2247" sId="1">
    <nc r="D9" t="inlineStr">
      <is>
        <t>Aparajita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0" sId="1">
    <oc r="G50" t="inlineStr">
      <is>
        <t>Classic</t>
      </is>
    </oc>
    <nc r="G50" t="inlineStr">
      <is>
        <t xml:space="preserve">Beats </t>
      </is>
    </nc>
  </rcc>
  <rcc rId="2251" sId="1">
    <oc r="H50" t="inlineStr">
      <is>
        <t>Nano</t>
      </is>
    </oc>
    <nc r="H50" t="inlineStr">
      <is>
        <t>Google Home</t>
      </is>
    </nc>
  </rcc>
  <rcc rId="2252" sId="1">
    <oc r="I50" t="inlineStr">
      <is>
        <t>Shuffle</t>
      </is>
    </oc>
    <nc r="I50"/>
  </rcc>
  <rcc rId="2253" sId="1">
    <oc r="J50" t="inlineStr">
      <is>
        <t>Mini</t>
      </is>
    </oc>
    <nc r="J50"/>
  </rcc>
  <rcc rId="2254" sId="1">
    <oc r="K50" t="inlineStr">
      <is>
        <t xml:space="preserve">Touch </t>
      </is>
    </oc>
    <nc r="K50"/>
  </rcc>
  <rcc rId="2255" sId="1">
    <oc r="L50" t="inlineStr">
      <is>
        <t>iPhone</t>
      </is>
    </oc>
    <nc r="L50"/>
  </rcc>
  <rcc rId="2256" sId="1">
    <oc r="M50" t="inlineStr">
      <is>
        <t>iPad</t>
      </is>
    </oc>
    <nc r="M50"/>
  </rcc>
  <rcc rId="2257" sId="1">
    <oc r="O50" t="inlineStr">
      <is>
        <t>Classic</t>
      </is>
    </oc>
    <nc r="O50" t="inlineStr">
      <is>
        <t xml:space="preserve">Beats </t>
      </is>
    </nc>
  </rcc>
  <rcc rId="2258" sId="1">
    <oc r="P50" t="inlineStr">
      <is>
        <t>Nano</t>
      </is>
    </oc>
    <nc r="P50" t="inlineStr">
      <is>
        <t>Google Home</t>
      </is>
    </nc>
  </rcc>
  <rcc rId="2259" sId="1">
    <oc r="Q50" t="inlineStr">
      <is>
        <t>Shuffle</t>
      </is>
    </oc>
    <nc r="Q50"/>
  </rcc>
  <rcc rId="2260" sId="1">
    <oc r="R50" t="inlineStr">
      <is>
        <t>Mini</t>
      </is>
    </oc>
    <nc r="R50"/>
  </rcc>
  <rcc rId="2261" sId="1">
    <oc r="S50" t="inlineStr">
      <is>
        <t xml:space="preserve">Touch </t>
      </is>
    </oc>
    <nc r="S50"/>
  </rcc>
  <rcc rId="2262" sId="1">
    <oc r="T50" t="inlineStr">
      <is>
        <t>iPhone</t>
      </is>
    </oc>
    <nc r="T50"/>
  </rcc>
  <rcc rId="2263" sId="1">
    <oc r="U50" t="inlineStr">
      <is>
        <t>iPad</t>
      </is>
    </oc>
    <nc r="U50"/>
  </rcc>
  <rcc rId="2264" sId="1">
    <oc r="W50" t="inlineStr">
      <is>
        <t>Classic</t>
      </is>
    </oc>
    <nc r="W50" t="inlineStr">
      <is>
        <t xml:space="preserve">Beats </t>
      </is>
    </nc>
  </rcc>
  <rcc rId="2265" sId="1">
    <oc r="X50" t="inlineStr">
      <is>
        <t>Nano</t>
      </is>
    </oc>
    <nc r="X50" t="inlineStr">
      <is>
        <t>Google Home</t>
      </is>
    </nc>
  </rcc>
  <rcc rId="2266" sId="1">
    <oc r="Y50" t="inlineStr">
      <is>
        <t>Shuffle</t>
      </is>
    </oc>
    <nc r="Y50"/>
  </rcc>
  <rcc rId="2267" sId="1">
    <oc r="Z50" t="inlineStr">
      <is>
        <t>Mini</t>
      </is>
    </oc>
    <nc r="Z50"/>
  </rcc>
  <rcc rId="2268" sId="1">
    <oc r="AA50" t="inlineStr">
      <is>
        <t xml:space="preserve">Touch </t>
      </is>
    </oc>
    <nc r="AA50"/>
  </rcc>
  <rcc rId="2269" sId="1">
    <oc r="AB50" t="inlineStr">
      <is>
        <t>iPhone</t>
      </is>
    </oc>
    <nc r="AB50"/>
  </rcc>
  <rcc rId="2270" sId="1">
    <oc r="AC50" t="inlineStr">
      <is>
        <t>iPad</t>
      </is>
    </oc>
    <nc r="AC50"/>
  </rcc>
  <rcc rId="2271" sId="1">
    <oc r="G73" t="inlineStr">
      <is>
        <t>Classic</t>
      </is>
    </oc>
    <nc r="G73" t="inlineStr">
      <is>
        <t xml:space="preserve">Beats </t>
      </is>
    </nc>
  </rcc>
  <rcc rId="2272" sId="1">
    <oc r="H73" t="inlineStr">
      <is>
        <t>Nano</t>
      </is>
    </oc>
    <nc r="H73" t="inlineStr">
      <is>
        <t>Google Home</t>
      </is>
    </nc>
  </rcc>
  <rcc rId="2273" sId="1">
    <oc r="I73" t="inlineStr">
      <is>
        <t>Shuffle</t>
      </is>
    </oc>
    <nc r="I73"/>
  </rcc>
  <rcc rId="2274" sId="1">
    <oc r="J73" t="inlineStr">
      <is>
        <t>Mini</t>
      </is>
    </oc>
    <nc r="J73"/>
  </rcc>
  <rcc rId="2275" sId="1">
    <oc r="K73" t="inlineStr">
      <is>
        <t xml:space="preserve">Touch </t>
      </is>
    </oc>
    <nc r="K73"/>
  </rcc>
  <rcc rId="2276" sId="1">
    <oc r="L73" t="inlineStr">
      <is>
        <t>iPhone</t>
      </is>
    </oc>
    <nc r="L73"/>
  </rcc>
  <rcc rId="2277" sId="1">
    <oc r="M73" t="inlineStr">
      <is>
        <t>iPad</t>
      </is>
    </oc>
    <nc r="M73"/>
  </rcc>
  <rcc rId="2278" sId="1">
    <oc r="O73" t="inlineStr">
      <is>
        <t>Classic</t>
      </is>
    </oc>
    <nc r="O73" t="inlineStr">
      <is>
        <t xml:space="preserve">Beats </t>
      </is>
    </nc>
  </rcc>
  <rcc rId="2279" sId="1">
    <oc r="P73" t="inlineStr">
      <is>
        <t>Nano</t>
      </is>
    </oc>
    <nc r="P73" t="inlineStr">
      <is>
        <t>Google Home</t>
      </is>
    </nc>
  </rcc>
  <rcc rId="2280" sId="1">
    <oc r="Q73" t="inlineStr">
      <is>
        <t>Shuffle</t>
      </is>
    </oc>
    <nc r="Q73"/>
  </rcc>
  <rcc rId="2281" sId="1">
    <oc r="R73" t="inlineStr">
      <is>
        <t>Mini</t>
      </is>
    </oc>
    <nc r="R73"/>
  </rcc>
  <rcc rId="2282" sId="1">
    <oc r="S73" t="inlineStr">
      <is>
        <t xml:space="preserve">Touch </t>
      </is>
    </oc>
    <nc r="S73"/>
  </rcc>
  <rcc rId="2283" sId="1">
    <oc r="T73" t="inlineStr">
      <is>
        <t>iPhone</t>
      </is>
    </oc>
    <nc r="T73"/>
  </rcc>
  <rcc rId="2284" sId="1">
    <oc r="U73" t="inlineStr">
      <is>
        <t>iPad</t>
      </is>
    </oc>
    <nc r="U73"/>
  </rcc>
  <rcc rId="2285" sId="1">
    <oc r="W73" t="inlineStr">
      <is>
        <t>Classic</t>
      </is>
    </oc>
    <nc r="W73" t="inlineStr">
      <is>
        <t xml:space="preserve">Beats </t>
      </is>
    </nc>
  </rcc>
  <rcc rId="2286" sId="1">
    <oc r="X73" t="inlineStr">
      <is>
        <t>Nano</t>
      </is>
    </oc>
    <nc r="X73" t="inlineStr">
      <is>
        <t>Google Home</t>
      </is>
    </nc>
  </rcc>
  <rcc rId="2287" sId="1">
    <oc r="Y73" t="inlineStr">
      <is>
        <t>Shuffle</t>
      </is>
    </oc>
    <nc r="Y73"/>
  </rcc>
  <rcc rId="2288" sId="1">
    <oc r="Z73" t="inlineStr">
      <is>
        <t>Mini</t>
      </is>
    </oc>
    <nc r="Z73"/>
  </rcc>
  <rcc rId="2289" sId="1">
    <oc r="AA73" t="inlineStr">
      <is>
        <t xml:space="preserve">Touch </t>
      </is>
    </oc>
    <nc r="AA73"/>
  </rcc>
  <rcc rId="2290" sId="1">
    <oc r="AB73" t="inlineStr">
      <is>
        <t>iPhone</t>
      </is>
    </oc>
    <nc r="AB73"/>
  </rcc>
  <rcc rId="2291" sId="1">
    <oc r="AC73" t="inlineStr">
      <is>
        <t>iPad</t>
      </is>
    </oc>
    <nc r="AC73"/>
  </rcc>
  <rcc rId="2292" sId="1">
    <oc r="AE73" t="inlineStr">
      <is>
        <t>Classic</t>
      </is>
    </oc>
    <nc r="AE73" t="inlineStr">
      <is>
        <t xml:space="preserve">Beats </t>
      </is>
    </nc>
  </rcc>
  <rcc rId="2293" sId="1">
    <oc r="AF73" t="inlineStr">
      <is>
        <t>Nano</t>
      </is>
    </oc>
    <nc r="AF73" t="inlineStr">
      <is>
        <t>Google Home</t>
      </is>
    </nc>
  </rcc>
  <rcc rId="2294" sId="1">
    <oc r="AG73" t="inlineStr">
      <is>
        <t>Shuffle</t>
      </is>
    </oc>
    <nc r="AG73"/>
  </rcc>
  <rcc rId="2295" sId="1">
    <oc r="AH73" t="inlineStr">
      <is>
        <t>Mini</t>
      </is>
    </oc>
    <nc r="AH73"/>
  </rcc>
  <rcc rId="2296" sId="1">
    <oc r="AI73" t="inlineStr">
      <is>
        <t xml:space="preserve">Touch </t>
      </is>
    </oc>
    <nc r="AI73"/>
  </rcc>
  <rcc rId="2297" sId="1">
    <oc r="AJ73" t="inlineStr">
      <is>
        <t>iPhone</t>
      </is>
    </oc>
    <nc r="AJ73"/>
  </rcc>
  <rcc rId="2298" sId="1">
    <oc r="AK73" t="inlineStr">
      <is>
        <t>iPad</t>
      </is>
    </oc>
    <nc r="AK73"/>
  </rcc>
  <rcc rId="2299" sId="1">
    <oc r="AE50" t="inlineStr">
      <is>
        <t>Classic</t>
      </is>
    </oc>
    <nc r="AE50" t="inlineStr">
      <is>
        <t xml:space="preserve">Beats </t>
      </is>
    </nc>
  </rcc>
  <rcc rId="2300" sId="1">
    <oc r="AF50" t="inlineStr">
      <is>
        <t>Nano</t>
      </is>
    </oc>
    <nc r="AF50" t="inlineStr">
      <is>
        <t>Google Home</t>
      </is>
    </nc>
  </rcc>
  <rcc rId="2301" sId="1">
    <oc r="AG50" t="inlineStr">
      <is>
        <t>Shuffle</t>
      </is>
    </oc>
    <nc r="AG50"/>
  </rcc>
  <rcc rId="2302" sId="1">
    <oc r="AH50" t="inlineStr">
      <is>
        <t>Mini</t>
      </is>
    </oc>
    <nc r="AH50"/>
  </rcc>
  <rcc rId="2303" sId="1">
    <oc r="AI50" t="inlineStr">
      <is>
        <t xml:space="preserve">Touch </t>
      </is>
    </oc>
    <nc r="AI50"/>
  </rcc>
  <rcc rId="2304" sId="1">
    <oc r="AJ50" t="inlineStr">
      <is>
        <t>iPhone</t>
      </is>
    </oc>
    <nc r="AJ50"/>
  </rcc>
  <rcc rId="2305" sId="1">
    <oc r="AK50" t="inlineStr">
      <is>
        <t>iPad</t>
      </is>
    </oc>
    <nc r="AK50"/>
  </rcc>
  <rcc rId="2306" sId="1">
    <oc r="AM50" t="inlineStr">
      <is>
        <t>Classic</t>
      </is>
    </oc>
    <nc r="AM50" t="inlineStr">
      <is>
        <t xml:space="preserve">Beats </t>
      </is>
    </nc>
  </rcc>
  <rcc rId="2307" sId="1">
    <oc r="AN50" t="inlineStr">
      <is>
        <t>Nano</t>
      </is>
    </oc>
    <nc r="AN50" t="inlineStr">
      <is>
        <t>Google Home</t>
      </is>
    </nc>
  </rcc>
  <rcc rId="2308" sId="1">
    <oc r="AO50" t="inlineStr">
      <is>
        <t>Shuffle</t>
      </is>
    </oc>
    <nc r="AO50"/>
  </rcc>
  <rcc rId="2309" sId="1">
    <oc r="AP50" t="inlineStr">
      <is>
        <t>Mini</t>
      </is>
    </oc>
    <nc r="AP50"/>
  </rcc>
  <rcc rId="2310" sId="1">
    <oc r="AQ50" t="inlineStr">
      <is>
        <t xml:space="preserve">Touch </t>
      </is>
    </oc>
    <nc r="AQ50"/>
  </rcc>
  <rcc rId="2311" sId="1">
    <oc r="AR50" t="inlineStr">
      <is>
        <t>iPhone</t>
      </is>
    </oc>
    <nc r="AR50"/>
  </rcc>
  <rcc rId="2312" sId="1">
    <oc r="AS50" t="inlineStr">
      <is>
        <t>iPad</t>
      </is>
    </oc>
    <nc r="AS50"/>
  </rcc>
  <rcc rId="2313" sId="1">
    <nc r="C51">
      <v>1273</v>
    </nc>
  </rcc>
  <rcc rId="2314" sId="1">
    <nc r="C52">
      <v>1390</v>
    </nc>
  </rcc>
  <rcc rId="2315" sId="1">
    <nc r="C53">
      <v>1172</v>
    </nc>
  </rcc>
  <rcc rId="2316" sId="1">
    <nc r="C54">
      <v>1862</v>
    </nc>
  </rcc>
  <rcc rId="2317" sId="1">
    <nc r="D51" t="inlineStr">
      <is>
        <t>Marlene Fortanelli</t>
      </is>
    </nc>
  </rcc>
  <rcc rId="2318" sId="1">
    <nc r="D52" t="inlineStr">
      <is>
        <t>Claudia equihua</t>
      </is>
    </nc>
  </rcc>
  <rcc rId="2319" sId="1">
    <nc r="D53" t="inlineStr">
      <is>
        <t>Deauntae  Allen</t>
      </is>
    </nc>
  </rcc>
  <rcc rId="2320" sId="1">
    <nc r="D54" t="inlineStr">
      <is>
        <t>Michael Martinez</t>
      </is>
    </nc>
  </rcc>
  <rcv guid="{8B367233-843F-4F71-9900-CB8CDBA445A4}" action="delete"/>
  <rdn rId="0" localSheetId="2" customView="1" name="Z_8B367233_843F_4F71_9900_CB8CDBA445A4_.wvu.Rows" hidden="1" oldHidden="1">
    <formula>'CELL E-H'!$1:$47,'CELL E-H'!$96:$142</formula>
    <oldFormula>'CELL E-H'!$1:$47,'CELL E-H'!$96:$142</oldFormula>
  </rdn>
  <rcv guid="{8B367233-843F-4F71-9900-CB8CDBA445A4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2" sId="1">
    <oc r="D9" t="inlineStr">
      <is>
        <t>Aparajita</t>
      </is>
    </oc>
    <nc r="D9"/>
  </rcc>
  <rcc rId="2323" sId="1">
    <oc r="C9">
      <v>1536</v>
    </oc>
    <nc r="C9">
      <v>1805</v>
    </nc>
  </rcc>
  <rcc rId="2324" sId="1">
    <nc r="C10">
      <v>1832</v>
    </nc>
  </rcc>
  <rcc rId="2325" sId="1">
    <nc r="C102">
      <v>1436</v>
    </nc>
  </rcc>
  <rcc rId="2326" sId="1">
    <nc r="D102" t="inlineStr">
      <is>
        <t>Eleni</t>
      </is>
    </nc>
  </rcc>
  <rcc rId="2327" sId="1">
    <oc r="C151">
      <v>1388</v>
    </oc>
    <nc r="C151">
      <v>1168</v>
    </nc>
  </rcc>
  <rcc rId="2328" sId="1">
    <oc r="D151" t="inlineStr">
      <is>
        <t>Greggory</t>
      </is>
    </oc>
    <nc r="D151" t="inlineStr">
      <is>
        <t>Jamal</t>
      </is>
    </nc>
  </rcc>
  <rcc rId="2329" sId="1">
    <oc r="C174">
      <v>1388</v>
    </oc>
    <nc r="C174">
      <v>1168</v>
    </nc>
  </rcc>
  <rcc rId="2330" sId="1">
    <oc r="D174" t="inlineStr">
      <is>
        <t>Greggory</t>
      </is>
    </oc>
    <nc r="D174" t="inlineStr">
      <is>
        <t>Jamal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3" sId="1">
    <oc r="D32">
      <f>IF(ISBLANK(D9),"",D9)</f>
    </oc>
    <nc r="D32" t="inlineStr">
      <is>
        <t>Jessica</t>
      </is>
    </nc>
  </rcc>
  <rcc rId="2334" sId="1">
    <oc r="D33">
      <f>IF(ISBLANK(D10),"",D10)</f>
    </oc>
    <nc r="D33" t="inlineStr">
      <is>
        <t>Peamada</t>
      </is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7" sId="1">
    <oc r="D32" t="inlineStr">
      <is>
        <t>Jessica</t>
      </is>
    </oc>
    <nc r="D32">
      <f>IF(ISBLANK(D9),"",D9)</f>
    </nc>
  </rcc>
  <rcc rId="2338" sId="1">
    <oc r="F32">
      <f>IF(ISBLANK(F23),"",F23)</f>
    </oc>
    <nc r="F32">
      <f>IF(ISBLANK(F17),"",F17)</f>
    </nc>
  </rcc>
  <rcc rId="2339" sId="1">
    <oc r="D33" t="inlineStr">
      <is>
        <t>Peamada</t>
      </is>
    </oc>
    <nc r="D33">
      <f>IF(ISBLANK(D10),"",D10)</f>
    </nc>
  </rcc>
  <rcc rId="2340" sId="1">
    <oc r="F33">
      <f>IF(ISBLANK(F18),"",F18)</f>
    </oc>
    <nc r="F33">
      <f>IF(ISBLANK(F18),"",F18)</f>
    </nc>
  </rcc>
  <rcc rId="2341" sId="1">
    <oc r="D34">
      <f>IF(ISBLANK(D11),"",D11)</f>
    </oc>
    <nc r="D34">
      <f>IF(ISBLANK(D11),"",D11)</f>
    </nc>
  </rcc>
  <rcc rId="2342" sId="1">
    <oc r="E34">
      <f>IF(ISBLANK(E25),"",E25)</f>
    </oc>
    <nc r="E34">
      <f>IF(ISBLANK(E19),"",E19)</f>
    </nc>
  </rcc>
  <rcc rId="2343" sId="1">
    <oc r="F34">
      <f>IF(ISBLANK(F25),"",F25)</f>
    </oc>
    <nc r="F34">
      <f>IF(ISBLANK(F19),"",F19)</f>
    </nc>
  </rcc>
  <rcc rId="2344" sId="1">
    <oc r="D35">
      <f>IF(ISBLANK(D12),"",D12)</f>
    </oc>
    <nc r="D35">
      <f>IF(ISBLANK(D12),"",D12)</f>
    </nc>
  </rcc>
  <rcc rId="2345" sId="1">
    <oc r="E35">
      <f>IF(ISBLANK(E20),"",E20)</f>
    </oc>
    <nc r="E35">
      <f>IF(ISBLANK(E20),"",E20)</f>
    </nc>
  </rcc>
  <rcc rId="2346" sId="1">
    <oc r="F35">
      <f>IF(ISBLANK(F20),"",F20)</f>
    </oc>
    <nc r="F35">
      <f>IF(ISBLANK(F20),"",F20)</f>
    </nc>
  </rcc>
  <rcc rId="2347" sId="1">
    <oc r="D36">
      <f>IF(ISBLANK(D13),"",D13)</f>
    </oc>
    <nc r="D36">
      <f>IF(ISBLANK(D13),"",D13)</f>
    </nc>
  </rcc>
  <rcc rId="2348" sId="1">
    <oc r="E36">
      <f>IF(ISBLANK(E27),"",E27)</f>
    </oc>
    <nc r="E36">
      <f>IF(ISBLANK(E21),"",E21)</f>
    </nc>
  </rcc>
  <rcc rId="2349" sId="1">
    <oc r="F36">
      <f>IF(ISBLANK(F27),"",F27)</f>
    </oc>
    <nc r="F36">
      <f>IF(ISBLANK(F21),"",F21)</f>
    </nc>
  </rcc>
  <rcc rId="2350" sId="1">
    <oc r="D37">
      <f>IF(ISBLANK(D14),"",D14)</f>
    </oc>
    <nc r="D37">
      <f>IF(ISBLANK(D14),"",D14)</f>
    </nc>
  </rcc>
  <rcc rId="2351" sId="1">
    <oc r="E37">
      <f>IF(ISBLANK(E22),"",E22)</f>
    </oc>
    <nc r="E37">
      <f>IF(ISBLANK(E22),"",E22)</f>
    </nc>
  </rcc>
  <rcc rId="2352" sId="1">
    <oc r="F37">
      <f>IF(ISBLANK(F22),"",F22)</f>
    </oc>
    <nc r="F37">
      <f>IF(ISBLANK(F22),"",F22)</f>
    </nc>
  </rcc>
  <rcc rId="2353" sId="1">
    <oc r="D38">
      <f>IF(ISBLANK(D15),"",D15)</f>
    </oc>
    <nc r="D38">
      <f>IF(ISBLANK(D15),"",D15)</f>
    </nc>
  </rcc>
  <rcc rId="2354" sId="1">
    <oc r="E38">
      <f>IF(ISBLANK(E29),"",E29)</f>
    </oc>
    <nc r="E38">
      <f>IF(ISBLANK(E23),"",E23)</f>
    </nc>
  </rcc>
  <rcc rId="2355" sId="1">
    <oc r="F38">
      <f>IF(ISBLANK(F29),"",F29)</f>
    </oc>
    <nc r="F38">
      <f>IF(ISBLANK(F23),"",F23)</f>
    </nc>
  </rcc>
  <rcc rId="2356" sId="1">
    <oc r="D39">
      <f>IF(ISBLANK(D16),"",D16)</f>
    </oc>
    <nc r="D39">
      <f>IF(ISBLANK(D16),"",D16)</f>
    </nc>
  </rcc>
  <rcc rId="2357" sId="1">
    <oc r="E39">
      <f>IF(ISBLANK(E24),"",E24)</f>
    </oc>
    <nc r="E39">
      <f>IF(ISBLANK(E24),"",E24)</f>
    </nc>
  </rcc>
  <rcc rId="2358" sId="1">
    <oc r="F39">
      <f>IF(ISBLANK(F24),"",F24)</f>
    </oc>
    <nc r="F39">
      <f>IF(ISBLANK(F24),"",F24)</f>
    </nc>
  </rcc>
  <rcc rId="2359" sId="1">
    <oc r="D40">
      <f>IF(ISBLANK(D17),"",D17)</f>
    </oc>
    <nc r="D40">
      <f>IF(ISBLANK(D17),"",D17)</f>
    </nc>
  </rcc>
  <rcc rId="2360" sId="1">
    <oc r="E40">
      <f>IF(ISBLANK(E31),"",E31)</f>
    </oc>
    <nc r="E40">
      <f>IF(ISBLANK(E25),"",E25)</f>
    </nc>
  </rcc>
  <rcc rId="2361" sId="1">
    <oc r="F40">
      <f>IF(ISBLANK(F31),"",F31)</f>
    </oc>
    <nc r="F40">
      <f>IF(ISBLANK(F25),"",F25)</f>
    </nc>
  </rcc>
  <rcc rId="2362" sId="1">
    <oc r="D41">
      <f>IF(ISBLANK(D18),"",D18)</f>
    </oc>
    <nc r="D41">
      <f>IF(ISBLANK(D18),"",D18)</f>
    </nc>
  </rcc>
  <rcc rId="2363" sId="1">
    <oc r="E41">
      <f>IF(ISBLANK(E26),"",E26)</f>
    </oc>
    <nc r="E41">
      <f>IF(ISBLANK(E26),"",E26)</f>
    </nc>
  </rcc>
  <rcc rId="2364" sId="1">
    <oc r="F41">
      <f>IF(ISBLANK(F26),"",F26)</f>
    </oc>
    <nc r="F41">
      <f>IF(ISBLANK(F26),"",F26)</f>
    </nc>
  </rcc>
  <rcc rId="2365" sId="1">
    <oc r="D42">
      <f>IF(ISBLANK(D19),"",D19)</f>
    </oc>
    <nc r="D42">
      <f>IF(ISBLANK(D19),"",D19)</f>
    </nc>
  </rcc>
  <rcc rId="2366" sId="1">
    <oc r="E42">
      <f>IF(ISBLANK(E33),"",E33)</f>
    </oc>
    <nc r="E42">
      <f>IF(ISBLANK(E27),"",E27)</f>
    </nc>
  </rcc>
  <rcc rId="2367" sId="1">
    <oc r="F42">
      <f>IF(ISBLANK(F33),"",F33)</f>
    </oc>
    <nc r="F42">
      <f>IF(ISBLANK(F27),"",F27)</f>
    </nc>
  </rcc>
  <rcc rId="2368" sId="1">
    <oc r="D43">
      <f>IF(ISBLANK(D20),"",D20)</f>
    </oc>
    <nc r="D43">
      <f>IF(ISBLANK(D20),"",D20)</f>
    </nc>
  </rcc>
  <rcc rId="2369" sId="1">
    <oc r="E43">
      <f>IF(ISBLANK(E28),"",E28)</f>
    </oc>
    <nc r="E43">
      <f>IF(ISBLANK(E28),"",E28)</f>
    </nc>
  </rcc>
  <rcc rId="2370" sId="1">
    <oc r="F43">
      <f>IF(ISBLANK(F28),"",F28)</f>
    </oc>
    <nc r="F43">
      <f>IF(ISBLANK(F28),"",F28)</f>
    </nc>
  </rcc>
  <rcc rId="2371" sId="1">
    <oc r="D44">
      <f>IF(ISBLANK(D21),"",D21)</f>
    </oc>
    <nc r="D44">
      <f>IF(ISBLANK(D21),"",D21)</f>
    </nc>
  </rcc>
  <rcc rId="2372" sId="1">
    <oc r="E44">
      <f>IF(ISBLANK(E35),"",E35)</f>
    </oc>
    <nc r="E44">
      <f>IF(ISBLANK(E29),"",E29)</f>
    </nc>
  </rcc>
  <rcc rId="2373" sId="1">
    <oc r="F44">
      <f>IF(ISBLANK(F35),"",F35)</f>
    </oc>
    <nc r="F44">
      <f>IF(ISBLANK(F29),"",F29)</f>
    </nc>
  </rcc>
  <rcc rId="2374" sId="1">
    <oc r="D45">
      <f>IF(ISBLANK(D22),"",D22)</f>
    </oc>
    <nc r="D45">
      <f>IF(ISBLANK(D22),"",D22)</f>
    </nc>
  </rcc>
  <rcc rId="2375" sId="1">
    <oc r="E45">
      <f>IF(ISBLANK(E30),"",E30)</f>
    </oc>
    <nc r="E45">
      <f>IF(ISBLANK(E30),"",E30)</f>
    </nc>
  </rcc>
  <rcc rId="2376" sId="1">
    <oc r="F45">
      <f>IF(ISBLANK(F30),"",F30)</f>
    </oc>
    <nc r="F45">
      <f>IF(ISBLANK(F30),"",F30)</f>
    </nc>
  </rcc>
  <rcc rId="2377" sId="1">
    <nc r="D46">
      <f>IF(ISBLANK(D23),"",D23)</f>
    </nc>
  </rcc>
  <rcc rId="2378" sId="1" odxf="1" dxf="1">
    <nc r="E46">
      <f>IF(ISBLANK(E31),"",E31)</f>
    </nc>
    <odxf/>
    <ndxf/>
  </rcc>
  <rcc rId="2379" sId="1" odxf="1" dxf="1">
    <nc r="F46">
      <f>IF(ISBLANK(F31),"",F31)</f>
    </nc>
    <odxf/>
    <ndxf/>
  </rcc>
  <rcc rId="2380" sId="1">
    <oc r="C33">
      <f>IF(ISBLANK(C10),"",C10)</f>
    </oc>
    <nc r="C33">
      <f>IF(ISBLANK(C10),"",C10)</f>
    </nc>
  </rcc>
  <rcc rId="2381" sId="1">
    <oc r="C34">
      <f>IF(ISBLANK(C11),"",C11)</f>
    </oc>
    <nc r="C34">
      <f>IF(ISBLANK(C11),"",C11)</f>
    </nc>
  </rcc>
  <rcc rId="2382" sId="1">
    <oc r="C35">
      <f>IF(ISBLANK(C12),"",C12)</f>
    </oc>
    <nc r="C35">
      <f>IF(ISBLANK(C12),"",C12)</f>
    </nc>
  </rcc>
  <rcc rId="2383" sId="1">
    <oc r="C36">
      <f>IF(ISBLANK(C13),"",C13)</f>
    </oc>
    <nc r="C36">
      <f>IF(ISBLANK(C13),"",C13)</f>
    </nc>
  </rcc>
  <rcc rId="2384" sId="1">
    <oc r="C37">
      <f>IF(ISBLANK(C14),"",C14)</f>
    </oc>
    <nc r="C37">
      <f>IF(ISBLANK(C14),"",C14)</f>
    </nc>
  </rcc>
  <rcc rId="2385" sId="1">
    <oc r="C38">
      <f>IF(ISBLANK(C15),"",C15)</f>
    </oc>
    <nc r="C38">
      <f>IF(ISBLANK(C15),"",C15)</f>
    </nc>
  </rcc>
  <rcc rId="2386" sId="1">
    <oc r="C39">
      <f>IF(ISBLANK(C16),"",C16)</f>
    </oc>
    <nc r="C39">
      <f>IF(ISBLANK(C16),"",C16)</f>
    </nc>
  </rcc>
  <rcc rId="2387" sId="1">
    <oc r="C40">
      <f>IF(ISBLANK(C17),"",C17)</f>
    </oc>
    <nc r="C40">
      <f>IF(ISBLANK(C17),"",C17)</f>
    </nc>
  </rcc>
  <rcc rId="2388" sId="1">
    <oc r="C41">
      <f>IF(ISBLANK(C18),"",C18)</f>
    </oc>
    <nc r="C41">
      <f>IF(ISBLANK(C18),"",C18)</f>
    </nc>
  </rcc>
  <rcc rId="2389" sId="1">
    <oc r="C42">
      <f>IF(ISBLANK(C19),"",C19)</f>
    </oc>
    <nc r="C42">
      <f>IF(ISBLANK(C19),"",C19)</f>
    </nc>
  </rcc>
  <rcc rId="2390" sId="1">
    <oc r="C43">
      <f>IF(ISBLANK(C20),"",C20)</f>
    </oc>
    <nc r="C43">
      <f>IF(ISBLANK(C20),"",C20)</f>
    </nc>
  </rcc>
  <rcc rId="2391" sId="1">
    <oc r="C44">
      <f>IF(ISBLANK(C21),"",C21)</f>
    </oc>
    <nc r="C44">
      <f>IF(ISBLANK(C21),"",C21)</f>
    </nc>
  </rcc>
  <rcc rId="2392" sId="1">
    <oc r="C45">
      <f>IF(ISBLANK(C22),"",C22)</f>
    </oc>
    <nc r="C45">
      <f>IF(ISBLANK(C22),"",C22)</f>
    </nc>
  </rcc>
  <rcc rId="2393" sId="1">
    <oc r="C46">
      <f>IF(ISBLANK(C23),"",C23)</f>
    </oc>
    <nc r="C46">
      <f>IF(ISBLANK(C23),"",C23)</f>
    </nc>
  </rcc>
  <rcc rId="2394" sId="1">
    <oc r="C9">
      <v>1805</v>
    </oc>
    <nc r="C9">
      <v>1379</v>
    </nc>
  </rcc>
  <rcc rId="2395" sId="1">
    <nc r="D9" t="inlineStr">
      <is>
        <t>Hilda Vazquez</t>
      </is>
    </nc>
  </rcc>
  <rcc rId="2396" sId="1">
    <oc r="E32">
      <f>IF(ISBLANK(E23),"",E23)</f>
    </oc>
    <nc r="E32"/>
  </rcc>
  <rcc rId="2397" sId="1">
    <oc r="C10">
      <v>1832</v>
    </oc>
    <nc r="C10">
      <v>1819</v>
    </nc>
  </rcc>
  <rcc rId="2398" sId="1">
    <nc r="D10" t="inlineStr">
      <is>
        <t>Obdulia Tapia</t>
      </is>
    </nc>
  </rcc>
  <rcc rId="2399" sId="1">
    <oc r="E33">
      <f>IF(ISBLANK(E18),"",E18)</f>
    </oc>
    <nc r="E33"/>
  </rcc>
  <rcc rId="2400" sId="1">
    <nc r="C11">
      <v>1326</v>
    </nc>
  </rcc>
  <rcc rId="2401" sId="1">
    <nc r="D11" t="inlineStr">
      <is>
        <t>Daphine Hamilton</t>
      </is>
    </nc>
  </rcc>
  <rcc rId="2402" sId="1">
    <nc r="C12">
      <v>1665</v>
    </nc>
  </rcc>
  <rcc rId="2403" sId="1">
    <nc r="D12" t="inlineStr">
      <is>
        <t>Albina Perez</t>
      </is>
    </nc>
  </rcc>
  <rcc rId="2404" sId="1">
    <nc r="C13">
      <v>1191</v>
    </nc>
  </rcc>
  <rcc rId="2405" sId="1">
    <nc r="D13" t="inlineStr">
      <is>
        <t>Mari Sui</t>
      </is>
    </nc>
  </rcc>
  <rcc rId="2406" sId="1">
    <nc r="C14">
      <v>1594</v>
    </nc>
  </rcc>
  <rcc rId="2407" sId="1">
    <nc r="D14" t="inlineStr">
      <is>
        <t>Masumbo</t>
      </is>
    </nc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9" sId="1">
    <nc r="L4">
      <v>6</v>
    </nc>
  </rcc>
  <rcc rId="2410" sId="1">
    <nc r="M4">
      <v>6</v>
    </nc>
  </rcc>
  <rcc rId="2411" sId="1">
    <nc r="M7">
      <v>6</v>
    </nc>
  </rcc>
  <rcc rId="2412" sId="1">
    <nc r="L8">
      <v>12</v>
    </nc>
  </rcc>
  <rcc rId="2413" sId="1">
    <nc r="L9">
      <v>6</v>
    </nc>
  </rcc>
  <rcc rId="2414" sId="1">
    <nc r="M11">
      <v>6</v>
    </nc>
  </rcc>
  <rcc rId="2415" sId="1">
    <nc r="L13">
      <v>12</v>
    </nc>
  </rcc>
  <rcc rId="2416" sId="1">
    <nc r="L14">
      <v>6</v>
    </nc>
  </rcc>
  <rcc rId="2417" sId="1">
    <nc r="T4">
      <v>12</v>
    </nc>
  </rcc>
  <rcc rId="2418" sId="1">
    <nc r="T7">
      <v>6</v>
    </nc>
  </rcc>
  <rcc rId="2419" sId="1">
    <nc r="S9">
      <v>6</v>
    </nc>
  </rcc>
  <rcc rId="2420" sId="1">
    <nc r="T9">
      <v>12</v>
    </nc>
  </rcc>
  <rcc rId="2421" sId="1">
    <nc r="T10">
      <v>6</v>
    </nc>
  </rcc>
  <rcc rId="2422" sId="1">
    <nc r="T11">
      <v>6</v>
    </nc>
  </rcc>
  <rcc rId="2423" sId="1">
    <nc r="U12">
      <v>6</v>
    </nc>
  </rcc>
  <rcc rId="2424" sId="1">
    <nc r="T13">
      <v>6</v>
    </nc>
  </rcc>
  <rcc rId="2425" sId="1">
    <nc r="U14">
      <v>6</v>
    </nc>
  </rcc>
  <rcc rId="2426" sId="1">
    <nc r="U8">
      <v>6</v>
    </nc>
  </rcc>
  <rcc rId="2427" sId="1">
    <nc r="AB4">
      <v>6</v>
    </nc>
  </rcc>
  <rcc rId="2428" sId="1">
    <nc r="AB7">
      <v>18</v>
    </nc>
  </rcc>
  <rcc rId="2429" sId="1">
    <nc r="AB8">
      <v>6</v>
    </nc>
  </rcc>
  <rcc rId="2430" sId="1">
    <nc r="AA8">
      <v>6</v>
    </nc>
  </rcc>
  <rcc rId="2431" sId="1">
    <nc r="AB9">
      <v>6</v>
    </nc>
  </rcc>
  <rcc rId="2432" sId="1">
    <nc r="AB10">
      <v>12</v>
    </nc>
  </rcc>
  <rcc rId="2433" sId="1">
    <nc r="AB11">
      <v>6</v>
    </nc>
  </rcc>
  <rcc rId="2434" sId="1">
    <nc r="AB12">
      <v>18</v>
    </nc>
  </rcc>
  <rcc rId="2435" sId="1">
    <nc r="AB13">
      <v>12</v>
    </nc>
  </rcc>
  <rcc rId="2436" sId="1">
    <nc r="AA13">
      <v>6</v>
    </nc>
  </rcc>
  <rcc rId="2437" sId="1">
    <nc r="AJ4">
      <v>18</v>
    </nc>
  </rcc>
  <rcc rId="2438" sId="1">
    <nc r="AJ7">
      <v>6</v>
    </nc>
  </rcc>
  <rcc rId="2439" sId="1">
    <nc r="AK7">
      <v>12</v>
    </nc>
  </rcc>
  <rcc rId="2440" sId="1">
    <nc r="AK8">
      <v>6</v>
    </nc>
  </rcc>
  <rcc rId="2441" sId="1">
    <nc r="AJ9">
      <v>6</v>
    </nc>
  </rcc>
  <rcc rId="2442" sId="1">
    <nc r="AJ11">
      <v>6</v>
    </nc>
  </rcc>
  <rcc rId="2443" sId="1">
    <nc r="AJ12">
      <v>12</v>
    </nc>
  </rcc>
  <rcc rId="2444" sId="1">
    <nc r="AK12">
      <v>6</v>
    </nc>
  </rcc>
  <rcc rId="2445" sId="1">
    <nc r="AJ13">
      <v>12</v>
    </nc>
  </rcc>
  <rcc rId="2446" sId="1">
    <nc r="AI13">
      <v>6</v>
    </nc>
  </rcc>
  <rcc rId="2447" sId="1">
    <nc r="AS7">
      <v>12</v>
    </nc>
  </rcc>
  <rcc rId="2448" sId="1">
    <nc r="AR8">
      <v>18</v>
    </nc>
  </rcc>
  <rcc rId="2449" sId="1">
    <nc r="AR9">
      <v>18</v>
    </nc>
  </rcc>
  <rcc rId="2450" sId="1">
    <nc r="AQ11">
      <v>6</v>
    </nc>
  </rcc>
  <rcc rId="2451" sId="1">
    <nc r="AR11">
      <v>6</v>
    </nc>
  </rcc>
  <rcc rId="2452" sId="1">
    <nc r="AS12">
      <v>6</v>
    </nc>
  </rcc>
  <rcc rId="2453" sId="1">
    <nc r="AS13">
      <v>6</v>
    </nc>
  </rcc>
  <rcc rId="2454" sId="1">
    <nc r="AR13">
      <v>6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5" sId="1">
    <nc r="L27">
      <v>18</v>
    </nc>
  </rcc>
  <rcc rId="2456" sId="1">
    <nc r="L30">
      <v>6</v>
    </nc>
  </rcc>
  <rcc rId="2457" sId="1">
    <nc r="L31">
      <v>6</v>
    </nc>
  </rcc>
  <rcc rId="2458" sId="1">
    <nc r="L32">
      <v>6</v>
    </nc>
  </rcc>
  <rcc rId="2459" sId="1">
    <nc r="M32">
      <v>6</v>
    </nc>
  </rcc>
  <rcc rId="2460" sId="1">
    <nc r="M36">
      <v>6</v>
    </nc>
  </rcc>
  <rcc rId="2461" sId="1">
    <nc r="P27">
      <v>6</v>
    </nc>
  </rcc>
  <rcc rId="2462" sId="1">
    <nc r="T27">
      <v>12</v>
    </nc>
  </rcc>
  <rcc rId="2463" sId="1">
    <nc r="U27">
      <v>6</v>
    </nc>
  </rcc>
  <rcc rId="2464" sId="1">
    <nc r="T31">
      <v>18</v>
    </nc>
  </rcc>
  <rcc rId="2465" sId="1">
    <nc r="T32">
      <v>6</v>
    </nc>
  </rcc>
  <rcc rId="2466" sId="1">
    <nc r="U31">
      <v>6</v>
    </nc>
  </rcc>
  <rcc rId="2467" sId="1">
    <nc r="U32">
      <v>6</v>
    </nc>
  </rcc>
  <rcc rId="2468" sId="1">
    <nc r="U36">
      <v>18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9" sId="1">
    <nc r="G98">
      <v>24</v>
    </nc>
  </rcc>
  <rcc rId="2470" sId="1">
    <nc r="G99">
      <v>12</v>
    </nc>
  </rcc>
  <rcc rId="2471" sId="1">
    <nc r="O98">
      <v>6</v>
    </nc>
  </rcc>
  <rcc rId="2472" sId="1">
    <nc r="O99">
      <v>30</v>
    </nc>
  </rcc>
  <rcc rId="2473" sId="1">
    <nc r="W98">
      <v>12</v>
    </nc>
  </rcc>
  <rcc rId="2474" sId="1">
    <nc r="X98">
      <v>12</v>
    </nc>
  </rcc>
  <rcc rId="2475" sId="1">
    <nc r="X99">
      <v>6</v>
    </nc>
  </rcc>
  <rcc rId="2476" sId="1">
    <nc r="W99">
      <v>6</v>
    </nc>
  </rcc>
  <rcc rId="2477" sId="1">
    <nc r="AE98">
      <v>18</v>
    </nc>
  </rcc>
  <rcc rId="2478" sId="1">
    <nc r="AE99">
      <v>18</v>
    </nc>
  </rcc>
  <rcc rId="2479" sId="1">
    <nc r="AF99">
      <v>1</v>
    </nc>
  </rcc>
  <rcc rId="2480" sId="1">
    <nc r="AM98">
      <v>18</v>
    </nc>
  </rcc>
  <rcc rId="2481" sId="1">
    <nc r="AM99">
      <v>18</v>
    </nc>
  </rcc>
  <rcc rId="2482" sId="1">
    <nc r="G123">
      <v>18</v>
    </nc>
  </rcc>
  <rcc rId="2483" sId="1">
    <nc r="O123">
      <v>6</v>
    </nc>
  </rcc>
  <rcc rId="2484" sId="1">
    <nc r="O126">
      <v>30</v>
    </nc>
  </rcc>
  <rcc rId="2485" sId="1">
    <nc r="W123">
      <v>36</v>
    </nc>
  </rcc>
  <rcc rId="2486" sId="1">
    <nc r="W124">
      <v>12</v>
    </nc>
  </rcc>
  <rcc rId="2487" sId="1">
    <nc r="W126">
      <v>12</v>
    </nc>
  </rcc>
  <rcc rId="2488" sId="1">
    <nc r="H123">
      <v>6</v>
    </nc>
  </rcc>
  <rcc rId="2489" sId="1">
    <nc r="H126">
      <v>12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2" sId="1">
    <nc r="X27">
      <v>6</v>
    </nc>
  </rcc>
  <rcc rId="2493" sId="1">
    <nc r="AA27">
      <v>6</v>
    </nc>
  </rcc>
  <rcc rId="2494" sId="1">
    <nc r="AB27">
      <v>36</v>
    </nc>
  </rcc>
  <rcc rId="2495" sId="1">
    <nc r="AB30">
      <v>30</v>
    </nc>
  </rcc>
  <rcc rId="2496" sId="1">
    <nc r="AB31">
      <v>18</v>
    </nc>
  </rcc>
  <rcc rId="2497" sId="1">
    <nc r="AB36">
      <v>30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1">
    <nc r="G100">
      <v>30</v>
    </nc>
  </rcc>
  <rcc rId="2499" sId="1">
    <nc r="G101">
      <v>12</v>
    </nc>
  </rcc>
  <rcc rId="2500" sId="1">
    <nc r="O100">
      <v>6</v>
    </nc>
  </rcc>
  <rcc rId="2501" sId="1">
    <nc r="O101">
      <v>42</v>
    </nc>
  </rcc>
  <rcc rId="2502" sId="1">
    <nc r="X100">
      <v>12</v>
    </nc>
  </rcc>
  <rcc rId="2503" sId="1">
    <nc r="X101">
      <v>18</v>
    </nc>
  </rcc>
  <rcc rId="2504" sId="1">
    <nc r="W101">
      <v>6</v>
    </nc>
  </rcc>
  <rcc rId="2505" sId="1">
    <nc r="AF98">
      <v>1</v>
    </nc>
  </rcc>
  <rcc rId="2506" sId="1">
    <nc r="AE100">
      <v>30</v>
    </nc>
  </rcc>
  <rcc rId="2507" sId="1">
    <nc r="AE101">
      <v>24</v>
    </nc>
  </rcc>
  <rcc rId="2508" sId="1">
    <oc r="AM98">
      <v>18</v>
    </oc>
    <nc r="AM98">
      <v>24</v>
    </nc>
  </rcc>
  <rcc rId="2509" sId="1">
    <nc r="AN100">
      <v>18</v>
    </nc>
  </rcc>
  <rcc rId="2510" sId="1">
    <nc r="AN101">
      <v>24</v>
    </nc>
  </rcc>
  <rcc rId="2511" sId="1">
    <oc r="G123">
      <v>18</v>
    </oc>
    <nc r="G123">
      <v>24</v>
    </nc>
  </rcc>
  <rcc rId="2512" sId="1">
    <nc r="G125">
      <v>12</v>
    </nc>
  </rcc>
  <rcc rId="2513" sId="1">
    <nc r="G126">
      <v>6</v>
    </nc>
  </rcc>
  <rcc rId="2514" sId="1">
    <nc r="O125">
      <v>30</v>
    </nc>
  </rcc>
  <rcc rId="2515" sId="1">
    <oc r="O126">
      <v>30</v>
    </oc>
    <nc r="O126">
      <v>54</v>
    </nc>
  </rcc>
  <rcc rId="2516" sId="1">
    <nc r="W125">
      <v>30</v>
    </nc>
  </rcc>
  <rcc rId="2517" sId="1">
    <oc r="W126">
      <v>12</v>
    </oc>
    <nc r="W126">
      <v>42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3">
    <nc r="H4">
      <v>3</v>
    </nc>
  </rcc>
  <rcc rId="963" sId="3">
    <nc r="I4">
      <v>1</v>
    </nc>
  </rcc>
  <rcc rId="964" sId="3">
    <nc r="J4">
      <v>17</v>
    </nc>
  </rcc>
  <rcc rId="965" sId="3">
    <nc r="K4">
      <v>1</v>
    </nc>
  </rcc>
  <rcc rId="966" sId="3">
    <nc r="O4">
      <v>2</v>
    </nc>
  </rcc>
  <rcc rId="967" sId="3">
    <nc r="P4">
      <v>7</v>
    </nc>
  </rcc>
  <rcc rId="968" sId="3">
    <nc r="Q4">
      <v>10</v>
    </nc>
  </rcc>
  <rcc rId="969" sId="3">
    <nc r="R4">
      <v>2</v>
    </nc>
  </rcc>
  <rcc rId="970" sId="3">
    <nc r="X4">
      <v>4</v>
    </nc>
  </rcc>
  <rcc rId="971" sId="3">
    <oc r="W3" t="inlineStr">
      <is>
        <t>Classic</t>
      </is>
    </oc>
    <nc r="W3" t="inlineStr">
      <is>
        <t>Retail</t>
      </is>
    </nc>
  </rcc>
  <rcc rId="972" sId="3">
    <oc r="X3" t="inlineStr">
      <is>
        <t>Nano</t>
      </is>
    </oc>
    <nc r="X3" t="inlineStr">
      <is>
        <t>Wholesale</t>
      </is>
    </nc>
  </rcc>
  <rcc rId="973" sId="3">
    <oc r="Y3" t="inlineStr">
      <is>
        <t>Shuffle</t>
      </is>
    </oc>
    <nc r="Y3" t="inlineStr">
      <is>
        <t>Replace</t>
      </is>
    </nc>
  </rcc>
  <rcc rId="974" sId="3">
    <oc r="Z3" t="inlineStr">
      <is>
        <t>Mini</t>
      </is>
    </oc>
    <nc r="Z3" t="inlineStr">
      <is>
        <t>F</t>
      </is>
    </nc>
  </rcc>
  <rcc rId="975" sId="3">
    <oc r="AE3" t="inlineStr">
      <is>
        <t>Classic</t>
      </is>
    </oc>
    <nc r="AE3" t="inlineStr">
      <is>
        <t>Retail</t>
      </is>
    </nc>
  </rcc>
  <rcc rId="976" sId="3">
    <oc r="AF3" t="inlineStr">
      <is>
        <t>Nano</t>
      </is>
    </oc>
    <nc r="AF3" t="inlineStr">
      <is>
        <t>Wholesale</t>
      </is>
    </nc>
  </rcc>
  <rcc rId="977" sId="3">
    <oc r="AG3" t="inlineStr">
      <is>
        <t>Shuffle</t>
      </is>
    </oc>
    <nc r="AG3" t="inlineStr">
      <is>
        <t>Replace</t>
      </is>
    </nc>
  </rcc>
  <rcc rId="978" sId="3">
    <oc r="AH3" t="inlineStr">
      <is>
        <t>Mini</t>
      </is>
    </oc>
    <nc r="AH3" t="inlineStr">
      <is>
        <t>F</t>
      </is>
    </nc>
  </rcc>
  <rcc rId="979" sId="3">
    <nc r="Y4">
      <v>7</v>
    </nc>
  </rcc>
  <rcc rId="980" sId="3">
    <nc r="W4">
      <v>2</v>
    </nc>
  </rcc>
  <rcc rId="981" sId="3">
    <nc r="AF4">
      <v>7</v>
    </nc>
  </rcc>
  <rcc rId="982" sId="3">
    <nc r="AG4">
      <v>18</v>
    </nc>
  </rcc>
  <rcc rId="983" sId="3">
    <nc r="AM4">
      <v>1</v>
    </nc>
  </rcc>
  <rcc rId="984" sId="3">
    <nc r="AN4">
      <v>1</v>
    </nc>
  </rcc>
  <rcc rId="985" sId="3">
    <nc r="AO4">
      <v>21</v>
    </nc>
  </rcc>
  <rcc rId="986" sId="3">
    <nc r="AP4">
      <v>1</v>
    </nc>
  </rcc>
  <rcc rId="987" sId="3">
    <nc r="I27">
      <v>11</v>
    </nc>
  </rcc>
  <rcc rId="988" sId="3">
    <nc r="G7">
      <v>2</v>
    </nc>
  </rcc>
  <rcc rId="989" sId="3">
    <nc r="H7">
      <v>4</v>
    </nc>
  </rcc>
  <rcc rId="990" sId="3">
    <nc r="I7">
      <v>12</v>
    </nc>
  </rcc>
  <rcc rId="991" sId="3">
    <nc r="P7">
      <v>1</v>
    </nc>
  </rcc>
  <rcc rId="992" sId="3">
    <nc r="Q7">
      <v>22</v>
    </nc>
  </rcc>
  <rcc rId="993" sId="3">
    <nc r="W7">
      <v>2</v>
    </nc>
  </rcc>
  <rcc rId="994" sId="3">
    <nc r="X7">
      <v>17</v>
    </nc>
  </rcc>
  <rcc rId="995" sId="3">
    <nc r="AF7">
      <v>4</v>
    </nc>
  </rcc>
  <rcc rId="996" sId="3">
    <nc r="AG7">
      <v>20</v>
    </nc>
  </rcc>
  <rcc rId="997" sId="3">
    <nc r="AH7">
      <v>1</v>
    </nc>
  </rcc>
  <rcc rId="998" sId="3">
    <nc r="AN7">
      <v>6</v>
    </nc>
  </rcc>
  <rcc rId="999" sId="3">
    <nc r="AO7">
      <v>15</v>
    </nc>
  </rcc>
  <rcc rId="1000" sId="3">
    <nc r="AP7">
      <v>1</v>
    </nc>
  </rcc>
  <rcc rId="1001" sId="3">
    <nc r="G30">
      <v>1</v>
    </nc>
  </rcc>
  <rcc rId="1002" sId="3">
    <nc r="H30">
      <v>3</v>
    </nc>
  </rcc>
  <rcc rId="1003" sId="3">
    <nc r="I30">
      <v>25</v>
    </nc>
  </rcc>
  <rcc rId="1004" sId="3">
    <nc r="J30">
      <v>1</v>
    </nc>
  </rcc>
  <rcc rId="1005" sId="3">
    <nc r="G8">
      <v>2</v>
    </nc>
  </rcc>
  <rcc rId="1006" sId="3">
    <nc r="I8">
      <v>8</v>
    </nc>
  </rcc>
  <rcc rId="1007" sId="3">
    <nc r="H8">
      <v>6</v>
    </nc>
  </rcc>
  <rcc rId="1008" sId="3">
    <nc r="O8">
      <v>1</v>
    </nc>
  </rcc>
  <rcc rId="1009" sId="3">
    <nc r="P8">
      <v>5</v>
    </nc>
  </rcc>
  <rcc rId="1010" sId="3">
    <nc r="Q8">
      <v>3</v>
    </nc>
  </rcc>
  <rcc rId="1011" sId="3">
    <nc r="X8">
      <v>4</v>
    </nc>
  </rcc>
  <rcc rId="1012" sId="3">
    <nc r="Y8">
      <v>4</v>
    </nc>
  </rcc>
  <rcc rId="1013" sId="3">
    <nc r="AE8">
      <v>1</v>
    </nc>
  </rcc>
  <rcc rId="1014" sId="3">
    <nc r="AF8">
      <v>7</v>
    </nc>
  </rcc>
  <rcc rId="1015" sId="3">
    <nc r="AG8">
      <v>10</v>
    </nc>
  </rcc>
  <rcc rId="1016" sId="3">
    <nc r="AM8">
      <v>1</v>
    </nc>
  </rcc>
  <rcc rId="1017" sId="3">
    <nc r="AN8">
      <v>8</v>
    </nc>
  </rcc>
  <rcc rId="1018" sId="3">
    <nc r="AO8">
      <v>6</v>
    </nc>
  </rcc>
  <rcc rId="1019" sId="3">
    <nc r="G31">
      <v>1</v>
    </nc>
  </rcc>
  <rcc rId="1020" sId="3">
    <nc r="H31">
      <v>2</v>
    </nc>
  </rcc>
  <rcc rId="1021" sId="3">
    <nc r="I31">
      <v>3</v>
    </nc>
  </rcc>
  <rcc rId="1022" sId="3">
    <nc r="O31">
      <v>1</v>
    </nc>
  </rcc>
  <rcc rId="1023" sId="3">
    <nc r="P31">
      <v>6</v>
    </nc>
  </rcc>
  <rcc rId="1024" sId="3">
    <nc r="Q31">
      <v>7</v>
    </nc>
  </rcc>
  <rcv guid="{1608EB4C-3959-44C4-9945-B82F61E4734D}" action="delete"/>
  <rdn rId="0" localSheetId="1" customView="1" name="Z_1608EB4C_3959_44C4_9945_B82F61E4734D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1608EB4C_3959_44C4_9945_B82F61E4734D_.wvu.Rows" hidden="1" oldHidden="1">
    <formula>'CELL E-H'!$1:$47,'CELL E-H'!$96:$142</formula>
    <oldFormula>'CELL E-H'!$1:$47,'CELL E-H'!$96:$142</oldFormula>
  </rdn>
  <rcv guid="{1608EB4C-3959-44C4-9945-B82F61E4734D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8" sId="1">
    <nc r="X76">
      <v>37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9" sId="1">
    <oc r="C148">
      <v>1294</v>
    </oc>
    <nc r="C148">
      <v>1406</v>
    </nc>
  </rcc>
  <rcc rId="2520" sId="1">
    <oc r="C149">
      <v>1406</v>
    </oc>
    <nc r="C149">
      <v>1414</v>
    </nc>
  </rcc>
  <rcc rId="2521" sId="1">
    <oc r="D148" t="inlineStr">
      <is>
        <t>Sara</t>
      </is>
    </oc>
    <nc r="D148" t="inlineStr">
      <is>
        <t>Dele</t>
      </is>
    </nc>
  </rcc>
  <rcc rId="2522" sId="1">
    <oc r="D149" t="inlineStr">
      <is>
        <t>Dele</t>
      </is>
    </oc>
    <nc r="D149" t="inlineStr">
      <is>
        <t>Howida</t>
      </is>
    </nc>
  </rcc>
  <rcc rId="2523" sId="1">
    <oc r="D150" t="inlineStr">
      <is>
        <t>Howida</t>
      </is>
    </oc>
    <nc r="D150"/>
  </rcc>
  <rcc rId="2524" sId="1">
    <oc r="D151" t="inlineStr">
      <is>
        <t>Jamal</t>
      </is>
    </oc>
    <nc r="D151"/>
  </rcc>
  <rcc rId="2525" sId="1">
    <oc r="C151">
      <v>1168</v>
    </oc>
    <nc r="C151"/>
  </rcc>
  <rcc rId="2526" sId="1">
    <oc r="C150">
      <v>1414</v>
    </oc>
    <nc r="C150"/>
  </rcc>
  <rcc rId="2527" sId="1">
    <oc r="C171">
      <v>1294</v>
    </oc>
    <nc r="C171">
      <v>1406</v>
    </nc>
  </rcc>
  <rcc rId="2528" sId="1">
    <oc r="C172">
      <v>1406</v>
    </oc>
    <nc r="C172">
      <v>1414</v>
    </nc>
  </rcc>
  <rcc rId="2529" sId="1">
    <oc r="C173">
      <v>1414</v>
    </oc>
    <nc r="C173"/>
  </rcc>
  <rcc rId="2530" sId="1">
    <oc r="C174">
      <v>1168</v>
    </oc>
    <nc r="C174"/>
  </rcc>
  <rcc rId="2531" sId="1">
    <oc r="D174" t="inlineStr">
      <is>
        <t>Jamal</t>
      </is>
    </oc>
    <nc r="D174"/>
  </rcc>
  <rcc rId="2532" sId="1">
    <oc r="D172" t="inlineStr">
      <is>
        <t>Dele</t>
      </is>
    </oc>
    <nc r="D172" t="inlineStr">
      <is>
        <t>Howida</t>
      </is>
    </nc>
  </rcc>
  <rcc rId="2533" sId="1">
    <oc r="D171" t="inlineStr">
      <is>
        <t>Sara</t>
      </is>
    </oc>
    <nc r="D171" t="inlineStr">
      <is>
        <t>Dele</t>
      </is>
    </nc>
  </rcc>
  <rcc rId="2534" sId="1">
    <oc r="D173" t="inlineStr">
      <is>
        <t>Howida</t>
      </is>
    </oc>
    <nc r="D173"/>
  </rcc>
  <rcc rId="2535" sId="1">
    <nc r="G147">
      <v>17</v>
    </nc>
  </rcc>
  <rcc rId="2536" sId="1">
    <nc r="G148">
      <v>18</v>
    </nc>
  </rcc>
  <rcc rId="2537" sId="1">
    <nc r="O147">
      <v>12</v>
    </nc>
  </rcc>
  <rcc rId="2538" sId="1">
    <nc r="O149">
      <v>6</v>
    </nc>
  </rcc>
  <rcc rId="2539" sId="1">
    <nc r="W148">
      <v>6</v>
    </nc>
  </rcc>
  <rcc rId="2540" sId="1">
    <nc r="W149">
      <v>12</v>
    </nc>
  </rcc>
  <rcc rId="2541" sId="1">
    <nc r="AE147">
      <v>12</v>
    </nc>
  </rcc>
  <rcc rId="2542" sId="1">
    <nc r="AE148">
      <v>6</v>
    </nc>
  </rcc>
  <rcc rId="2543" sId="1">
    <nc r="AE149">
      <v>6</v>
    </nc>
  </rcc>
  <rcc rId="2544" sId="1">
    <nc r="AM147">
      <v>12</v>
    </nc>
  </rcc>
  <rcc rId="2545" sId="1">
    <nc r="AM148">
      <v>6</v>
    </nc>
  </rcc>
  <rcc rId="2546" sId="1">
    <nc r="AM149">
      <v>6</v>
    </nc>
  </rcc>
  <rcc rId="2547" sId="1">
    <nc r="G170">
      <v>6</v>
    </nc>
  </rcc>
  <rcc rId="2548" sId="1">
    <nc r="G171">
      <v>6</v>
    </nc>
  </rcc>
  <rcc rId="2549" sId="1">
    <nc r="G172">
      <v>12</v>
    </nc>
  </rcc>
  <rcc rId="2550" sId="1">
    <nc r="O170">
      <v>11</v>
    </nc>
  </rcc>
  <rcc rId="2551" sId="1">
    <nc r="O171">
      <v>16</v>
    </nc>
  </rcc>
  <rcc rId="2552" sId="1">
    <nc r="O172">
      <v>6</v>
    </nc>
  </rcc>
  <rcc rId="2553" sId="1">
    <nc r="W170">
      <v>24</v>
    </nc>
  </rcc>
  <rcc rId="2554" sId="1">
    <nc r="W171">
      <v>12</v>
    </nc>
  </rcc>
  <rcc rId="2555" sId="1">
    <nc r="W172">
      <v>11</v>
    </nc>
  </rcc>
  <rcc rId="2556" sId="1">
    <oc r="AE99">
      <v>18</v>
    </oc>
    <nc r="AE99">
      <v>6</v>
    </nc>
  </rcc>
  <rcc rId="2557" sId="1">
    <oc r="O100">
      <v>6</v>
    </oc>
    <nc r="O100">
      <v>36</v>
    </nc>
  </rcc>
  <rcc rId="2558" sId="1">
    <oc r="O101">
      <v>42</v>
    </oc>
    <nc r="O101">
      <v>48</v>
    </nc>
  </rcc>
  <rcc rId="2559" sId="1">
    <oc r="W99">
      <v>6</v>
    </oc>
    <nc r="W99">
      <v>30</v>
    </nc>
  </rcc>
  <rcc rId="2560" sId="1">
    <oc r="AE101">
      <v>24</v>
    </oc>
    <nc r="AE101">
      <v>42</v>
    </nc>
  </rcc>
  <rcc rId="2561" sId="1">
    <oc r="AM98">
      <v>24</v>
    </oc>
    <nc r="AM98">
      <v>30</v>
    </nc>
  </rcc>
  <rcc rId="2562" sId="1">
    <oc r="AM99">
      <v>18</v>
    </oc>
    <nc r="AM99">
      <v>24</v>
    </nc>
  </rcc>
  <rcc rId="2563" sId="1">
    <nc r="AM101">
      <v>6</v>
    </nc>
  </rcc>
  <rcc rId="2564" sId="1">
    <nc r="P126">
      <v>12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5" sId="1">
    <oc r="W126">
      <v>42</v>
    </oc>
    <nc r="W126"/>
  </rcc>
  <rcc rId="2566" sId="1">
    <oc r="W124">
      <v>12</v>
    </oc>
    <nc r="W124">
      <v>54</v>
    </nc>
  </rcc>
  <rcc rId="2567" sId="1">
    <oc r="G101">
      <v>12</v>
    </oc>
    <nc r="G101"/>
  </rcc>
  <rcc rId="2568" sId="1">
    <oc r="G99">
      <v>12</v>
    </oc>
    <nc r="G99">
      <v>24</v>
    </nc>
  </rcc>
  <rcc rId="2569" sId="1">
    <oc r="O101">
      <v>48</v>
    </oc>
    <nc r="O101">
      <v>42</v>
    </nc>
  </rcc>
  <rcc rId="2570" sId="1">
    <oc r="O99">
      <v>30</v>
    </oc>
    <nc r="O99">
      <v>36</v>
    </nc>
  </rcc>
  <rcc rId="2571" sId="1">
    <oc r="AM101">
      <v>6</v>
    </oc>
    <nc r="AM101"/>
  </rcc>
  <rcc rId="2572" sId="1">
    <oc r="AM99">
      <v>24</v>
    </oc>
    <nc r="AM99">
      <v>30</v>
    </nc>
  </rcc>
  <rcc rId="2573" sId="1">
    <oc r="W99">
      <v>30</v>
    </oc>
    <nc r="W99">
      <v>36</v>
    </nc>
  </rcc>
  <rcc rId="2574" sId="1">
    <oc r="W101">
      <v>6</v>
    </oc>
    <nc r="W101"/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5" sId="1">
    <oc r="L4">
      <v>6</v>
    </oc>
    <nc r="L4"/>
  </rcc>
  <rcc rId="2576" sId="1">
    <oc r="M4">
      <v>6</v>
    </oc>
    <nc r="M4"/>
  </rcc>
  <rcc rId="2577" sId="1">
    <oc r="T4">
      <v>12</v>
    </oc>
    <nc r="T4"/>
  </rcc>
  <rcc rId="2578" sId="1">
    <oc r="AB4">
      <v>6</v>
    </oc>
    <nc r="AB4"/>
  </rcc>
  <rcc rId="2579" sId="1">
    <oc r="AJ4">
      <v>18</v>
    </oc>
    <nc r="AJ4"/>
  </rcc>
  <rcc rId="2580" sId="1">
    <oc r="M7">
      <v>6</v>
    </oc>
    <nc r="M7"/>
  </rcc>
  <rcc rId="2581" sId="1">
    <oc r="T7">
      <v>6</v>
    </oc>
    <nc r="T7"/>
  </rcc>
  <rcc rId="2582" sId="1">
    <oc r="AB7">
      <v>18</v>
    </oc>
    <nc r="AB7"/>
  </rcc>
  <rcc rId="2583" sId="1">
    <oc r="AJ7">
      <v>6</v>
    </oc>
    <nc r="AJ7"/>
  </rcc>
  <rcc rId="2584" sId="1">
    <oc r="AK7">
      <v>12</v>
    </oc>
    <nc r="AK7"/>
  </rcc>
  <rcc rId="2585" sId="1">
    <oc r="AS7">
      <v>12</v>
    </oc>
    <nc r="AS7"/>
  </rcc>
  <rcc rId="2586" sId="1">
    <oc r="L8">
      <v>12</v>
    </oc>
    <nc r="L8"/>
  </rcc>
  <rcc rId="2587" sId="1">
    <oc r="U8">
      <v>6</v>
    </oc>
    <nc r="U8"/>
  </rcc>
  <rcc rId="2588" sId="1">
    <oc r="AA8">
      <v>6</v>
    </oc>
    <nc r="AA8"/>
  </rcc>
  <rcc rId="2589" sId="1">
    <oc r="AB8">
      <v>6</v>
    </oc>
    <nc r="AB8"/>
  </rcc>
  <rcc rId="2590" sId="1">
    <oc r="AK8">
      <v>6</v>
    </oc>
    <nc r="AK8"/>
  </rcc>
  <rcc rId="2591" sId="1">
    <oc r="AR8">
      <v>18</v>
    </oc>
    <nc r="AR8"/>
  </rcc>
  <rcc rId="2592" sId="1">
    <oc r="L9">
      <v>6</v>
    </oc>
    <nc r="L9"/>
  </rcc>
  <rcc rId="2593" sId="1">
    <oc r="S9">
      <v>6</v>
    </oc>
    <nc r="S9"/>
  </rcc>
  <rcc rId="2594" sId="1">
    <oc r="T9">
      <v>12</v>
    </oc>
    <nc r="T9"/>
  </rcc>
  <rcc rId="2595" sId="1">
    <oc r="AB9">
      <v>6</v>
    </oc>
    <nc r="AB9"/>
  </rcc>
  <rcc rId="2596" sId="1">
    <oc r="AJ9">
      <v>6</v>
    </oc>
    <nc r="AJ9"/>
  </rcc>
  <rcc rId="2597" sId="1">
    <oc r="AR9">
      <v>18</v>
    </oc>
    <nc r="AR9"/>
  </rcc>
  <rcc rId="2598" sId="1">
    <oc r="T10">
      <v>6</v>
    </oc>
    <nc r="T10"/>
  </rcc>
  <rcc rId="2599" sId="1">
    <oc r="AB10">
      <v>12</v>
    </oc>
    <nc r="AB10"/>
  </rcc>
  <rcc rId="2600" sId="1">
    <oc r="M11">
      <v>6</v>
    </oc>
    <nc r="M11"/>
  </rcc>
  <rcc rId="2601" sId="1">
    <oc r="T11">
      <v>6</v>
    </oc>
    <nc r="T11"/>
  </rcc>
  <rcc rId="2602" sId="1">
    <oc r="AB11">
      <v>6</v>
    </oc>
    <nc r="AB11"/>
  </rcc>
  <rcc rId="2603" sId="1">
    <oc r="AJ11">
      <v>6</v>
    </oc>
    <nc r="AJ11"/>
  </rcc>
  <rcc rId="2604" sId="1">
    <oc r="AQ11">
      <v>6</v>
    </oc>
    <nc r="AQ11"/>
  </rcc>
  <rcc rId="2605" sId="1">
    <oc r="AR11">
      <v>6</v>
    </oc>
    <nc r="AR11"/>
  </rcc>
  <rcc rId="2606" sId="1">
    <oc r="U12">
      <v>6</v>
    </oc>
    <nc r="U12"/>
  </rcc>
  <rcc rId="2607" sId="1">
    <oc r="AB12">
      <v>18</v>
    </oc>
    <nc r="AB12"/>
  </rcc>
  <rcc rId="2608" sId="1">
    <oc r="AJ12">
      <v>12</v>
    </oc>
    <nc r="AJ12"/>
  </rcc>
  <rcc rId="2609" sId="1">
    <oc r="AK12">
      <v>6</v>
    </oc>
    <nc r="AK12"/>
  </rcc>
  <rcc rId="2610" sId="1">
    <oc r="AS12">
      <v>6</v>
    </oc>
    <nc r="AS12"/>
  </rcc>
  <rcc rId="2611" sId="1">
    <oc r="L13">
      <v>12</v>
    </oc>
    <nc r="L13"/>
  </rcc>
  <rcc rId="2612" sId="1">
    <oc r="T13">
      <v>6</v>
    </oc>
    <nc r="T13"/>
  </rcc>
  <rcc rId="2613" sId="1">
    <oc r="AA13">
      <v>6</v>
    </oc>
    <nc r="AA13"/>
  </rcc>
  <rcc rId="2614" sId="1">
    <oc r="AB13">
      <v>12</v>
    </oc>
    <nc r="AB13"/>
  </rcc>
  <rcc rId="2615" sId="1">
    <oc r="AI13">
      <v>6</v>
    </oc>
    <nc r="AI13"/>
  </rcc>
  <rcc rId="2616" sId="1">
    <oc r="AJ13">
      <v>12</v>
    </oc>
    <nc r="AJ13"/>
  </rcc>
  <rcc rId="2617" sId="1">
    <oc r="AR13">
      <v>6</v>
    </oc>
    <nc r="AR13"/>
  </rcc>
  <rcc rId="2618" sId="1">
    <oc r="AS13">
      <v>6</v>
    </oc>
    <nc r="AS13"/>
  </rcc>
  <rcc rId="2619" sId="1">
    <oc r="L14">
      <v>6</v>
    </oc>
    <nc r="L14"/>
  </rcc>
  <rcc rId="2620" sId="1">
    <oc r="U14">
      <v>6</v>
    </oc>
    <nc r="U14"/>
  </rcc>
  <rcc rId="2621" sId="1">
    <oc r="L27">
      <v>18</v>
    </oc>
    <nc r="L27"/>
  </rcc>
  <rcc rId="2622" sId="1">
    <oc r="P27">
      <v>6</v>
    </oc>
    <nc r="P27"/>
  </rcc>
  <rcc rId="2623" sId="1">
    <oc r="T27">
      <v>12</v>
    </oc>
    <nc r="T27"/>
  </rcc>
  <rcc rId="2624" sId="1">
    <oc r="U27">
      <v>6</v>
    </oc>
    <nc r="U27"/>
  </rcc>
  <rcc rId="2625" sId="1">
    <oc r="X27">
      <v>6</v>
    </oc>
    <nc r="X27"/>
  </rcc>
  <rcc rId="2626" sId="1">
    <oc r="AA27">
      <v>6</v>
    </oc>
    <nc r="AA27"/>
  </rcc>
  <rcc rId="2627" sId="1">
    <oc r="AB27">
      <v>36</v>
    </oc>
    <nc r="AB27"/>
  </rcc>
  <rcc rId="2628" sId="1">
    <oc r="L30">
      <v>6</v>
    </oc>
    <nc r="L30"/>
  </rcc>
  <rcc rId="2629" sId="1">
    <oc r="AB30">
      <v>30</v>
    </oc>
    <nc r="AB30"/>
  </rcc>
  <rcc rId="2630" sId="1">
    <oc r="L31">
      <v>6</v>
    </oc>
    <nc r="L31"/>
  </rcc>
  <rcc rId="2631" sId="1">
    <oc r="T31">
      <v>18</v>
    </oc>
    <nc r="T31"/>
  </rcc>
  <rcc rId="2632" sId="1">
    <oc r="U31">
      <v>6</v>
    </oc>
    <nc r="U31"/>
  </rcc>
  <rcc rId="2633" sId="1">
    <oc r="AB31">
      <v>18</v>
    </oc>
    <nc r="AB31"/>
  </rcc>
  <rcc rId="2634" sId="1">
    <oc r="L32">
      <v>6</v>
    </oc>
    <nc r="L32"/>
  </rcc>
  <rcc rId="2635" sId="1">
    <oc r="M32">
      <v>6</v>
    </oc>
    <nc r="M32"/>
  </rcc>
  <rcc rId="2636" sId="1">
    <oc r="T32">
      <v>6</v>
    </oc>
    <nc r="T32"/>
  </rcc>
  <rcc rId="2637" sId="1">
    <oc r="U32">
      <v>6</v>
    </oc>
    <nc r="U32"/>
  </rcc>
  <rcc rId="2638" sId="1">
    <oc r="M36">
      <v>6</v>
    </oc>
    <nc r="M36"/>
  </rcc>
  <rcc rId="2639" sId="1">
    <oc r="U36">
      <v>18</v>
    </oc>
    <nc r="U36"/>
  </rcc>
  <rcc rId="2640" sId="1">
    <oc r="AB36">
      <v>30</v>
    </oc>
    <nc r="AB36"/>
  </rcc>
  <rcc rId="2641" sId="1">
    <oc r="X76">
      <v>37</v>
    </oc>
    <nc r="X76"/>
  </rcc>
  <rcc rId="2642" sId="1">
    <oc r="G98">
      <v>24</v>
    </oc>
    <nc r="G98"/>
  </rcc>
  <rcc rId="2643" sId="1">
    <oc r="O98">
      <v>6</v>
    </oc>
    <nc r="O98"/>
  </rcc>
  <rcc rId="2644" sId="1">
    <oc r="W98">
      <v>12</v>
    </oc>
    <nc r="W98"/>
  </rcc>
  <rcc rId="2645" sId="1">
    <oc r="X98">
      <v>12</v>
    </oc>
    <nc r="X98"/>
  </rcc>
  <rcc rId="2646" sId="1">
    <oc r="AE98">
      <v>18</v>
    </oc>
    <nc r="AE98"/>
  </rcc>
  <rcc rId="2647" sId="1">
    <oc r="AF98">
      <v>1</v>
    </oc>
    <nc r="AF98"/>
  </rcc>
  <rcc rId="2648" sId="1">
    <oc r="AM98">
      <v>30</v>
    </oc>
    <nc r="AM98"/>
  </rcc>
  <rcc rId="2649" sId="1">
    <oc r="G99">
      <v>24</v>
    </oc>
    <nc r="G99"/>
  </rcc>
  <rcc rId="2650" sId="1">
    <oc r="O99">
      <v>36</v>
    </oc>
    <nc r="O99"/>
  </rcc>
  <rcc rId="2651" sId="1">
    <oc r="W99">
      <v>36</v>
    </oc>
    <nc r="W99"/>
  </rcc>
  <rcc rId="2652" sId="1">
    <oc r="X99">
      <v>6</v>
    </oc>
    <nc r="X99"/>
  </rcc>
  <rcc rId="2653" sId="1">
    <oc r="AE99">
      <v>6</v>
    </oc>
    <nc r="AE99"/>
  </rcc>
  <rcc rId="2654" sId="1">
    <oc r="AF99">
      <v>1</v>
    </oc>
    <nc r="AF99"/>
  </rcc>
  <rcc rId="2655" sId="1">
    <oc r="AM99">
      <v>30</v>
    </oc>
    <nc r="AM99"/>
  </rcc>
  <rcc rId="2656" sId="1">
    <oc r="G100">
      <v>30</v>
    </oc>
    <nc r="G100"/>
  </rcc>
  <rcc rId="2657" sId="1">
    <oc r="O100">
      <v>36</v>
    </oc>
    <nc r="O100"/>
  </rcc>
  <rcc rId="2658" sId="1">
    <oc r="X100">
      <v>12</v>
    </oc>
    <nc r="X100"/>
  </rcc>
  <rcc rId="2659" sId="1">
    <oc r="AE100">
      <v>30</v>
    </oc>
    <nc r="AE100"/>
  </rcc>
  <rcc rId="2660" sId="1">
    <oc r="AN100">
      <v>18</v>
    </oc>
    <nc r="AN100"/>
  </rcc>
  <rcc rId="2661" sId="1">
    <oc r="O101">
      <v>42</v>
    </oc>
    <nc r="O101"/>
  </rcc>
  <rcc rId="2662" sId="1">
    <oc r="X101">
      <v>18</v>
    </oc>
    <nc r="X101"/>
  </rcc>
  <rcc rId="2663" sId="1">
    <oc r="AE101">
      <v>42</v>
    </oc>
    <nc r="AE101"/>
  </rcc>
  <rcc rId="2664" sId="1">
    <oc r="AN101">
      <v>24</v>
    </oc>
    <nc r="AN101"/>
  </rcc>
  <rcc rId="2665" sId="1">
    <oc r="G123">
      <v>24</v>
    </oc>
    <nc r="G123"/>
  </rcc>
  <rcc rId="2666" sId="1">
    <oc r="H123">
      <v>6</v>
    </oc>
    <nc r="H123"/>
  </rcc>
  <rcc rId="2667" sId="1">
    <oc r="O123">
      <v>6</v>
    </oc>
    <nc r="O123"/>
  </rcc>
  <rcc rId="2668" sId="1">
    <oc r="W123">
      <v>36</v>
    </oc>
    <nc r="W123"/>
  </rcc>
  <rcc rId="2669" sId="1">
    <oc r="W124">
      <v>54</v>
    </oc>
    <nc r="W124"/>
  </rcc>
  <rcc rId="2670" sId="1">
    <oc r="G125">
      <v>12</v>
    </oc>
    <nc r="G125"/>
  </rcc>
  <rcc rId="2671" sId="1">
    <oc r="O125">
      <v>30</v>
    </oc>
    <nc r="O125"/>
  </rcc>
  <rcc rId="2672" sId="1">
    <oc r="W125">
      <v>30</v>
    </oc>
    <nc r="W125"/>
  </rcc>
  <rcc rId="2673" sId="1">
    <oc r="G126">
      <v>6</v>
    </oc>
    <nc r="G126"/>
  </rcc>
  <rcc rId="2674" sId="1">
    <oc r="H126">
      <v>12</v>
    </oc>
    <nc r="H126"/>
  </rcc>
  <rcc rId="2675" sId="1">
    <oc r="O126">
      <v>54</v>
    </oc>
    <nc r="O126"/>
  </rcc>
  <rcc rId="2676" sId="1">
    <oc r="P126">
      <v>12</v>
    </oc>
    <nc r="P126"/>
  </rcc>
  <rcc rId="2677" sId="1">
    <oc r="G147">
      <v>17</v>
    </oc>
    <nc r="G147"/>
  </rcc>
  <rcc rId="2678" sId="1">
    <oc r="O147">
      <v>12</v>
    </oc>
    <nc r="O147"/>
  </rcc>
  <rcc rId="2679" sId="1">
    <oc r="AE147">
      <v>12</v>
    </oc>
    <nc r="AE147"/>
  </rcc>
  <rcc rId="2680" sId="1">
    <oc r="G148">
      <v>18</v>
    </oc>
    <nc r="G148"/>
  </rcc>
  <rcc rId="2681" sId="1">
    <oc r="W148">
      <v>6</v>
    </oc>
    <nc r="W148"/>
  </rcc>
  <rcc rId="2682" sId="1">
    <oc r="AE148">
      <v>6</v>
    </oc>
    <nc r="AE148"/>
  </rcc>
  <rcc rId="2683" sId="1">
    <oc r="O149">
      <v>6</v>
    </oc>
    <nc r="O149"/>
  </rcc>
  <rcc rId="2684" sId="1">
    <oc r="W149">
      <v>12</v>
    </oc>
    <nc r="W149"/>
  </rcc>
  <rcc rId="2685" sId="1">
    <oc r="AE149">
      <v>6</v>
    </oc>
    <nc r="AE149"/>
  </rcc>
  <rcc rId="2686" sId="1">
    <oc r="AM147">
      <v>12</v>
    </oc>
    <nc r="AM147"/>
  </rcc>
  <rcc rId="2687" sId="1">
    <oc r="AM148">
      <v>6</v>
    </oc>
    <nc r="AM148"/>
  </rcc>
  <rcc rId="2688" sId="1">
    <oc r="AM149">
      <v>6</v>
    </oc>
    <nc r="AM149"/>
  </rcc>
  <rcc rId="2689" sId="1">
    <oc r="G170">
      <v>6</v>
    </oc>
    <nc r="G170"/>
  </rcc>
  <rcc rId="2690" sId="1">
    <oc r="O170">
      <v>11</v>
    </oc>
    <nc r="O170"/>
  </rcc>
  <rcc rId="2691" sId="1">
    <oc r="W170">
      <v>24</v>
    </oc>
    <nc r="W170"/>
  </rcc>
  <rcc rId="2692" sId="1">
    <oc r="G171">
      <v>6</v>
    </oc>
    <nc r="G171"/>
  </rcc>
  <rcc rId="2693" sId="1">
    <oc r="O171">
      <v>16</v>
    </oc>
    <nc r="O171"/>
  </rcc>
  <rcc rId="2694" sId="1">
    <oc r="W171">
      <v>12</v>
    </oc>
    <nc r="W171"/>
  </rcc>
  <rcc rId="2695" sId="1">
    <oc r="G172">
      <v>12</v>
    </oc>
    <nc r="G172"/>
  </rcc>
  <rcc rId="2696" sId="1">
    <oc r="O172">
      <v>6</v>
    </oc>
    <nc r="O172"/>
  </rcc>
  <rcc rId="2697" sId="1">
    <oc r="W172">
      <v>11</v>
    </oc>
    <nc r="W172"/>
  </rcc>
  <rcc rId="2698" sId="1">
    <oc r="C9">
      <v>1379</v>
    </oc>
    <nc r="C9"/>
  </rcc>
  <rcc rId="2699" sId="1">
    <oc r="D9" t="inlineStr">
      <is>
        <t>Hilda Vazquez</t>
      </is>
    </oc>
    <nc r="D9"/>
  </rcc>
  <rcc rId="2700" sId="1">
    <oc r="C10">
      <v>1819</v>
    </oc>
    <nc r="C10"/>
  </rcc>
  <rcc rId="2701" sId="1">
    <oc r="D10" t="inlineStr">
      <is>
        <t>Obdulia Tapia</t>
      </is>
    </oc>
    <nc r="D10"/>
  </rcc>
  <rcc rId="2702" sId="1">
    <oc r="C11">
      <v>1326</v>
    </oc>
    <nc r="C11"/>
  </rcc>
  <rcc rId="2703" sId="1">
    <oc r="D11" t="inlineStr">
      <is>
        <t>Daphine Hamilton</t>
      </is>
    </oc>
    <nc r="D11"/>
  </rcc>
  <rcc rId="2704" sId="1">
    <oc r="C12">
      <v>1665</v>
    </oc>
    <nc r="C12"/>
  </rcc>
  <rcc rId="2705" sId="1">
    <oc r="D12" t="inlineStr">
      <is>
        <t>Albina Perez</t>
      </is>
    </oc>
    <nc r="D12"/>
  </rcc>
  <rcc rId="2706" sId="1">
    <oc r="C13">
      <v>1191</v>
    </oc>
    <nc r="C13"/>
  </rcc>
  <rcc rId="2707" sId="1">
    <oc r="D13" t="inlineStr">
      <is>
        <t>Mari Sui</t>
      </is>
    </oc>
    <nc r="D13"/>
  </rcc>
  <rcc rId="2708" sId="1">
    <oc r="C14">
      <v>1594</v>
    </oc>
    <nc r="C14"/>
  </rcc>
  <rcc rId="2709" sId="1">
    <oc r="D14" t="inlineStr">
      <is>
        <t>Masumbo</t>
      </is>
    </oc>
    <nc r="D14"/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1" sId="1">
    <nc r="L4">
      <v>18</v>
    </nc>
  </rcc>
  <rcc rId="2712" sId="1">
    <nc r="L6">
      <v>18</v>
    </nc>
  </rcc>
  <rcc rId="2713" sId="1">
    <nc r="K8">
      <v>6</v>
    </nc>
  </rcc>
  <rcc rId="2714" sId="1">
    <nc r="L8">
      <v>6</v>
    </nc>
  </rcc>
  <rcc rId="2715" sId="1">
    <nc r="L7">
      <v>12</v>
    </nc>
  </rcc>
  <rcc rId="2716" sId="1">
    <nc r="C9">
      <v>1191</v>
    </nc>
  </rcc>
  <rcc rId="2717" sId="1">
    <oc r="D8" t="inlineStr">
      <is>
        <t>Za</t>
      </is>
    </oc>
    <nc r="D8" t="inlineStr">
      <is>
        <t>Za Tial</t>
      </is>
    </nc>
  </rcc>
  <rcc rId="2718" sId="1">
    <nc r="D9" t="inlineStr">
      <is>
        <t>Mary  Sui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9" sId="1">
    <nc r="O4">
      <v>6</v>
    </nc>
  </rcc>
  <rcc rId="2720" sId="1">
    <nc r="T4">
      <v>12</v>
    </nc>
  </rcc>
  <rcc rId="2721" sId="1">
    <nc r="U4">
      <v>6</v>
    </nc>
  </rcc>
  <rcc rId="2722" sId="1">
    <nc r="T7">
      <v>18</v>
    </nc>
  </rcc>
  <rcc rId="2723" sId="1">
    <nc r="T8">
      <v>6</v>
    </nc>
  </rcc>
  <rcc rId="2724" sId="1">
    <nc r="T6">
      <v>6</v>
    </nc>
  </rcc>
  <rcc rId="2725" sId="1">
    <nc r="P6">
      <v>6</v>
    </nc>
  </rcc>
  <rcc rId="2726" sId="1">
    <nc r="T9">
      <v>12</v>
    </nc>
  </rcc>
  <rcc rId="2727" sId="1">
    <nc r="AB4">
      <v>6</v>
    </nc>
  </rcc>
  <rcc rId="2728" sId="1">
    <nc r="AC4">
      <v>6</v>
    </nc>
  </rcc>
  <rcc rId="2729" sId="1">
    <nc r="AB7">
      <v>18</v>
    </nc>
  </rcc>
  <rcc rId="2730" sId="1">
    <nc r="AB8">
      <v>12</v>
    </nc>
  </rcc>
  <rcc rId="2731" sId="1">
    <nc r="AB6">
      <v>12</v>
    </nc>
  </rcc>
  <rcc rId="2732" sId="1">
    <nc r="AC6">
      <v>6</v>
    </nc>
  </rcc>
  <rcc rId="2733" sId="1">
    <nc r="AB9">
      <v>18</v>
    </nc>
  </rcc>
  <rcc rId="2734" sId="1">
    <nc r="AJ4">
      <v>6</v>
    </nc>
  </rcc>
  <rcc rId="2735" sId="1">
    <nc r="AJ7">
      <v>18</v>
    </nc>
  </rcc>
  <rcc rId="2736" sId="1">
    <nc r="AJ8">
      <v>24</v>
    </nc>
  </rcc>
  <rcc rId="2737" sId="1">
    <nc r="AJ6">
      <v>6</v>
    </nc>
  </rcc>
  <rcc rId="2738" sId="1">
    <nc r="AK6">
      <v>6</v>
    </nc>
  </rcc>
  <rcc rId="2739" sId="1">
    <nc r="AJ9">
      <v>12</v>
    </nc>
  </rcc>
  <rcc rId="2740" sId="1">
    <nc r="AR4">
      <v>18</v>
    </nc>
  </rcc>
  <rcc rId="2741" sId="1">
    <nc r="AR8">
      <v>12</v>
    </nc>
  </rcc>
  <rcc rId="2742" sId="1">
    <nc r="AR6">
      <v>18</v>
    </nc>
  </rcc>
  <rcc rId="2743" sId="1">
    <nc r="AR9">
      <v>6</v>
    </nc>
  </rcc>
  <rcc rId="2744" sId="1">
    <nc r="AS9">
      <v>6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5" sId="1">
    <nc r="L27">
      <v>12</v>
    </nc>
  </rcc>
  <rcc rId="2746" sId="1">
    <nc r="L30">
      <v>6</v>
    </nc>
  </rcc>
  <rcc rId="2747" sId="1">
    <nc r="M30">
      <v>6</v>
    </nc>
  </rcc>
  <rcc rId="2748" sId="1">
    <nc r="H31">
      <v>6</v>
    </nc>
  </rcc>
  <rcc rId="2749" sId="1">
    <nc r="L32">
      <v>6</v>
    </nc>
  </rcc>
  <rcc rId="2750" sId="1">
    <nc r="L29">
      <v>12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1" sId="1">
    <nc r="S27">
      <v>6</v>
    </nc>
  </rcc>
  <rcc rId="2752" sId="1">
    <nc r="T27">
      <v>18</v>
    </nc>
  </rcc>
  <rcc rId="2753" sId="1">
    <nc r="U27">
      <v>6</v>
    </nc>
  </rcc>
  <rcc rId="2754" sId="1">
    <nc r="S30">
      <v>6</v>
    </nc>
  </rcc>
  <rcc rId="2755" sId="1">
    <nc r="T30">
      <v>18</v>
    </nc>
  </rcc>
  <rcc rId="2756" sId="1">
    <nc r="T31">
      <v>24</v>
    </nc>
  </rcc>
  <rcc rId="2757" sId="1">
    <nc r="U31">
      <v>6</v>
    </nc>
  </rcc>
  <rcc rId="2758" sId="1">
    <nc r="S29">
      <v>6</v>
    </nc>
  </rcc>
  <rcc rId="2759" sId="1">
    <nc r="T29">
      <v>12</v>
    </nc>
  </rcc>
  <rcc rId="2760" sId="1">
    <nc r="T32">
      <v>18</v>
    </nc>
  </rcc>
  <rcc rId="2761" sId="1">
    <nc r="U32">
      <v>6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2" sId="1">
    <nc r="G98">
      <v>6</v>
    </nc>
  </rcc>
  <rcc rId="2763" sId="1">
    <nc r="G99">
      <v>12</v>
    </nc>
  </rcc>
  <rcc rId="2764" sId="1">
    <nc r="G101">
      <v>18</v>
    </nc>
  </rcc>
  <rcc rId="2765" sId="1">
    <nc r="O99">
      <v>12</v>
    </nc>
  </rcc>
  <rcc rId="2766" sId="1">
    <nc r="O100">
      <v>6</v>
    </nc>
  </rcc>
  <rcc rId="2767" sId="1">
    <nc r="W99">
      <v>6</v>
    </nc>
  </rcc>
  <rcc rId="2768" sId="1">
    <nc r="W100">
      <v>12</v>
    </nc>
  </rcc>
  <rcc rId="2769" sId="1">
    <nc r="AE99">
      <v>12</v>
    </nc>
  </rcc>
  <rcc rId="2770" sId="1">
    <nc r="AE100">
      <v>30</v>
    </nc>
  </rcc>
  <rcc rId="2771" sId="1">
    <nc r="AF100">
      <v>6</v>
    </nc>
  </rcc>
  <rcc rId="2772" sId="1">
    <nc r="AE103">
      <v>12</v>
    </nc>
  </rcc>
  <rcc rId="2773" sId="1">
    <nc r="AM100">
      <v>12</v>
    </nc>
  </rcc>
  <rcc rId="2774" sId="1">
    <nc r="AM101">
      <v>12</v>
    </nc>
  </rcc>
  <rcc rId="2775" sId="1">
    <nc r="AM103">
      <v>24</v>
    </nc>
  </rcc>
  <rcc rId="2776" sId="1">
    <nc r="G124">
      <v>12</v>
    </nc>
  </rcc>
  <rcc rId="2777" sId="1">
    <nc r="G125">
      <v>6</v>
    </nc>
  </rcc>
  <rcc rId="2778" sId="1">
    <nc r="G128">
      <v>12</v>
    </nc>
  </rcc>
  <rcc rId="2779" sId="1">
    <nc r="O124">
      <v>6</v>
    </nc>
  </rcc>
  <rcc rId="2780" sId="1">
    <nc r="O125">
      <v>6</v>
    </nc>
  </rcc>
  <rcc rId="2781" sId="1">
    <nc r="O126">
      <v>24</v>
    </nc>
  </rcc>
  <rcc rId="2782" sId="1">
    <nc r="O128">
      <v>6</v>
    </nc>
  </rcc>
  <rcc rId="2783" sId="1">
    <oc r="C128">
      <f>IF(ISBLANK(C103),"",C103)</f>
    </oc>
    <nc r="C128">
      <v>1558</v>
    </nc>
  </rcc>
  <rcc rId="2784" sId="1">
    <oc r="D128">
      <f>IF(ISBLANK(D103),"",D103)</f>
    </oc>
    <nc r="D128" t="inlineStr">
      <is>
        <t>Maria Salinas</t>
      </is>
    </nc>
  </rcc>
  <rcc rId="2785" sId="1">
    <nc r="C103">
      <v>1558</v>
    </nc>
  </rcc>
  <rcc rId="2786" sId="1">
    <nc r="D103" t="inlineStr">
      <is>
        <t>Maria Salinas</t>
      </is>
    </nc>
  </rcc>
  <rcc rId="2787" sId="1">
    <nc r="W124">
      <v>24</v>
    </nc>
  </rcc>
  <rcc rId="2788" sId="1">
    <nc r="W125">
      <v>6</v>
    </nc>
  </rcc>
  <rcc rId="2789" sId="1">
    <nc r="W126">
      <v>12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2" sId="1">
    <nc r="O103">
      <v>12</v>
    </nc>
  </rcc>
  <rcc rId="2793" sId="1">
    <nc r="W103">
      <v>6</v>
    </nc>
  </rcc>
  <rcc rId="2794" sId="1">
    <nc r="AE101">
      <v>30</v>
    </nc>
  </rcc>
  <rcc rId="2795" sId="1">
    <nc r="AM99">
      <v>6</v>
    </nc>
  </rcc>
  <rcc rId="2796" sId="1">
    <oc r="W124">
      <v>24</v>
    </oc>
    <nc r="W124">
      <v>36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3">
    <oc r="AM3" t="inlineStr">
      <is>
        <t>Classic</t>
      </is>
    </oc>
    <nc r="AM3" t="inlineStr">
      <is>
        <t>Retail</t>
      </is>
    </nc>
  </rcc>
  <rcc rId="1028" sId="3">
    <oc r="AN3" t="inlineStr">
      <is>
        <t>Nano</t>
      </is>
    </oc>
    <nc r="AN3" t="inlineStr">
      <is>
        <t>Wholesale</t>
      </is>
    </nc>
  </rcc>
  <rcc rId="1029" sId="3">
    <oc r="AO3" t="inlineStr">
      <is>
        <t>Shuffle</t>
      </is>
    </oc>
    <nc r="AO3" t="inlineStr">
      <is>
        <t>Replace</t>
      </is>
    </nc>
  </rcc>
  <rcc rId="1030" sId="3">
    <oc r="AP3" t="inlineStr">
      <is>
        <t>Mini</t>
      </is>
    </oc>
    <nc r="AP3" t="inlineStr">
      <is>
        <t>F</t>
      </is>
    </nc>
  </rcc>
  <rcc rId="1031" sId="3">
    <oc r="W26" t="inlineStr">
      <is>
        <t>Classic</t>
      </is>
    </oc>
    <nc r="W26" t="inlineStr">
      <is>
        <t>Retail</t>
      </is>
    </nc>
  </rcc>
  <rcc rId="1032" sId="3">
    <oc r="X26" t="inlineStr">
      <is>
        <t>Nano</t>
      </is>
    </oc>
    <nc r="X26" t="inlineStr">
      <is>
        <t>Wholesale</t>
      </is>
    </nc>
  </rcc>
  <rcc rId="1033" sId="3">
    <oc r="Y26" t="inlineStr">
      <is>
        <t>Shuffle</t>
      </is>
    </oc>
    <nc r="Y26" t="inlineStr">
      <is>
        <t>Replace</t>
      </is>
    </nc>
  </rcc>
  <rcc rId="1034" sId="3">
    <oc r="Z26" t="inlineStr">
      <is>
        <t>Mini</t>
      </is>
    </oc>
    <nc r="Z26" t="inlineStr">
      <is>
        <t>F</t>
      </is>
    </nc>
  </rcc>
  <rcc rId="1035" sId="3">
    <oc r="O26" t="inlineStr">
      <is>
        <t>Classic</t>
      </is>
    </oc>
    <nc r="O26" t="inlineStr">
      <is>
        <t>Retail</t>
      </is>
    </nc>
  </rcc>
  <rcc rId="1036" sId="3">
    <oc r="P26" t="inlineStr">
      <is>
        <t>Nano</t>
      </is>
    </oc>
    <nc r="P26" t="inlineStr">
      <is>
        <t>Wholesale</t>
      </is>
    </nc>
  </rcc>
  <rcc rId="1037" sId="3">
    <oc r="Q26" t="inlineStr">
      <is>
        <t>Shuffle</t>
      </is>
    </oc>
    <nc r="Q26" t="inlineStr">
      <is>
        <t>Replace</t>
      </is>
    </nc>
  </rcc>
  <rcc rId="1038" sId="3">
    <oc r="R26" t="inlineStr">
      <is>
        <t>Mini</t>
      </is>
    </oc>
    <nc r="R26" t="inlineStr">
      <is>
        <t>F</t>
      </is>
    </nc>
  </rcc>
  <rcc rId="1039" sId="3">
    <oc r="G26" t="inlineStr">
      <is>
        <t>Classic</t>
      </is>
    </oc>
    <nc r="G26" t="inlineStr">
      <is>
        <t>Retail</t>
      </is>
    </nc>
  </rcc>
  <rcc rId="1040" sId="3">
    <oc r="H26" t="inlineStr">
      <is>
        <t>Nano</t>
      </is>
    </oc>
    <nc r="H26" t="inlineStr">
      <is>
        <t>Wholesale</t>
      </is>
    </nc>
  </rcc>
  <rcc rId="1041" sId="3">
    <oc r="I26" t="inlineStr">
      <is>
        <t>Shuffle</t>
      </is>
    </oc>
    <nc r="I26" t="inlineStr">
      <is>
        <t>Replace</t>
      </is>
    </nc>
  </rcc>
  <rcc rId="1042" sId="3">
    <oc r="J26" t="inlineStr">
      <is>
        <t>Mini</t>
      </is>
    </oc>
    <nc r="J26" t="inlineStr">
      <is>
        <t>F</t>
      </is>
    </nc>
  </rcc>
  <rcc rId="1043" sId="3">
    <oc r="K26" t="inlineStr">
      <is>
        <t xml:space="preserve">Touch </t>
      </is>
    </oc>
    <nc r="K26"/>
  </rcc>
  <rcc rId="1044" sId="3">
    <oc r="L26" t="inlineStr">
      <is>
        <t>iPhone</t>
      </is>
    </oc>
    <nc r="L26"/>
  </rcc>
  <rcc rId="1045" sId="3">
    <oc r="M26" t="inlineStr">
      <is>
        <t>iPad</t>
      </is>
    </oc>
    <nc r="M26"/>
  </rcc>
  <rcc rId="1046" sId="3">
    <oc r="S26" t="inlineStr">
      <is>
        <t xml:space="preserve">Touch </t>
      </is>
    </oc>
    <nc r="S26"/>
  </rcc>
  <rcc rId="1047" sId="3">
    <oc r="T26" t="inlineStr">
      <is>
        <t>iPhone</t>
      </is>
    </oc>
    <nc r="T26"/>
  </rcc>
  <rcc rId="1048" sId="3">
    <oc r="U26" t="inlineStr">
      <is>
        <t>iPad</t>
      </is>
    </oc>
    <nc r="U26"/>
  </rcc>
  <rcc rId="1049" sId="3">
    <oc r="AA26" t="inlineStr">
      <is>
        <t xml:space="preserve">Touch </t>
      </is>
    </oc>
    <nc r="AA26"/>
  </rcc>
  <rcc rId="1050" sId="3">
    <oc r="AB26" t="inlineStr">
      <is>
        <t>iPhone</t>
      </is>
    </oc>
    <nc r="AB26"/>
  </rcc>
  <rcc rId="1051" sId="3">
    <oc r="AC26" t="inlineStr">
      <is>
        <t>iPad</t>
      </is>
    </oc>
    <nc r="AC26"/>
  </rcc>
  <rcc rId="1052" sId="3">
    <oc r="AI3" t="inlineStr">
      <is>
        <t xml:space="preserve">Touch </t>
      </is>
    </oc>
    <nc r="AI3"/>
  </rcc>
  <rcc rId="1053" sId="3">
    <oc r="AJ3" t="inlineStr">
      <is>
        <t>iPhone</t>
      </is>
    </oc>
    <nc r="AJ3"/>
  </rcc>
  <rcc rId="1054" sId="3">
    <oc r="AK3" t="inlineStr">
      <is>
        <t>iPad</t>
      </is>
    </oc>
    <nc r="AK3"/>
  </rcc>
  <rcc rId="1055" sId="3">
    <oc r="AQ3" t="inlineStr">
      <is>
        <t xml:space="preserve">Touch </t>
      </is>
    </oc>
    <nc r="AQ3"/>
  </rcc>
  <rcc rId="1056" sId="3">
    <oc r="AR3" t="inlineStr">
      <is>
        <t>iPhone</t>
      </is>
    </oc>
    <nc r="AR3"/>
  </rcc>
  <rcc rId="1057" sId="3">
    <oc r="AS3" t="inlineStr">
      <is>
        <t>iPad</t>
      </is>
    </oc>
    <nc r="AS3"/>
  </rcc>
  <rcc rId="1058" sId="3">
    <oc r="AA3" t="inlineStr">
      <is>
        <t xml:space="preserve">Touch </t>
      </is>
    </oc>
    <nc r="AA3"/>
  </rcc>
  <rcc rId="1059" sId="3">
    <oc r="AB3" t="inlineStr">
      <is>
        <t>iPhone</t>
      </is>
    </oc>
    <nc r="AB3"/>
  </rcc>
  <rcc rId="1060" sId="3">
    <oc r="AC3" t="inlineStr">
      <is>
        <t>iPad</t>
      </is>
    </oc>
    <nc r="AC3"/>
  </rcc>
  <rcc rId="1061" sId="3">
    <oc r="S3" t="inlineStr">
      <is>
        <t xml:space="preserve">Touch </t>
      </is>
    </oc>
    <nc r="S3"/>
  </rcc>
  <rcc rId="1062" sId="3">
    <oc r="T3" t="inlineStr">
      <is>
        <t>iPhone</t>
      </is>
    </oc>
    <nc r="T3"/>
  </rcc>
  <rcc rId="1063" sId="3">
    <oc r="U3" t="inlineStr">
      <is>
        <t>iPad</t>
      </is>
    </oc>
    <nc r="U3"/>
  </rcc>
  <rcc rId="1064" sId="3">
    <nc r="P27">
      <v>5</v>
    </nc>
  </rcc>
  <rcc rId="1065" sId="3">
    <nc r="Q27">
      <v>14</v>
    </nc>
  </rcc>
  <rcc rId="1066" sId="3">
    <nc r="R27">
      <v>2</v>
    </nc>
  </rcc>
  <rcc rId="1067" sId="3">
    <nc r="W27">
      <v>1</v>
    </nc>
  </rcc>
  <rcc rId="1068" sId="3">
    <nc r="X27">
      <v>1</v>
    </nc>
  </rcc>
  <rcc rId="1069" sId="3">
    <nc r="Y27">
      <v>24</v>
    </nc>
  </rcc>
  <rcc rId="1070" sId="3">
    <nc r="Z27">
      <v>5</v>
    </nc>
  </rcc>
  <rcc rId="1071" sId="3">
    <nc r="I28">
      <v>10</v>
    </nc>
  </rcc>
  <rcc rId="1072" sId="3">
    <nc r="P28">
      <v>15</v>
    </nc>
  </rcc>
  <rcc rId="1073" sId="3">
    <nc r="Q28">
      <v>15</v>
    </nc>
  </rcc>
  <rcc rId="1074" sId="3">
    <nc r="X28">
      <v>7</v>
    </nc>
  </rcc>
  <rcc rId="1075" sId="3">
    <nc r="Y28">
      <v>4</v>
    </nc>
  </rcc>
  <rcc rId="1076" sId="3">
    <nc r="G34">
      <v>1</v>
    </nc>
  </rcc>
  <rcc rId="1077" sId="3">
    <nc r="H34">
      <v>2</v>
    </nc>
  </rcc>
  <rcc rId="1078" sId="3">
    <nc r="I34">
      <v>1</v>
    </nc>
  </rcc>
  <rcc rId="1079" sId="3">
    <nc r="J34">
      <v>1</v>
    </nc>
  </rcc>
  <rcc rId="1080" sId="3">
    <nc r="P34">
      <v>2</v>
    </nc>
  </rcc>
  <rcc rId="1081" sId="3">
    <nc r="Q34">
      <v>9</v>
    </nc>
  </rcc>
  <rcc rId="1082" sId="3">
    <nc r="R34">
      <v>5</v>
    </nc>
  </rcc>
  <rcc rId="1083" sId="3">
    <nc r="W34">
      <v>1</v>
    </nc>
  </rcc>
  <rcc rId="1084" sId="3">
    <nc r="X34">
      <v>6</v>
    </nc>
  </rcc>
  <rcc rId="1085" sId="3">
    <nc r="Y34">
      <v>4</v>
    </nc>
  </rcc>
  <rcc rId="1086" sId="3">
    <nc r="Z34">
      <v>1</v>
    </nc>
  </rcc>
  <rcc rId="1087" sId="3">
    <nc r="H32">
      <v>2</v>
    </nc>
  </rcc>
  <rcc rId="1088" sId="3">
    <nc r="I32">
      <v>4</v>
    </nc>
  </rcc>
  <rcc rId="1089" sId="3">
    <nc r="O32">
      <v>4</v>
    </nc>
  </rcc>
  <rcc rId="1090" sId="3">
    <nc r="P32">
      <v>8</v>
    </nc>
  </rcc>
  <rcc rId="1091" sId="3">
    <nc r="Q32">
      <v>5</v>
    </nc>
  </rcc>
  <rcc rId="1092" sId="3">
    <nc r="W32">
      <v>1</v>
    </nc>
  </rcc>
  <rcc rId="1093" sId="3">
    <nc r="X32">
      <v>6</v>
    </nc>
  </rcc>
  <rcc rId="1094" sId="3">
    <nc r="Y32">
      <v>4</v>
    </nc>
  </rcc>
  <rcc rId="1095" sId="3">
    <nc r="Z32">
      <v>1</v>
    </nc>
  </rcc>
  <rcc rId="1096" sId="3">
    <nc r="H35">
      <v>4</v>
    </nc>
  </rcc>
  <rcc rId="1097" sId="3">
    <nc r="I35">
      <v>2</v>
    </nc>
  </rcc>
  <rcc rId="1098" sId="3">
    <nc r="O35">
      <v>1</v>
    </nc>
  </rcc>
  <rcc rId="1099" sId="3">
    <nc r="P35">
      <v>1</v>
    </nc>
  </rcc>
  <rcc rId="1100" sId="3">
    <nc r="Q35">
      <v>19</v>
    </nc>
  </rcc>
  <rcc rId="1101" sId="3">
    <nc r="X35">
      <v>2</v>
    </nc>
  </rcc>
  <rcc rId="1102" sId="3">
    <nc r="Y35">
      <v>14</v>
    </nc>
  </rcc>
  <rcc rId="1103" sId="3">
    <nc r="H36">
      <v>10</v>
    </nc>
  </rcc>
  <rcc rId="1104" sId="3">
    <nc r="I36">
      <v>1</v>
    </nc>
  </rcc>
  <rcc rId="1105" sId="3">
    <nc r="J36">
      <v>1</v>
    </nc>
  </rcc>
  <rcc rId="1106" sId="3">
    <nc r="P36">
      <v>10</v>
    </nc>
  </rcc>
  <rcc rId="1107" sId="3">
    <nc r="Q36">
      <v>2</v>
    </nc>
  </rcc>
  <rcc rId="1108" sId="3">
    <nc r="X36">
      <v>3</v>
    </nc>
  </rcc>
  <rcc rId="1109" sId="3">
    <nc r="Y36">
      <v>2</v>
    </nc>
  </rcc>
  <rcc rId="1110" sId="3">
    <nc r="P30">
      <v>2</v>
    </nc>
  </rcc>
  <rcc rId="1111" sId="3">
    <nc r="Q30">
      <v>28</v>
    </nc>
  </rcc>
  <rcc rId="1112" sId="3">
    <nc r="W30">
      <v>1</v>
    </nc>
  </rcc>
  <rcc rId="1113" sId="3">
    <nc r="X30">
      <v>7</v>
    </nc>
  </rcc>
  <rcc rId="1114" sId="3">
    <nc r="Y30">
      <v>27</v>
    </nc>
  </rcc>
  <rcc rId="1115" sId="3">
    <nc r="X31">
      <v>10</v>
    </nc>
  </rcc>
  <rcc rId="1116" sId="3">
    <nc r="Y31">
      <v>10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7" sId="1">
    <nc r="O147">
      <v>6</v>
    </nc>
  </rcc>
  <rcc rId="2798" sId="1">
    <nc r="O148">
      <v>6</v>
    </nc>
  </rcc>
  <rcc rId="2799" sId="1">
    <nc r="O149">
      <v>13</v>
    </nc>
  </rcc>
  <rcc rId="2800" sId="1">
    <nc r="W147">
      <v>6</v>
    </nc>
  </rcc>
  <rcc rId="2801" sId="1">
    <nc r="W148">
      <v>6</v>
    </nc>
  </rcc>
  <rcc rId="2802" sId="1">
    <nc r="W149">
      <v>6</v>
    </nc>
  </rcc>
  <rcc rId="2803" sId="1">
    <nc r="AE147">
      <v>6</v>
    </nc>
  </rcc>
  <rcc rId="2804" sId="1">
    <nc r="AM147">
      <v>12</v>
    </nc>
  </rcc>
  <rcc rId="2805" sId="1">
    <nc r="AM148">
      <v>6</v>
    </nc>
  </rcc>
  <rcc rId="2806" sId="1">
    <nc r="AM149">
      <v>6</v>
    </nc>
  </rcc>
  <rcc rId="2807" sId="1">
    <nc r="G170">
      <v>12</v>
    </nc>
  </rcc>
  <rcc rId="2808" sId="1">
    <nc r="G171">
      <v>12</v>
    </nc>
  </rcc>
  <rcc rId="2809" sId="1">
    <nc r="O170">
      <v>17</v>
    </nc>
  </rcc>
  <rcc rId="2810" sId="1">
    <nc r="O171">
      <v>11</v>
    </nc>
  </rcc>
  <rcc rId="2811" sId="1">
    <nc r="O172">
      <v>24</v>
    </nc>
  </rcc>
  <rcc rId="2812" sId="1">
    <nc r="W170">
      <v>18</v>
    </nc>
  </rcc>
  <rcc rId="2813" sId="1">
    <nc r="W171">
      <v>12</v>
    </nc>
  </rcc>
  <rcc rId="2814" sId="1">
    <nc r="W172">
      <v>5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5" sId="1">
    <nc r="AB27">
      <v>18</v>
    </nc>
  </rcc>
  <rcc rId="2816" sId="1">
    <nc r="AC27">
      <v>6</v>
    </nc>
  </rcc>
  <rcc rId="2817" sId="1">
    <nc r="W32">
      <v>6</v>
    </nc>
  </rcc>
  <rcc rId="2818" sId="1">
    <nc r="AB29">
      <v>30</v>
    </nc>
  </rcc>
  <rcc rId="2819" sId="1">
    <nc r="W31">
      <v>6</v>
    </nc>
  </rcc>
  <rcc rId="2820" sId="1">
    <nc r="AB30">
      <v>24</v>
    </nc>
  </rcc>
  <rcc rId="2821" sId="1">
    <nc r="AC30">
      <v>18</v>
    </nc>
  </rcc>
  <rcc rId="2822" sId="1">
    <nc r="AB31">
      <v>6</v>
    </nc>
  </rcc>
  <rcc rId="2823" sId="1">
    <nc r="AB32">
      <v>12</v>
    </nc>
  </rcc>
  <rcc rId="2824" sId="1">
    <nc r="AC32">
      <v>6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5" sId="1">
    <oc r="L4">
      <v>18</v>
    </oc>
    <nc r="L4"/>
  </rcc>
  <rcc rId="2826" sId="1">
    <oc r="O4">
      <v>6</v>
    </oc>
    <nc r="O4"/>
  </rcc>
  <rcc rId="2827" sId="1">
    <oc r="T4">
      <v>12</v>
    </oc>
    <nc r="T4"/>
  </rcc>
  <rcc rId="2828" sId="1">
    <oc r="U4">
      <v>6</v>
    </oc>
    <nc r="U4"/>
  </rcc>
  <rcc rId="2829" sId="1">
    <oc r="AB4">
      <v>6</v>
    </oc>
    <nc r="AB4"/>
  </rcc>
  <rcc rId="2830" sId="1">
    <oc r="AC4">
      <v>6</v>
    </oc>
    <nc r="AC4"/>
  </rcc>
  <rcc rId="2831" sId="1">
    <oc r="AJ4">
      <v>6</v>
    </oc>
    <nc r="AJ4"/>
  </rcc>
  <rcc rId="2832" sId="1">
    <oc r="AR4">
      <v>18</v>
    </oc>
    <nc r="AR4"/>
  </rcc>
  <rcc rId="2833" sId="1">
    <oc r="L6">
      <v>18</v>
    </oc>
    <nc r="L6"/>
  </rcc>
  <rcc rId="2834" sId="1">
    <oc r="P6">
      <v>6</v>
    </oc>
    <nc r="P6"/>
  </rcc>
  <rcc rId="2835" sId="1">
    <oc r="T6">
      <v>6</v>
    </oc>
    <nc r="T6"/>
  </rcc>
  <rcc rId="2836" sId="1">
    <oc r="AB6">
      <v>12</v>
    </oc>
    <nc r="AB6"/>
  </rcc>
  <rcc rId="2837" sId="1">
    <oc r="AC6">
      <v>6</v>
    </oc>
    <nc r="AC6"/>
  </rcc>
  <rcc rId="2838" sId="1">
    <oc r="AJ6">
      <v>6</v>
    </oc>
    <nc r="AJ6"/>
  </rcc>
  <rcc rId="2839" sId="1">
    <oc r="AK6">
      <v>6</v>
    </oc>
    <nc r="AK6"/>
  </rcc>
  <rcc rId="2840" sId="1">
    <oc r="AR6">
      <v>18</v>
    </oc>
    <nc r="AR6"/>
  </rcc>
  <rcc rId="2841" sId="1">
    <oc r="L7">
      <v>12</v>
    </oc>
    <nc r="L7"/>
  </rcc>
  <rcc rId="2842" sId="1">
    <oc r="T7">
      <v>18</v>
    </oc>
    <nc r="T7"/>
  </rcc>
  <rcc rId="2843" sId="1">
    <oc r="AB7">
      <v>18</v>
    </oc>
    <nc r="AB7"/>
  </rcc>
  <rcc rId="2844" sId="1">
    <oc r="AJ7">
      <v>18</v>
    </oc>
    <nc r="AJ7"/>
  </rcc>
  <rcc rId="2845" sId="1">
    <oc r="K8">
      <v>6</v>
    </oc>
    <nc r="K8"/>
  </rcc>
  <rcc rId="2846" sId="1">
    <oc r="L8">
      <v>6</v>
    </oc>
    <nc r="L8"/>
  </rcc>
  <rcc rId="2847" sId="1">
    <oc r="T8">
      <v>6</v>
    </oc>
    <nc r="T8"/>
  </rcc>
  <rcc rId="2848" sId="1">
    <oc r="AB8">
      <v>12</v>
    </oc>
    <nc r="AB8"/>
  </rcc>
  <rcc rId="2849" sId="1">
    <oc r="AJ8">
      <v>24</v>
    </oc>
    <nc r="AJ8"/>
  </rcc>
  <rcc rId="2850" sId="1">
    <oc r="AR8">
      <v>12</v>
    </oc>
    <nc r="AR8"/>
  </rcc>
  <rcc rId="2851" sId="1">
    <oc r="T9">
      <v>12</v>
    </oc>
    <nc r="T9"/>
  </rcc>
  <rcc rId="2852" sId="1">
    <oc r="AB9">
      <v>18</v>
    </oc>
    <nc r="AB9"/>
  </rcc>
  <rcc rId="2853" sId="1">
    <oc r="AJ9">
      <v>12</v>
    </oc>
    <nc r="AJ9"/>
  </rcc>
  <rcc rId="2854" sId="1">
    <oc r="AR9">
      <v>6</v>
    </oc>
    <nc r="AR9"/>
  </rcc>
  <rcc rId="2855" sId="1">
    <oc r="AS9">
      <v>6</v>
    </oc>
    <nc r="AS9"/>
  </rcc>
  <rcc rId="2856" sId="1">
    <oc r="L27">
      <v>12</v>
    </oc>
    <nc r="L27"/>
  </rcc>
  <rcc rId="2857" sId="1">
    <oc r="S27">
      <v>6</v>
    </oc>
    <nc r="S27"/>
  </rcc>
  <rcc rId="2858" sId="1">
    <oc r="T27">
      <v>18</v>
    </oc>
    <nc r="T27"/>
  </rcc>
  <rcc rId="2859" sId="1">
    <oc r="U27">
      <v>6</v>
    </oc>
    <nc r="U27"/>
  </rcc>
  <rcc rId="2860" sId="1">
    <oc r="AB27">
      <v>18</v>
    </oc>
    <nc r="AB27"/>
  </rcc>
  <rcc rId="2861" sId="1">
    <oc r="AC27">
      <v>6</v>
    </oc>
    <nc r="AC27"/>
  </rcc>
  <rcc rId="2862" sId="1">
    <oc r="L29">
      <v>12</v>
    </oc>
    <nc r="L29"/>
  </rcc>
  <rcc rId="2863" sId="1">
    <oc r="S29">
      <v>6</v>
    </oc>
    <nc r="S29"/>
  </rcc>
  <rcc rId="2864" sId="1">
    <oc r="T29">
      <v>12</v>
    </oc>
    <nc r="T29"/>
  </rcc>
  <rcc rId="2865" sId="1">
    <oc r="AB29">
      <v>30</v>
    </oc>
    <nc r="AB29"/>
  </rcc>
  <rcc rId="2866" sId="1">
    <oc r="L30">
      <v>6</v>
    </oc>
    <nc r="L30"/>
  </rcc>
  <rcc rId="2867" sId="1">
    <oc r="M30">
      <v>6</v>
    </oc>
    <nc r="M30"/>
  </rcc>
  <rcc rId="2868" sId="1">
    <oc r="S30">
      <v>6</v>
    </oc>
    <nc r="S30"/>
  </rcc>
  <rcc rId="2869" sId="1">
    <oc r="T30">
      <v>18</v>
    </oc>
    <nc r="T30"/>
  </rcc>
  <rcc rId="2870" sId="1">
    <oc r="AB30">
      <v>24</v>
    </oc>
    <nc r="AB30"/>
  </rcc>
  <rcc rId="2871" sId="1">
    <oc r="AC30">
      <v>18</v>
    </oc>
    <nc r="AC30"/>
  </rcc>
  <rcc rId="2872" sId="1">
    <oc r="H31">
      <v>6</v>
    </oc>
    <nc r="H31"/>
  </rcc>
  <rcc rId="2873" sId="1">
    <oc r="T31">
      <v>24</v>
    </oc>
    <nc r="T31"/>
  </rcc>
  <rcc rId="2874" sId="1">
    <oc r="U31">
      <v>6</v>
    </oc>
    <nc r="U31"/>
  </rcc>
  <rcc rId="2875" sId="1">
    <oc r="W31">
      <v>6</v>
    </oc>
    <nc r="W31"/>
  </rcc>
  <rcc rId="2876" sId="1">
    <oc r="AB31">
      <v>6</v>
    </oc>
    <nc r="AB31"/>
  </rcc>
  <rcc rId="2877" sId="1">
    <oc r="L32">
      <v>6</v>
    </oc>
    <nc r="L32"/>
  </rcc>
  <rcc rId="2878" sId="1">
    <oc r="T32">
      <v>18</v>
    </oc>
    <nc r="T32"/>
  </rcc>
  <rcc rId="2879" sId="1">
    <oc r="U32">
      <v>6</v>
    </oc>
    <nc r="U32"/>
  </rcc>
  <rcc rId="2880" sId="1">
    <oc r="W32">
      <v>6</v>
    </oc>
    <nc r="W32"/>
  </rcc>
  <rcc rId="2881" sId="1">
    <oc r="AB32">
      <v>12</v>
    </oc>
    <nc r="AB32"/>
  </rcc>
  <rcc rId="2882" sId="1">
    <oc r="AC32">
      <v>6</v>
    </oc>
    <nc r="AC32"/>
  </rcc>
  <rcc rId="2883" sId="1">
    <oc r="G98">
      <v>6</v>
    </oc>
    <nc r="G98"/>
  </rcc>
  <rcc rId="2884" sId="1">
    <oc r="G99">
      <v>12</v>
    </oc>
    <nc r="G99"/>
  </rcc>
  <rcc rId="2885" sId="1">
    <oc r="O99">
      <v>12</v>
    </oc>
    <nc r="O99"/>
  </rcc>
  <rcc rId="2886" sId="1">
    <oc r="W99">
      <v>6</v>
    </oc>
    <nc r="W99"/>
  </rcc>
  <rcc rId="2887" sId="1">
    <oc r="AE99">
      <v>12</v>
    </oc>
    <nc r="AE99"/>
  </rcc>
  <rcc rId="2888" sId="1">
    <oc r="O100">
      <v>6</v>
    </oc>
    <nc r="O100"/>
  </rcc>
  <rcc rId="2889" sId="1">
    <oc r="W100">
      <v>12</v>
    </oc>
    <nc r="W100"/>
  </rcc>
  <rcc rId="2890" sId="1">
    <oc r="AE100">
      <v>30</v>
    </oc>
    <nc r="AE100"/>
  </rcc>
  <rcc rId="2891" sId="1">
    <oc r="AF100">
      <v>6</v>
    </oc>
    <nc r="AF100"/>
  </rcc>
  <rcc rId="2892" sId="1">
    <oc r="G101">
      <v>18</v>
    </oc>
    <nc r="G101"/>
  </rcc>
  <rcc rId="2893" sId="1">
    <oc r="AE101">
      <v>30</v>
    </oc>
    <nc r="AE101"/>
  </rcc>
  <rcc rId="2894" sId="1">
    <oc r="O103">
      <v>12</v>
    </oc>
    <nc r="O103"/>
  </rcc>
  <rcc rId="2895" sId="1">
    <oc r="W103">
      <v>6</v>
    </oc>
    <nc r="W103"/>
  </rcc>
  <rcc rId="2896" sId="1">
    <oc r="AE103">
      <v>12</v>
    </oc>
    <nc r="AE103"/>
  </rcc>
  <rcc rId="2897" sId="1">
    <oc r="G124">
      <v>12</v>
    </oc>
    <nc r="G124"/>
  </rcc>
  <rcc rId="2898" sId="1">
    <oc r="O124">
      <v>6</v>
    </oc>
    <nc r="O124"/>
  </rcc>
  <rcc rId="2899" sId="1">
    <oc r="W124">
      <v>36</v>
    </oc>
    <nc r="W124"/>
  </rcc>
  <rcc rId="2900" sId="1">
    <oc r="G125">
      <v>6</v>
    </oc>
    <nc r="G125"/>
  </rcc>
  <rcc rId="2901" sId="1">
    <oc r="O125">
      <v>6</v>
    </oc>
    <nc r="O125"/>
  </rcc>
  <rcc rId="2902" sId="1">
    <oc r="W125">
      <v>6</v>
    </oc>
    <nc r="W125"/>
  </rcc>
  <rcc rId="2903" sId="1">
    <oc r="O126">
      <v>24</v>
    </oc>
    <nc r="O126"/>
  </rcc>
  <rcc rId="2904" sId="1">
    <oc r="W126">
      <v>12</v>
    </oc>
    <nc r="W126"/>
  </rcc>
  <rcc rId="2905" sId="1">
    <oc r="G128">
      <v>12</v>
    </oc>
    <nc r="G128"/>
  </rcc>
  <rcc rId="2906" sId="1">
    <oc r="O128">
      <v>6</v>
    </oc>
    <nc r="O128"/>
  </rcc>
  <rcc rId="2907" sId="1">
    <oc r="W147">
      <v>6</v>
    </oc>
    <nc r="W147"/>
  </rcc>
  <rcc rId="2908" sId="1">
    <oc r="W148">
      <v>6</v>
    </oc>
    <nc r="W148"/>
  </rcc>
  <rcc rId="2909" sId="1">
    <oc r="W149">
      <v>6</v>
    </oc>
    <nc r="W149"/>
  </rcc>
  <rcc rId="2910" sId="1">
    <oc r="G170">
      <v>12</v>
    </oc>
    <nc r="G170"/>
  </rcc>
  <rcc rId="2911" sId="1">
    <oc r="O170">
      <v>17</v>
    </oc>
    <nc r="O170"/>
  </rcc>
  <rcc rId="2912" sId="1">
    <oc r="W170">
      <v>18</v>
    </oc>
    <nc r="W170"/>
  </rcc>
  <rcc rId="2913" sId="1">
    <oc r="G171">
      <v>12</v>
    </oc>
    <nc r="G171"/>
  </rcc>
  <rcc rId="2914" sId="1">
    <oc r="O171">
      <v>11</v>
    </oc>
    <nc r="O171"/>
  </rcc>
  <rcc rId="2915" sId="1">
    <oc r="W171">
      <v>12</v>
    </oc>
    <nc r="W171"/>
  </rcc>
  <rcc rId="2916" sId="1">
    <oc r="O172">
      <v>24</v>
    </oc>
    <nc r="O172"/>
  </rcc>
  <rcc rId="2917" sId="1">
    <oc r="W172">
      <v>5</v>
    </oc>
    <nc r="W172"/>
  </rcc>
  <rcc rId="2918" sId="1">
    <oc r="O147">
      <v>6</v>
    </oc>
    <nc r="O147"/>
  </rcc>
  <rcc rId="2919" sId="1">
    <oc r="O148">
      <v>6</v>
    </oc>
    <nc r="O148"/>
  </rcc>
  <rcc rId="2920" sId="1">
    <oc r="O149">
      <v>13</v>
    </oc>
    <nc r="O149"/>
  </rcc>
  <rcc rId="2921" sId="1">
    <oc r="AE147">
      <v>6</v>
    </oc>
    <nc r="AE147"/>
  </rcc>
  <rcc rId="2922" sId="1">
    <oc r="AM99">
      <v>6</v>
    </oc>
    <nc r="AM99"/>
  </rcc>
  <rcc rId="2923" sId="1">
    <oc r="AM100">
      <v>12</v>
    </oc>
    <nc r="AM100"/>
  </rcc>
  <rcc rId="2924" sId="1">
    <oc r="AM101">
      <v>12</v>
    </oc>
    <nc r="AM101"/>
  </rcc>
  <rcc rId="2925" sId="1">
    <oc r="AM103">
      <v>24</v>
    </oc>
    <nc r="AM103"/>
  </rcc>
  <rcc rId="2926" sId="1">
    <oc r="AM147">
      <v>12</v>
    </oc>
    <nc r="AM147"/>
  </rcc>
  <rcc rId="2927" sId="1">
    <oc r="AM148">
      <v>6</v>
    </oc>
    <nc r="AM148"/>
  </rcc>
  <rcc rId="2928" sId="1">
    <oc r="AM149">
      <v>6</v>
    </oc>
    <nc r="AM149"/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9" sId="1">
    <oc r="C5">
      <v>1273</v>
    </oc>
    <nc r="C5">
      <v>1390</v>
    </nc>
  </rcc>
  <rcc rId="2930" sId="1">
    <oc r="D5" t="inlineStr">
      <is>
        <t>Marlene Fortanelli</t>
      </is>
    </oc>
    <nc r="D5" t="inlineStr">
      <is>
        <t>Claudia Equihua</t>
      </is>
    </nc>
  </rcc>
  <rcc rId="2931" sId="1">
    <oc r="C6">
      <v>1390</v>
    </oc>
    <nc r="C6">
      <v>1423</v>
    </nc>
  </rcc>
  <rcc rId="2932" sId="1">
    <oc r="D6" t="inlineStr">
      <is>
        <t>Claudia Equihua</t>
      </is>
    </oc>
    <nc r="D6" t="inlineStr">
      <is>
        <t xml:space="preserve">Audelia Jimenez </t>
      </is>
    </nc>
  </rcc>
  <rcc rId="2933" sId="1">
    <oc r="C7">
      <v>1423</v>
    </oc>
    <nc r="C7">
      <v>1380</v>
    </nc>
  </rcc>
  <rcc rId="2934" sId="1">
    <oc r="D7" t="inlineStr">
      <is>
        <t xml:space="preserve">Audelia Jimenez </t>
      </is>
    </oc>
    <nc r="D7" t="inlineStr">
      <is>
        <t>Za Tial</t>
      </is>
    </nc>
  </rcc>
  <rcc rId="2935" sId="1">
    <oc r="C8">
      <v>1380</v>
    </oc>
    <nc r="C8">
      <v>1305</v>
    </nc>
  </rcc>
  <rcc rId="2936" sId="1">
    <oc r="D8" t="inlineStr">
      <is>
        <t>Za Tial</t>
      </is>
    </oc>
    <nc r="D8" t="inlineStr">
      <is>
        <t>Diana Rodruiguez</t>
      </is>
    </nc>
  </rcc>
  <rcc rId="2937" sId="1">
    <oc r="C9">
      <v>1191</v>
    </oc>
    <nc r="C9">
      <v>1819</v>
    </nc>
  </rcc>
  <rcc rId="2938" sId="1">
    <oc r="D9" t="inlineStr">
      <is>
        <t>Mary  Sui</t>
      </is>
    </oc>
    <nc r="D9" t="inlineStr">
      <is>
        <t>Oudulia Tapia</t>
      </is>
    </nc>
  </rcc>
  <rcc rId="2939" sId="1">
    <nc r="C10">
      <v>1379</v>
    </nc>
  </rcc>
  <rcc rId="2940" sId="1">
    <nc r="D10" t="inlineStr">
      <is>
        <t>Hilda Vazquez</t>
      </is>
    </nc>
  </rcc>
  <rcc rId="2941" sId="1">
    <nc r="C11">
      <v>1326</v>
    </nc>
  </rcc>
  <rcc rId="2942" sId="1">
    <nc r="D11" t="inlineStr">
      <is>
        <t>Daphanie Hamilton</t>
      </is>
    </nc>
  </rcc>
  <rcc rId="2943" sId="1">
    <nc r="C12">
      <v>2236</v>
    </nc>
  </rcc>
  <rcc rId="2944" sId="1">
    <nc r="D12" t="inlineStr">
      <is>
        <t>Diane Longo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5" sId="1">
    <nc r="L4">
      <v>6</v>
    </nc>
  </rcc>
  <rcc rId="2946" sId="1">
    <nc r="L5">
      <v>6</v>
    </nc>
  </rcc>
  <rcc rId="2947" sId="1">
    <nc r="L6">
      <v>12</v>
    </nc>
  </rcc>
  <rcc rId="2948" sId="1">
    <nc r="L7">
      <v>12</v>
    </nc>
  </rcc>
  <rcc rId="2949" sId="1">
    <nc r="L8">
      <v>6</v>
    </nc>
  </rcc>
  <rcc rId="2950" sId="1">
    <nc r="M8">
      <v>6</v>
    </nc>
  </rcc>
  <rcc rId="2951" sId="1">
    <nc r="L9">
      <v>6</v>
    </nc>
  </rcc>
  <rcc rId="2952" sId="1">
    <nc r="L10">
      <v>18</v>
    </nc>
  </rcc>
  <rcc rId="2953" sId="1">
    <nc r="T4">
      <v>12</v>
    </nc>
  </rcc>
  <rcc rId="2954" sId="1">
    <nc r="U4">
      <v>6</v>
    </nc>
  </rcc>
  <rcc rId="2955" sId="1">
    <nc r="U5">
      <v>6</v>
    </nc>
  </rcc>
  <rcc rId="2956" sId="1">
    <nc r="T5">
      <v>12</v>
    </nc>
  </rcc>
  <rcc rId="2957" sId="1">
    <nc r="T6">
      <v>6</v>
    </nc>
  </rcc>
  <rcc rId="2958" sId="1">
    <nc r="U6">
      <v>6</v>
    </nc>
  </rcc>
  <rcc rId="2959" sId="1">
    <nc r="U7">
      <v>6</v>
    </nc>
  </rcc>
  <rcc rId="2960" sId="1">
    <nc r="S7">
      <v>6</v>
    </nc>
  </rcc>
  <rcc rId="2961" sId="1">
    <nc r="T8">
      <v>12</v>
    </nc>
  </rcc>
  <rcc rId="2962" sId="1">
    <nc r="T9">
      <v>6</v>
    </nc>
  </rcc>
  <rcc rId="2963" sId="1">
    <nc r="T10">
      <v>12</v>
    </nc>
  </rcc>
  <rcc rId="2964" sId="1">
    <nc r="W5">
      <v>6</v>
    </nc>
  </rcc>
  <rcc rId="2965" sId="1">
    <nc r="AB4">
      <v>18</v>
    </nc>
  </rcc>
  <rcc rId="2966" sId="1">
    <nc r="AB5">
      <v>12</v>
    </nc>
  </rcc>
  <rcc rId="2967" sId="1">
    <nc r="AB6">
      <v>18</v>
    </nc>
  </rcc>
  <rcc rId="2968" sId="1">
    <nc r="AB7">
      <v>18</v>
    </nc>
  </rcc>
  <rcc rId="2969" sId="1">
    <nc r="AA7">
      <v>6</v>
    </nc>
  </rcc>
  <rcc rId="2970" sId="1">
    <nc r="AB8">
      <v>18</v>
    </nc>
  </rcc>
  <rcc rId="2971" sId="1">
    <nc r="AB9">
      <v>12</v>
    </nc>
  </rcc>
  <rcc rId="2972" sId="1">
    <nc r="AB10">
      <v>18</v>
    </nc>
  </rcc>
  <rcc rId="2973" sId="1">
    <nc r="AI4">
      <v>6</v>
    </nc>
  </rcc>
  <rcc rId="2974" sId="1">
    <nc r="AJ4">
      <v>6</v>
    </nc>
  </rcc>
  <rcc rId="2975" sId="1">
    <nc r="AK4">
      <v>12</v>
    </nc>
  </rcc>
  <rcc rId="2976" sId="1">
    <nc r="AK5">
      <v>6</v>
    </nc>
  </rcc>
  <rcc rId="2977" sId="1">
    <nc r="AJ5">
      <v>12</v>
    </nc>
  </rcc>
  <rcc rId="2978" sId="1">
    <nc r="AI5">
      <v>6</v>
    </nc>
  </rcc>
  <rcc rId="2979" sId="1">
    <nc r="AJ6">
      <v>12</v>
    </nc>
  </rcc>
  <rcc rId="2980" sId="1">
    <nc r="AJ7">
      <v>18</v>
    </nc>
  </rcc>
  <rcc rId="2981" sId="1">
    <nc r="AJ8">
      <v>6</v>
    </nc>
  </rcc>
  <rcc rId="2982" sId="1">
    <nc r="AK8">
      <v>6</v>
    </nc>
  </rcc>
  <rcc rId="2983" sId="1">
    <nc r="AI8">
      <v>6</v>
    </nc>
  </rcc>
  <rcc rId="2984" sId="1">
    <nc r="AE6">
      <v>12</v>
    </nc>
  </rcc>
  <rcc rId="2985" sId="1">
    <nc r="AJ9">
      <v>6</v>
    </nc>
  </rcc>
  <rcc rId="2986" sId="1">
    <nc r="AK9">
      <v>6</v>
    </nc>
  </rcc>
  <rcc rId="2987" sId="1">
    <nc r="AI9">
      <v>6</v>
    </nc>
  </rcc>
  <rcc rId="2988" sId="1">
    <nc r="AI10">
      <v>6</v>
    </nc>
  </rcc>
  <rcc rId="2989" sId="1">
    <nc r="AJ10">
      <v>6</v>
    </nc>
  </rcc>
  <rcc rId="2990" sId="1">
    <nc r="AK10">
      <v>6</v>
    </nc>
  </rcc>
  <rcc rId="2991" sId="1">
    <nc r="AR5">
      <v>12</v>
    </nc>
  </rcc>
  <rcc rId="2992" sId="1">
    <nc r="AR6">
      <v>12</v>
    </nc>
  </rcc>
  <rcc rId="2993" sId="1">
    <nc r="AR7">
      <v>6</v>
    </nc>
  </rcc>
  <rcc rId="2994" sId="1">
    <nc r="AR8">
      <v>6</v>
    </nc>
  </rcc>
  <rcc rId="2995" sId="1">
    <nc r="AQ8">
      <v>6</v>
    </nc>
  </rcc>
  <rcc rId="2996" sId="1">
    <nc r="AR9">
      <v>6</v>
    </nc>
  </rcc>
  <rcc rId="2997" sId="1">
    <nc r="AR10">
      <v>18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8" sId="1">
    <nc r="L27">
      <v>18</v>
    </nc>
  </rcc>
  <rcc rId="2999" sId="1">
    <nc r="L28">
      <v>6</v>
    </nc>
  </rcc>
  <rcc rId="3000" sId="1">
    <nc r="L29">
      <v>12</v>
    </nc>
  </rcc>
  <rcc rId="3001" sId="1">
    <nc r="L30">
      <v>6</v>
    </nc>
  </rcc>
  <rcc rId="3002" sId="1">
    <nc r="L31">
      <v>18</v>
    </nc>
  </rcc>
  <rcc rId="3003" sId="1">
    <nc r="L32">
      <v>12</v>
    </nc>
  </rcc>
  <rcc rId="3004" sId="1">
    <nc r="L33">
      <v>12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5" sId="1">
    <nc r="T27">
      <v>12</v>
    </nc>
  </rcc>
  <rcc rId="3006" sId="1">
    <nc r="U27">
      <v>6</v>
    </nc>
  </rcc>
  <rcc rId="3007" sId="1">
    <nc r="O28">
      <v>6</v>
    </nc>
  </rcc>
  <rcc rId="3008" sId="1">
    <nc r="T28">
      <v>24</v>
    </nc>
  </rcc>
  <rcc rId="3009" sId="1">
    <nc r="T29">
      <v>24</v>
    </nc>
  </rcc>
  <rcc rId="3010" sId="1">
    <nc r="U29">
      <v>6</v>
    </nc>
  </rcc>
  <rcc rId="3011" sId="1">
    <nc r="T30">
      <v>30</v>
    </nc>
  </rcc>
  <rcc rId="3012" sId="1">
    <nc r="T31">
      <v>24</v>
    </nc>
  </rcc>
  <rcc rId="3013" sId="1">
    <nc r="T32">
      <v>12</v>
    </nc>
  </rcc>
  <rcc rId="3014" sId="1">
    <nc r="U32">
      <v>6</v>
    </nc>
  </rcc>
  <rcc rId="3015" sId="1">
    <nc r="U33">
      <v>6</v>
    </nc>
  </rcc>
  <rcc rId="3016" sId="1">
    <nc r="T33">
      <v>18</v>
    </nc>
  </rcc>
  <rcc rId="3017" sId="1">
    <nc r="O33">
      <v>6</v>
    </nc>
  </rcc>
  <rcc rId="3018" sId="1">
    <nc r="W27">
      <v>6</v>
    </nc>
  </rcc>
  <rcc rId="3019" sId="1">
    <nc r="AB27">
      <v>18</v>
    </nc>
  </rcc>
  <rcc rId="3020" sId="1">
    <nc r="AB28">
      <v>30</v>
    </nc>
  </rcc>
  <rcc rId="3021" sId="1">
    <nc r="AC27">
      <v>6</v>
    </nc>
  </rcc>
  <rcc rId="3022" sId="1">
    <nc r="AB29">
      <v>24</v>
    </nc>
  </rcc>
  <rcc rId="3023" sId="1">
    <nc r="AB30">
      <v>30</v>
    </nc>
  </rcc>
  <rcc rId="3024" sId="1">
    <nc r="AC30">
      <v>6</v>
    </nc>
  </rcc>
  <rcc rId="3025" sId="1">
    <nc r="AB31">
      <v>18</v>
    </nc>
  </rcc>
  <rcc rId="3026" sId="1">
    <nc r="AB32">
      <v>18</v>
    </nc>
  </rcc>
  <rcc rId="3027" sId="1">
    <nc r="AC32">
      <v>12</v>
    </nc>
  </rcc>
  <rcc rId="3028" sId="1">
    <nc r="AB33">
      <v>24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9" sId="1">
    <oc r="E35">
      <f>IF(ISBLANK(E20),"",E20)</f>
    </oc>
    <nc r="E35"/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0" sId="1">
    <nc r="AM98">
      <v>6</v>
    </nc>
  </rcc>
  <rcc rId="3031" sId="1">
    <nc r="AM100">
      <v>6</v>
    </nc>
  </rcc>
  <rcc rId="3032" sId="1">
    <nc r="G100">
      <v>6</v>
    </nc>
  </rcc>
  <rcc rId="3033" sId="1">
    <nc r="P98">
      <v>6</v>
    </nc>
  </rcc>
  <rcc rId="3034" sId="1">
    <nc r="O101">
      <v>6</v>
    </nc>
  </rcc>
  <rcc rId="3035" sId="1">
    <nc r="O102">
      <v>6</v>
    </nc>
  </rcc>
  <rcc rId="3036" sId="1">
    <nc r="W98">
      <v>6</v>
    </nc>
  </rcc>
  <rcc rId="3037" sId="1">
    <nc r="W100">
      <v>12</v>
    </nc>
  </rcc>
  <rcc rId="3038" sId="1">
    <nc r="AE100">
      <v>6</v>
    </nc>
  </rcc>
  <rcc rId="3039" sId="1">
    <nc r="AM102">
      <v>24</v>
    </nc>
  </rcc>
  <rcc rId="3040" sId="1">
    <nc r="G123">
      <v>6</v>
    </nc>
  </rcc>
  <rcc rId="3041" sId="1">
    <nc r="G125">
      <v>12</v>
    </nc>
  </rcc>
  <rcc rId="3042" sId="1">
    <nc r="O123">
      <v>12</v>
    </nc>
  </rcc>
  <rcc rId="3043" sId="1">
    <nc r="O125">
      <v>12</v>
    </nc>
  </rcc>
  <rcc rId="3044" sId="1">
    <nc r="O127">
      <v>12</v>
    </nc>
  </rcc>
  <rcc rId="3045" sId="1">
    <nc r="W123">
      <v>6</v>
    </nc>
  </rcc>
  <rcc rId="3046" sId="1">
    <nc r="X123">
      <v>6</v>
    </nc>
  </rcc>
  <rcc rId="3047" sId="1">
    <nc r="W125">
      <v>12</v>
    </nc>
  </rcc>
  <rcc rId="3048" sId="1">
    <nc r="W127">
      <v>18</v>
    </nc>
  </rcc>
  <rcc rId="3049" sId="1">
    <nc r="O98">
      <v>6</v>
    </nc>
  </rcc>
  <rcc rId="3050" sId="1">
    <nc r="C150">
      <v>1772</v>
    </nc>
  </rcc>
  <rcc rId="3051" sId="1">
    <nc r="D150" t="inlineStr">
      <is>
        <t>Norma</t>
      </is>
    </nc>
  </rcc>
  <rcc rId="3052" sId="1">
    <nc r="P150">
      <v>18</v>
    </nc>
  </rcc>
  <rcc rId="3053" sId="1">
    <nc r="AB101">
      <v>6</v>
    </nc>
  </rcc>
  <rcc rId="3054" sId="1">
    <nc r="W149">
      <v>3</v>
    </nc>
  </rcc>
  <rcc rId="3055" sId="1">
    <nc r="W148">
      <v>3</v>
    </nc>
  </rcc>
  <rcc rId="3056" sId="1">
    <nc r="AE98">
      <v>18</v>
    </nc>
  </rcc>
  <rcc rId="3057" sId="1">
    <nc r="AK98">
      <v>6</v>
    </nc>
  </rcc>
  <rcc rId="3058" sId="1">
    <nc r="AJ99">
      <v>12</v>
    </nc>
  </rcc>
  <rcc rId="3059" sId="1">
    <nc r="AJ101">
      <v>18</v>
    </nc>
  </rcc>
  <rcc rId="3060" sId="1">
    <nc r="AJ102">
      <v>6</v>
    </nc>
  </rcc>
  <rcc rId="3061" sId="1">
    <nc r="AR99">
      <v>12</v>
    </nc>
  </rcc>
  <rcc rId="3062" sId="1">
    <nc r="AS99">
      <v>6</v>
    </nc>
  </rcc>
  <rcc rId="3063" sId="1">
    <nc r="AR101">
      <v>6</v>
    </nc>
  </rcc>
  <rcc rId="3064" sId="1">
    <nc r="AN150">
      <v>12</v>
    </nc>
  </rcc>
  <rcc rId="3065" sId="1">
    <nc r="L124">
      <v>4</v>
    </nc>
  </rcc>
  <rcc rId="3066" sId="1">
    <nc r="L126">
      <v>12</v>
    </nc>
  </rcc>
  <rcc rId="3067" sId="1">
    <nc r="U126">
      <v>6</v>
    </nc>
  </rcc>
  <rcc rId="3068" sId="1">
    <nc r="C173">
      <v>1772</v>
    </nc>
  </rcc>
  <rcc rId="3069" sId="1">
    <nc r="D173" t="inlineStr">
      <is>
        <t>Norma</t>
      </is>
    </nc>
  </rcc>
  <rcc rId="3070" sId="1">
    <nc r="P173">
      <v>6</v>
    </nc>
  </rcc>
  <rcc rId="3071" sId="1">
    <nc r="O172">
      <v>14</v>
    </nc>
  </rcc>
  <rcc rId="3072" sId="1">
    <nc r="O171">
      <v>5</v>
    </nc>
  </rcc>
  <rcc rId="3073" sId="1">
    <nc r="AC124">
      <v>18</v>
    </nc>
  </rcc>
  <rcc rId="3074" sId="1">
    <nc r="AB126">
      <v>12</v>
    </nc>
  </rcc>
  <rcc rId="3075" sId="1">
    <nc r="AC126">
      <v>12</v>
    </nc>
  </rcc>
  <rcc rId="3076" sId="1">
    <nc r="G148">
      <v>6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7" sId="1">
    <oc r="L4">
      <v>6</v>
    </oc>
    <nc r="L4"/>
  </rcc>
  <rcc rId="3078" sId="1">
    <oc r="T4">
      <v>12</v>
    </oc>
    <nc r="T4"/>
  </rcc>
  <rcc rId="3079" sId="1">
    <oc r="U4">
      <v>6</v>
    </oc>
    <nc r="U4"/>
  </rcc>
  <rcc rId="3080" sId="1">
    <oc r="AB4">
      <v>18</v>
    </oc>
    <nc r="AB4"/>
  </rcc>
  <rcc rId="3081" sId="1">
    <oc r="AI4">
      <v>6</v>
    </oc>
    <nc r="AI4"/>
  </rcc>
  <rcc rId="3082" sId="1">
    <oc r="AJ4">
      <v>6</v>
    </oc>
    <nc r="AJ4"/>
  </rcc>
  <rcc rId="3083" sId="1">
    <oc r="AK4">
      <v>12</v>
    </oc>
    <nc r="AK4"/>
  </rcc>
  <rcc rId="3084" sId="1">
    <oc r="L5">
      <v>6</v>
    </oc>
    <nc r="L5"/>
  </rcc>
  <rcc rId="3085" sId="1">
    <oc r="T5">
      <v>12</v>
    </oc>
    <nc r="T5"/>
  </rcc>
  <rcc rId="3086" sId="1">
    <oc r="U5">
      <v>6</v>
    </oc>
    <nc r="U5"/>
  </rcc>
  <rcc rId="3087" sId="1">
    <oc r="W5">
      <v>6</v>
    </oc>
    <nc r="W5"/>
  </rcc>
  <rcc rId="3088" sId="1">
    <oc r="AB5">
      <v>12</v>
    </oc>
    <nc r="AB5"/>
  </rcc>
  <rcc rId="3089" sId="1">
    <oc r="AI5">
      <v>6</v>
    </oc>
    <nc r="AI5"/>
  </rcc>
  <rcc rId="3090" sId="1">
    <oc r="AJ5">
      <v>12</v>
    </oc>
    <nc r="AJ5"/>
  </rcc>
  <rcc rId="3091" sId="1">
    <oc r="AK5">
      <v>6</v>
    </oc>
    <nc r="AK5"/>
  </rcc>
  <rcc rId="3092" sId="1">
    <oc r="AR5">
      <v>12</v>
    </oc>
    <nc r="AR5"/>
  </rcc>
  <rcc rId="3093" sId="1">
    <oc r="L6">
      <v>12</v>
    </oc>
    <nc r="L6"/>
  </rcc>
  <rcc rId="3094" sId="1">
    <oc r="T6">
      <v>6</v>
    </oc>
    <nc r="T6"/>
  </rcc>
  <rcc rId="3095" sId="1">
    <oc r="U6">
      <v>6</v>
    </oc>
    <nc r="U6"/>
  </rcc>
  <rcc rId="3096" sId="1">
    <oc r="AB6">
      <v>18</v>
    </oc>
    <nc r="AB6"/>
  </rcc>
  <rcc rId="3097" sId="1">
    <oc r="AE6">
      <v>12</v>
    </oc>
    <nc r="AE6"/>
  </rcc>
  <rcc rId="3098" sId="1">
    <oc r="AJ6">
      <v>12</v>
    </oc>
    <nc r="AJ6"/>
  </rcc>
  <rcc rId="3099" sId="1">
    <oc r="AR6">
      <v>12</v>
    </oc>
    <nc r="AR6"/>
  </rcc>
  <rcc rId="3100" sId="1">
    <oc r="L7">
      <v>12</v>
    </oc>
    <nc r="L7"/>
  </rcc>
  <rcc rId="3101" sId="1">
    <oc r="S7">
      <v>6</v>
    </oc>
    <nc r="S7"/>
  </rcc>
  <rcc rId="3102" sId="1">
    <oc r="U7">
      <v>6</v>
    </oc>
    <nc r="U7"/>
  </rcc>
  <rcc rId="3103" sId="1">
    <oc r="AA7">
      <v>6</v>
    </oc>
    <nc r="AA7"/>
  </rcc>
  <rcc rId="3104" sId="1">
    <oc r="AB7">
      <v>18</v>
    </oc>
    <nc r="AB7"/>
  </rcc>
  <rcc rId="3105" sId="1">
    <oc r="AJ7">
      <v>18</v>
    </oc>
    <nc r="AJ7"/>
  </rcc>
  <rcc rId="3106" sId="1">
    <oc r="AR7">
      <v>6</v>
    </oc>
    <nc r="AR7"/>
  </rcc>
  <rcc rId="3107" sId="1">
    <oc r="L8">
      <v>6</v>
    </oc>
    <nc r="L8"/>
  </rcc>
  <rcc rId="3108" sId="1">
    <oc r="M8">
      <v>6</v>
    </oc>
    <nc r="M8"/>
  </rcc>
  <rcc rId="3109" sId="1">
    <oc r="T8">
      <v>12</v>
    </oc>
    <nc r="T8"/>
  </rcc>
  <rcc rId="3110" sId="1">
    <oc r="AB8">
      <v>18</v>
    </oc>
    <nc r="AB8"/>
  </rcc>
  <rcc rId="3111" sId="1">
    <oc r="AI8">
      <v>6</v>
    </oc>
    <nc r="AI8"/>
  </rcc>
  <rcc rId="3112" sId="1">
    <oc r="AJ8">
      <v>6</v>
    </oc>
    <nc r="AJ8"/>
  </rcc>
  <rcc rId="3113" sId="1">
    <oc r="AK8">
      <v>6</v>
    </oc>
    <nc r="AK8"/>
  </rcc>
  <rcc rId="3114" sId="1">
    <oc r="AQ8">
      <v>6</v>
    </oc>
    <nc r="AQ8"/>
  </rcc>
  <rcc rId="3115" sId="1">
    <oc r="AR8">
      <v>6</v>
    </oc>
    <nc r="AR8"/>
  </rcc>
  <rcc rId="3116" sId="1">
    <oc r="L9">
      <v>6</v>
    </oc>
    <nc r="L9"/>
  </rcc>
  <rcc rId="3117" sId="1">
    <oc r="T9">
      <v>6</v>
    </oc>
    <nc r="T9"/>
  </rcc>
  <rcc rId="3118" sId="1">
    <oc r="AB9">
      <v>12</v>
    </oc>
    <nc r="AB9"/>
  </rcc>
  <rcc rId="3119" sId="1">
    <oc r="AI9">
      <v>6</v>
    </oc>
    <nc r="AI9"/>
  </rcc>
  <rcc rId="3120" sId="1">
    <oc r="AJ9">
      <v>6</v>
    </oc>
    <nc r="AJ9"/>
  </rcc>
  <rcc rId="3121" sId="1">
    <oc r="AK9">
      <v>6</v>
    </oc>
    <nc r="AK9"/>
  </rcc>
  <rcc rId="3122" sId="1">
    <oc r="AR9">
      <v>6</v>
    </oc>
    <nc r="AR9"/>
  </rcc>
  <rcc rId="3123" sId="1">
    <oc r="L10">
      <v>18</v>
    </oc>
    <nc r="L10"/>
  </rcc>
  <rcc rId="3124" sId="1">
    <oc r="T10">
      <v>12</v>
    </oc>
    <nc r="T10"/>
  </rcc>
  <rcc rId="3125" sId="1">
    <oc r="AB10">
      <v>18</v>
    </oc>
    <nc r="AB10"/>
  </rcc>
  <rcc rId="3126" sId="1">
    <oc r="AI10">
      <v>6</v>
    </oc>
    <nc r="AI10"/>
  </rcc>
  <rcc rId="3127" sId="1">
    <oc r="AJ10">
      <v>6</v>
    </oc>
    <nc r="AJ10"/>
  </rcc>
  <rcc rId="3128" sId="1">
    <oc r="AK10">
      <v>6</v>
    </oc>
    <nc r="AK10"/>
  </rcc>
  <rcc rId="3129" sId="1">
    <oc r="AR10">
      <v>18</v>
    </oc>
    <nc r="AR10"/>
  </rcc>
  <rcc rId="3130" sId="1">
    <oc r="L27">
      <v>18</v>
    </oc>
    <nc r="L27"/>
  </rcc>
  <rcc rId="3131" sId="1">
    <oc r="T27">
      <v>12</v>
    </oc>
    <nc r="T27"/>
  </rcc>
  <rcc rId="3132" sId="1">
    <oc r="U27">
      <v>6</v>
    </oc>
    <nc r="U27"/>
  </rcc>
  <rcc rId="3133" sId="1">
    <oc r="W27">
      <v>6</v>
    </oc>
    <nc r="W27"/>
  </rcc>
  <rcc rId="3134" sId="1">
    <oc r="AB27">
      <v>18</v>
    </oc>
    <nc r="AB27"/>
  </rcc>
  <rcc rId="3135" sId="1">
    <oc r="AC27">
      <v>6</v>
    </oc>
    <nc r="AC27"/>
  </rcc>
  <rcc rId="3136" sId="1">
    <oc r="L28">
      <v>6</v>
    </oc>
    <nc r="L28"/>
  </rcc>
  <rcc rId="3137" sId="1">
    <oc r="O28">
      <v>6</v>
    </oc>
    <nc r="O28"/>
  </rcc>
  <rcc rId="3138" sId="1">
    <oc r="T28">
      <v>24</v>
    </oc>
    <nc r="T28"/>
  </rcc>
  <rcc rId="3139" sId="1">
    <oc r="AB28">
      <v>30</v>
    </oc>
    <nc r="AB28"/>
  </rcc>
  <rcc rId="3140" sId="1">
    <oc r="L29">
      <v>12</v>
    </oc>
    <nc r="L29"/>
  </rcc>
  <rcc rId="3141" sId="1">
    <oc r="T29">
      <v>24</v>
    </oc>
    <nc r="T29"/>
  </rcc>
  <rcc rId="3142" sId="1">
    <oc r="U29">
      <v>6</v>
    </oc>
    <nc r="U29"/>
  </rcc>
  <rcc rId="3143" sId="1">
    <oc r="AB29">
      <v>24</v>
    </oc>
    <nc r="AB29"/>
  </rcc>
  <rcc rId="3144" sId="1">
    <oc r="L30">
      <v>6</v>
    </oc>
    <nc r="L30"/>
  </rcc>
  <rcc rId="3145" sId="1">
    <oc r="T30">
      <v>30</v>
    </oc>
    <nc r="T30"/>
  </rcc>
  <rcc rId="3146" sId="1">
    <oc r="AB30">
      <v>30</v>
    </oc>
    <nc r="AB30"/>
  </rcc>
  <rcc rId="3147" sId="1">
    <oc r="AC30">
      <v>6</v>
    </oc>
    <nc r="AC30"/>
  </rcc>
  <rcc rId="3148" sId="1">
    <oc r="L31">
      <v>18</v>
    </oc>
    <nc r="L31"/>
  </rcc>
  <rcc rId="3149" sId="1">
    <oc r="T31">
      <v>24</v>
    </oc>
    <nc r="T31"/>
  </rcc>
  <rcc rId="3150" sId="1">
    <oc r="AB31">
      <v>18</v>
    </oc>
    <nc r="AB31"/>
  </rcc>
  <rcc rId="3151" sId="1">
    <oc r="L32">
      <v>12</v>
    </oc>
    <nc r="L32"/>
  </rcc>
  <rcc rId="3152" sId="1">
    <oc r="T32">
      <v>12</v>
    </oc>
    <nc r="T32"/>
  </rcc>
  <rcc rId="3153" sId="1">
    <oc r="U32">
      <v>6</v>
    </oc>
    <nc r="U32"/>
  </rcc>
  <rcc rId="3154" sId="1">
    <oc r="AB32">
      <v>18</v>
    </oc>
    <nc r="AB32"/>
  </rcc>
  <rcc rId="3155" sId="1">
    <oc r="AC32">
      <v>12</v>
    </oc>
    <nc r="AC32"/>
  </rcc>
  <rcc rId="3156" sId="1">
    <oc r="L33">
      <v>12</v>
    </oc>
    <nc r="L33"/>
  </rcc>
  <rcc rId="3157" sId="1">
    <oc r="O33">
      <v>6</v>
    </oc>
    <nc r="O33"/>
  </rcc>
  <rcc rId="3158" sId="1">
    <oc r="T33">
      <v>18</v>
    </oc>
    <nc r="T33"/>
  </rcc>
  <rcc rId="3159" sId="1">
    <oc r="U33">
      <v>6</v>
    </oc>
    <nc r="U33"/>
  </rcc>
  <rcc rId="3160" sId="1">
    <oc r="AB33">
      <v>24</v>
    </oc>
    <nc r="AB33"/>
  </rcc>
  <rcc rId="3161" sId="1">
    <oc r="G100">
      <v>6</v>
    </oc>
    <nc r="G100"/>
  </rcc>
  <rcc rId="3162" sId="1">
    <oc r="O101">
      <v>6</v>
    </oc>
    <nc r="O101"/>
  </rcc>
  <rcc rId="3163" sId="1">
    <oc r="O102">
      <v>6</v>
    </oc>
    <nc r="O102"/>
  </rcc>
  <rcc rId="3164" sId="1">
    <oc r="O98">
      <v>6</v>
    </oc>
    <nc r="O98"/>
  </rcc>
  <rcc rId="3165" sId="1">
    <oc r="P98">
      <v>6</v>
    </oc>
    <nc r="P98"/>
  </rcc>
  <rcc rId="3166" sId="1">
    <oc r="W98">
      <v>6</v>
    </oc>
    <nc r="W98"/>
  </rcc>
  <rcc rId="3167" sId="1">
    <oc r="AE98">
      <v>18</v>
    </oc>
    <nc r="AE98"/>
  </rcc>
  <rcc rId="3168" sId="1">
    <oc r="W100">
      <v>12</v>
    </oc>
    <nc r="W100"/>
  </rcc>
  <rcc rId="3169" sId="1">
    <oc r="AE100">
      <v>6</v>
    </oc>
    <nc r="AE100"/>
  </rcc>
  <rcc rId="3170" sId="1">
    <oc r="AB101">
      <v>6</v>
    </oc>
    <nc r="AB101"/>
  </rcc>
  <rcc rId="3171" sId="1">
    <oc r="AK98">
      <v>6</v>
    </oc>
    <nc r="AK98"/>
  </rcc>
  <rcc rId="3172" sId="1">
    <oc r="AM98">
      <v>6</v>
    </oc>
    <nc r="AM98"/>
  </rcc>
  <rcc rId="3173" sId="1">
    <oc r="AJ99">
      <v>12</v>
    </oc>
    <nc r="AJ99"/>
  </rcc>
  <rcc rId="3174" sId="1">
    <oc r="AR99">
      <v>12</v>
    </oc>
    <nc r="AR99"/>
  </rcc>
  <rcc rId="3175" sId="1">
    <oc r="AS99">
      <v>6</v>
    </oc>
    <nc r="AS99"/>
  </rcc>
  <rcc rId="3176" sId="1">
    <oc r="AM100">
      <v>6</v>
    </oc>
    <nc r="AM100"/>
  </rcc>
  <rcc rId="3177" sId="1">
    <oc r="AJ101">
      <v>18</v>
    </oc>
    <nc r="AJ101"/>
  </rcc>
  <rcc rId="3178" sId="1">
    <oc r="AR101">
      <v>6</v>
    </oc>
    <nc r="AR101"/>
  </rcc>
  <rcc rId="3179" sId="1">
    <oc r="AJ102">
      <v>6</v>
    </oc>
    <nc r="AJ102"/>
  </rcc>
  <rcc rId="3180" sId="1">
    <oc r="AM102">
      <v>24</v>
    </oc>
    <nc r="AM102"/>
  </rcc>
  <rcc rId="3181" sId="1">
    <oc r="G123">
      <v>6</v>
    </oc>
    <nc r="G123"/>
  </rcc>
  <rcc rId="3182" sId="1">
    <oc r="O123">
      <v>12</v>
    </oc>
    <nc r="O123"/>
  </rcc>
  <rcc rId="3183" sId="1">
    <oc r="W123">
      <v>6</v>
    </oc>
    <nc r="W123"/>
  </rcc>
  <rcc rId="3184" sId="1">
    <oc r="X123">
      <v>6</v>
    </oc>
    <nc r="X123"/>
  </rcc>
  <rcc rId="3185" sId="1">
    <oc r="L124">
      <v>4</v>
    </oc>
    <nc r="L124"/>
  </rcc>
  <rcc rId="3186" sId="1">
    <oc r="AC124">
      <v>18</v>
    </oc>
    <nc r="AC124"/>
  </rcc>
  <rcc rId="3187" sId="1">
    <oc r="G125">
      <v>12</v>
    </oc>
    <nc r="G125"/>
  </rcc>
  <rcc rId="3188" sId="1">
    <oc r="O125">
      <v>12</v>
    </oc>
    <nc r="O125"/>
  </rcc>
  <rcc rId="3189" sId="1">
    <oc r="W125">
      <v>12</v>
    </oc>
    <nc r="W125"/>
  </rcc>
  <rcc rId="3190" sId="1">
    <oc r="L126">
      <v>12</v>
    </oc>
    <nc r="L126"/>
  </rcc>
  <rcc rId="3191" sId="1">
    <oc r="U126">
      <v>6</v>
    </oc>
    <nc r="U126"/>
  </rcc>
  <rcc rId="3192" sId="1">
    <oc r="AB126">
      <v>12</v>
    </oc>
    <nc r="AB126"/>
  </rcc>
  <rcc rId="3193" sId="1">
    <oc r="AC126">
      <v>12</v>
    </oc>
    <nc r="AC126"/>
  </rcc>
  <rcc rId="3194" sId="1">
    <oc r="O127">
      <v>12</v>
    </oc>
    <nc r="O127"/>
  </rcc>
  <rcc rId="3195" sId="1">
    <oc r="W127">
      <v>18</v>
    </oc>
    <nc r="W127"/>
  </rcc>
  <rcc rId="3196" sId="1">
    <oc r="G148">
      <v>6</v>
    </oc>
    <nc r="G148"/>
  </rcc>
  <rcc rId="3197" sId="1">
    <oc r="W148">
      <v>3</v>
    </oc>
    <nc r="W148"/>
  </rcc>
  <rcc rId="3198" sId="1">
    <oc r="W149">
      <v>3</v>
    </oc>
    <nc r="W149"/>
  </rcc>
  <rcc rId="3199" sId="1">
    <oc r="P150">
      <v>18</v>
    </oc>
    <nc r="P150"/>
  </rcc>
  <rcc rId="3200" sId="1">
    <oc r="O171">
      <v>5</v>
    </oc>
    <nc r="O171"/>
  </rcc>
  <rcc rId="3201" sId="1">
    <oc r="O172">
      <v>14</v>
    </oc>
    <nc r="O172"/>
  </rcc>
  <rcc rId="3202" sId="1">
    <oc r="P173">
      <v>6</v>
    </oc>
    <nc r="P173"/>
  </rcc>
  <rcc rId="3203" sId="1">
    <oc r="AN150">
      <v>12</v>
    </oc>
    <nc r="AN150"/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7" sId="1">
    <nc r="H29">
      <v>6</v>
    </nc>
  </rcc>
  <rcc rId="1118" sId="1">
    <nc r="K29">
      <v>6</v>
    </nc>
  </rcc>
  <rcc rId="1119" sId="1">
    <nc r="N29">
      <v>6</v>
    </nc>
  </rcc>
  <rcc rId="1120" sId="1">
    <nc r="K31">
      <v>6</v>
    </nc>
  </rcc>
  <rcc rId="1121" sId="1">
    <nc r="L74">
      <v>12</v>
    </nc>
  </rcc>
  <rcc rId="1122" sId="1">
    <nc r="T29">
      <v>6</v>
    </nc>
  </rcc>
  <rcc rId="1123" sId="1">
    <nc r="U29">
      <v>6</v>
    </nc>
  </rcc>
  <rcc rId="1124" sId="1">
    <nc r="T31">
      <v>18</v>
    </nc>
  </rcc>
  <rcc rId="1125" sId="1">
    <nc r="U31">
      <v>6</v>
    </nc>
  </rcc>
  <rcc rId="1126" sId="1">
    <nc r="T74">
      <v>12</v>
    </nc>
  </rcc>
  <rcc rId="1127" sId="1">
    <nc r="AB29">
      <v>18</v>
    </nc>
  </rcc>
  <rcc rId="1128" sId="1">
    <nc r="AB31">
      <v>18</v>
    </nc>
  </rcc>
  <rcc rId="1129" sId="1">
    <nc r="AB74">
      <v>6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4" sId="1">
    <nc r="L4">
      <v>12</v>
    </nc>
  </rcc>
  <rcc rId="3205" sId="1">
    <nc r="L5">
      <v>12</v>
    </nc>
  </rcc>
  <rcc rId="3206" sId="1">
    <nc r="L6">
      <v>6</v>
    </nc>
  </rcc>
  <rcc rId="3207" sId="1">
    <nc r="L7">
      <v>6</v>
    </nc>
  </rcc>
  <rcc rId="3208" sId="1">
    <nc r="K7">
      <v>6</v>
    </nc>
  </rcc>
  <rcc rId="3209" sId="1">
    <nc r="L8">
      <v>6</v>
    </nc>
  </rcc>
  <rcc rId="3210" sId="1">
    <nc r="L9">
      <v>12</v>
    </nc>
  </rcc>
  <rcc rId="3211" sId="1">
    <nc r="M11">
      <v>12</v>
    </nc>
  </rcc>
  <rcc rId="3212" sId="1">
    <nc r="T4">
      <v>6</v>
    </nc>
  </rcc>
  <rcc rId="3213" sId="1">
    <nc r="T5">
      <v>12</v>
    </nc>
  </rcc>
  <rcc rId="3214" sId="1">
    <nc r="T6">
      <v>6</v>
    </nc>
  </rcc>
  <rcc rId="3215" sId="1">
    <nc r="T7">
      <v>6</v>
    </nc>
  </rcc>
  <rcc rId="3216" sId="1">
    <nc r="U7">
      <v>6</v>
    </nc>
  </rcc>
  <rcc rId="3217" sId="1">
    <nc r="T8">
      <v>6</v>
    </nc>
  </rcc>
  <rcc rId="3218" sId="1">
    <nc r="S8">
      <v>6</v>
    </nc>
  </rcc>
  <rcc rId="3219" sId="1">
    <nc r="T9">
      <v>6</v>
    </nc>
  </rcc>
  <rcc rId="3220" sId="1">
    <nc r="AB4">
      <v>6</v>
    </nc>
  </rcc>
  <rcc rId="3221" sId="1">
    <nc r="AC4">
      <v>6</v>
    </nc>
  </rcc>
  <rcc rId="3222" sId="1">
    <nc r="AC5">
      <v>6</v>
    </nc>
  </rcc>
  <rcc rId="3223" sId="1">
    <nc r="AB5">
      <v>6</v>
    </nc>
  </rcc>
  <rcc rId="3224" sId="1">
    <nc r="AC6">
      <v>12</v>
    </nc>
  </rcc>
  <rcc rId="3225" sId="1">
    <nc r="AC7">
      <v>6</v>
    </nc>
  </rcc>
  <rcc rId="3226" sId="1">
    <nc r="AB7">
      <v>12</v>
    </nc>
  </rcc>
  <rcc rId="3227" sId="1">
    <nc r="AB8">
      <v>12</v>
    </nc>
  </rcc>
  <rcc rId="3228" sId="1">
    <nc r="AB9">
      <v>12</v>
    </nc>
  </rcc>
  <rcc rId="3229" sId="1">
    <nc r="AB11">
      <v>6</v>
    </nc>
  </rcc>
  <rcc rId="3230" sId="1">
    <nc r="AJ4">
      <v>12</v>
    </nc>
  </rcc>
  <rcc rId="3231" sId="1">
    <nc r="AJ5">
      <v>12</v>
    </nc>
  </rcc>
  <rcc rId="3232" sId="1">
    <nc r="AJ6">
      <v>18</v>
    </nc>
  </rcc>
  <rcc rId="3233" sId="1">
    <nc r="AJ7">
      <v>12</v>
    </nc>
  </rcc>
  <rcc rId="3234" sId="1">
    <nc r="AJ8">
      <v>12</v>
    </nc>
  </rcc>
  <rcc rId="3235" sId="1">
    <nc r="AJ9">
      <v>6</v>
    </nc>
  </rcc>
  <rcc rId="3236" sId="1">
    <nc r="AJ11">
      <v>24</v>
    </nc>
  </rcc>
  <rcc rId="3237" sId="1">
    <nc r="AI5">
      <v>6</v>
    </nc>
  </rcc>
  <rcc rId="3238" sId="1">
    <nc r="AI6">
      <v>6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9" sId="1">
    <nc r="AI8" t="inlineStr">
      <is>
        <t>+</t>
      </is>
    </nc>
  </rcc>
  <rcc rId="3240" sId="1">
    <nc r="AR4">
      <v>12</v>
    </nc>
  </rcc>
  <rcc rId="3241" sId="1">
    <nc r="AR5">
      <v>12</v>
    </nc>
  </rcc>
  <rcc rId="3242" sId="1">
    <nc r="AR6">
      <v>24</v>
    </nc>
  </rcc>
  <rcc rId="3243" sId="1">
    <nc r="AR7">
      <v>12</v>
    </nc>
  </rcc>
  <rcc rId="3244" sId="1">
    <nc r="AR8">
      <v>12</v>
    </nc>
  </rcc>
  <rcc rId="3245" sId="1">
    <nc r="AQ8">
      <v>6</v>
    </nc>
  </rcc>
  <rcc rId="3246" sId="1">
    <nc r="AR9">
      <v>18</v>
    </nc>
  </rcc>
  <rcc rId="3247" sId="1">
    <nc r="AR11">
      <v>6</v>
    </nc>
  </rcc>
  <rcc rId="3248" sId="1">
    <nc r="AS11">
      <v>6</v>
    </nc>
  </rcc>
  <rcc rId="3249" sId="1">
    <nc r="L27">
      <v>12</v>
    </nc>
  </rcc>
  <rcc rId="3250" sId="1">
    <nc r="L28">
      <v>12</v>
    </nc>
  </rcc>
  <rcc rId="3251" sId="1">
    <nc r="M28">
      <v>6</v>
    </nc>
  </rcc>
  <rcc rId="3252" sId="1">
    <nc r="L29">
      <v>6</v>
    </nc>
  </rcc>
  <rcc rId="3253" sId="1">
    <nc r="L30">
      <v>6</v>
    </nc>
  </rcc>
  <rcc rId="3254" sId="1">
    <nc r="L31">
      <v>12</v>
    </nc>
  </rcc>
  <rcc rId="3255" sId="1">
    <nc r="M31">
      <v>6</v>
    </nc>
  </rcc>
  <rcc rId="3256" sId="1">
    <nc r="L32">
      <v>6</v>
    </nc>
  </rcc>
  <rcc rId="3257" sId="1">
    <nc r="L34">
      <v>12</v>
    </nc>
  </rcc>
  <rcc rId="3258" sId="1">
    <nc r="M34">
      <v>6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1">
    <nc r="G98">
      <v>6</v>
    </nc>
  </rcc>
  <rcc rId="3260" sId="1">
    <nc r="G100">
      <v>18</v>
    </nc>
  </rcc>
  <rcc rId="3261" sId="1">
    <nc r="G102">
      <v>6</v>
    </nc>
  </rcc>
  <rcc rId="3262" sId="1">
    <nc r="O98">
      <v>6</v>
    </nc>
  </rcc>
  <rcc rId="3263" sId="1">
    <nc r="P98">
      <v>6</v>
    </nc>
  </rcc>
  <rcc rId="3264" sId="1">
    <nc r="P99">
      <v>6</v>
    </nc>
  </rcc>
  <rcc rId="3265" sId="1">
    <nc r="O99">
      <v>12</v>
    </nc>
  </rcc>
  <rcc rId="3266" sId="1">
    <nc r="W98">
      <v>6</v>
    </nc>
  </rcc>
  <rcc rId="3267" sId="1">
    <nc r="X98">
      <v>6</v>
    </nc>
  </rcc>
  <rcc rId="3268" sId="1">
    <nc r="X99">
      <v>12</v>
    </nc>
  </rcc>
  <rcc rId="3269" sId="1">
    <nc r="X101">
      <v>6</v>
    </nc>
  </rcc>
  <rcc rId="3270" sId="1">
    <nc r="AE98">
      <v>18</v>
    </nc>
  </rcc>
  <rcc rId="3271" sId="1">
    <nc r="AE99">
      <v>12</v>
    </nc>
  </rcc>
  <rcc rId="3272" sId="1">
    <nc r="AM98">
      <v>12</v>
    </nc>
  </rcc>
  <rcc rId="3273" sId="1">
    <nc r="AM99">
      <v>6</v>
    </nc>
  </rcc>
  <rcc rId="3274" sId="1">
    <nc r="AM101">
      <v>12</v>
    </nc>
  </rcc>
  <rcc rId="3275" sId="1">
    <nc r="G123">
      <v>6</v>
    </nc>
  </rcc>
  <rcc rId="3276" sId="1">
    <nc r="G124">
      <v>18</v>
    </nc>
  </rcc>
  <rcc rId="3277" sId="1">
    <nc r="G125">
      <v>6</v>
    </nc>
  </rcc>
  <rcc rId="3278" sId="1">
    <nc r="O123">
      <v>12</v>
    </nc>
  </rcc>
  <rcc rId="3279" sId="1">
    <nc r="O124">
      <v>18</v>
    </nc>
  </rcc>
  <rcc rId="3280" sId="1">
    <nc r="O125">
      <v>6</v>
    </nc>
  </rcc>
  <rcc rId="3281" sId="1">
    <nc r="O127">
      <v>12</v>
    </nc>
  </rcc>
  <rcv guid="{098662B2-BD29-4411-A5FC-06A7CC27D0D9}" action="delete"/>
  <rdn rId="0" localSheetId="1" customView="1" name="Z_098662B2_BD29_4411_A5FC_06A7CC27D0D9_.wvu.Rows" hidden="1" oldHidden="1">
    <formula>'CELL A-D'!$41:$44,'CELL A-D'!$60:$69,'CELL A-D'!$83:$92,'CELL A-D'!$107:$117,'CELL A-D'!$132:$141,'CELL A-D'!$157:$166,'CELL A-D'!$180:$189</formula>
    <oldFormula>'CELL A-D'!$41:$44,'CELL A-D'!$60:$69,'CELL A-D'!$83:$92,'CELL A-D'!$107:$117,'CELL A-D'!$132:$141,'CELL A-D'!$157:$166,'CELL A-D'!$180:$189</oldFormula>
  </rdn>
  <rdn rId="0" localSheetId="2" customView="1" name="Z_098662B2_BD29_4411_A5FC_06A7CC27D0D9_.wvu.Rows" hidden="1" oldHidden="1">
    <formula>'CELL E-H'!$1:$47,'CELL E-H'!$96:$142</formula>
    <oldFormula>'CELL E-H'!$1:$47,'CELL E-H'!$96:$142</oldFormula>
  </rdn>
  <rcv guid="{098662B2-BD29-4411-A5FC-06A7CC27D0D9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4" sId="1">
    <nc r="G148">
      <v>6</v>
    </nc>
  </rcc>
  <rcc rId="3285" sId="1">
    <oc r="C150">
      <v>1772</v>
    </oc>
    <nc r="C150">
      <v>1582</v>
    </nc>
  </rcc>
  <rcc rId="3286" sId="1">
    <oc r="D150" t="inlineStr">
      <is>
        <t>Norma</t>
      </is>
    </oc>
    <nc r="D150" t="inlineStr">
      <is>
        <t>Karina</t>
      </is>
    </nc>
  </rcc>
  <rcc rId="3287" sId="1">
    <nc r="H150">
      <v>18</v>
    </nc>
  </rcc>
  <rcc rId="3288" sId="1">
    <nc r="O149">
      <v>12</v>
    </nc>
  </rcc>
  <rcc rId="3289" sId="1">
    <nc r="P150">
      <v>6</v>
    </nc>
  </rcc>
  <rcc rId="3290" sId="1">
    <nc r="W149">
      <v>6</v>
    </nc>
  </rcc>
  <rcc rId="3291" sId="1">
    <nc r="X150">
      <v>6</v>
    </nc>
  </rcc>
  <rcc rId="3292" sId="1">
    <nc r="AE148">
      <v>12</v>
    </nc>
  </rcc>
  <rcc rId="3293" sId="1">
    <nc r="AE149">
      <v>6</v>
    </nc>
  </rcc>
  <rcc rId="3294" sId="1">
    <nc r="AF150">
      <v>6</v>
    </nc>
  </rcc>
  <rcc rId="3295" sId="1">
    <nc r="AM149">
      <v>18</v>
    </nc>
  </rcc>
  <rcc rId="3296" sId="1">
    <nc r="G171">
      <v>12</v>
    </nc>
  </rcc>
  <rcc rId="3297" sId="1">
    <nc r="O171">
      <v>6</v>
    </nc>
  </rcc>
  <rcc rId="3298" sId="1">
    <nc r="O172">
      <v>12</v>
    </nc>
  </rcc>
  <rcc rId="3299" sId="1">
    <nc r="P173">
      <v>6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0" sId="1">
    <nc r="G99">
      <v>6</v>
    </nc>
  </rcc>
  <rcc rId="3301" sId="1">
    <oc r="G100">
      <v>18</v>
    </oc>
    <nc r="G100">
      <v>24</v>
    </nc>
  </rcc>
  <rcc rId="3302" sId="1">
    <nc r="G101">
      <v>12</v>
    </nc>
  </rcc>
  <rcc rId="3303" sId="1">
    <oc r="G102">
      <v>6</v>
    </oc>
    <nc r="G102">
      <v>12</v>
    </nc>
  </rcc>
  <rcc rId="3304" sId="1">
    <nc r="O100">
      <v>6</v>
    </nc>
  </rcc>
  <rcc rId="3305" sId="1">
    <nc r="P100">
      <v>12</v>
    </nc>
  </rcc>
  <rcc rId="3306" sId="1">
    <nc r="O101">
      <v>12</v>
    </nc>
  </rcc>
  <rcc rId="3307" sId="1">
    <nc r="O102">
      <v>12</v>
    </nc>
  </rcc>
  <rcc rId="3308" sId="1">
    <nc r="W100">
      <v>12</v>
    </nc>
  </rcc>
  <rcc rId="3309" sId="1">
    <nc r="W101">
      <v>6</v>
    </nc>
  </rcc>
  <rcc rId="3310" sId="1">
    <nc r="X102">
      <v>12</v>
    </nc>
  </rcc>
  <rcc rId="3311" sId="1">
    <nc r="AE100">
      <v>18</v>
    </nc>
  </rcc>
  <rcc rId="3312" sId="1">
    <nc r="AE101">
      <v>12</v>
    </nc>
  </rcc>
  <rcc rId="3313" sId="1">
    <nc r="AF101">
      <v>6</v>
    </nc>
  </rcc>
  <rcc rId="3314" sId="1">
    <nc r="AE102">
      <v>12</v>
    </nc>
  </rcc>
  <rcc rId="3315" sId="1">
    <nc r="AM100">
      <v>18</v>
    </nc>
  </rcc>
  <rcc rId="3316" sId="1">
    <oc r="AM101">
      <v>12</v>
    </oc>
    <nc r="AM101">
      <v>30</v>
    </nc>
  </rcc>
  <rcc rId="3317" sId="1">
    <nc r="AM102">
      <v>6</v>
    </nc>
  </rcc>
  <rcc rId="3318" sId="1">
    <oc r="G124">
      <v>18</v>
    </oc>
    <nc r="G124">
      <v>30</v>
    </nc>
  </rcc>
  <rcc rId="3319" sId="1">
    <nc r="G127">
      <v>6</v>
    </nc>
  </rcc>
  <rcc rId="3320" sId="1">
    <oc r="O123">
      <v>12</v>
    </oc>
    <nc r="O123">
      <v>18</v>
    </nc>
  </rcc>
  <rcc rId="3321" sId="1">
    <oc r="O125">
      <v>6</v>
    </oc>
    <nc r="O125">
      <v>18</v>
    </nc>
  </rcc>
  <rcc rId="3322" sId="1">
    <nc r="O126">
      <v>18</v>
    </nc>
  </rcc>
  <rcc rId="3323" sId="1">
    <oc r="O127">
      <v>12</v>
    </oc>
    <nc r="O127">
      <v>24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1">
    <nc r="O27">
      <v>6</v>
    </nc>
  </rcc>
  <rcc rId="3325" sId="1">
    <nc r="T27">
      <v>12</v>
    </nc>
  </rcc>
  <rcc rId="3326" sId="1">
    <nc r="U27">
      <v>12</v>
    </nc>
  </rcc>
  <rcc rId="3327" sId="1">
    <nc r="U28">
      <v>6</v>
    </nc>
  </rcc>
  <rcc rId="3328" sId="1">
    <nc r="T28">
      <v>18</v>
    </nc>
  </rcc>
  <rcc rId="3329" sId="1">
    <nc r="T29">
      <v>24</v>
    </nc>
  </rcc>
  <rcc rId="3330" sId="1">
    <nc r="T30">
      <v>24</v>
    </nc>
  </rcc>
  <rcc rId="3331" sId="1">
    <nc r="S30">
      <v>6</v>
    </nc>
  </rcc>
  <rcc rId="3332" sId="1">
    <nc r="S31">
      <v>6</v>
    </nc>
  </rcc>
  <rcc rId="3333" sId="1">
    <nc r="T31">
      <v>12</v>
    </nc>
  </rcc>
  <rcc rId="3334" sId="1">
    <nc r="U31">
      <v>6</v>
    </nc>
  </rcc>
  <rcc rId="3335" sId="1">
    <nc r="T32">
      <v>24</v>
    </nc>
  </rcc>
  <rcc rId="3336" sId="1">
    <nc r="U32">
      <v>6</v>
    </nc>
  </rcc>
  <rcc rId="3337" sId="1">
    <nc r="T34">
      <v>18</v>
    </nc>
  </rcc>
  <rcc rId="3338" sId="1">
    <nc r="W27">
      <v>6</v>
    </nc>
  </rcc>
  <rcc rId="3339" sId="1">
    <nc r="W29">
      <v>6</v>
    </nc>
  </rcc>
  <rcc rId="3340" sId="1">
    <nc r="W30">
      <v>6</v>
    </nc>
  </rcc>
  <rcc rId="3341" sId="1">
    <nc r="AB27">
      <v>24</v>
    </nc>
  </rcc>
  <rcc rId="3342" sId="1">
    <nc r="AC27">
      <v>6</v>
    </nc>
  </rcc>
  <rcc rId="3343" sId="1">
    <nc r="AC28">
      <v>6</v>
    </nc>
  </rcc>
  <rcc rId="3344" sId="1">
    <nc r="AB28">
      <v>18</v>
    </nc>
  </rcc>
  <rcc rId="3345" sId="1">
    <nc r="AB29">
      <v>12</v>
    </nc>
  </rcc>
  <rcc rId="3346" sId="1">
    <nc r="AB30">
      <v>18</v>
    </nc>
  </rcc>
  <rcc rId="3347" sId="1">
    <nc r="AC30">
      <v>6</v>
    </nc>
  </rcc>
  <rcc rId="3348" sId="1">
    <nc r="AB31">
      <v>24</v>
    </nc>
  </rcc>
  <rcc rId="3349" sId="1">
    <nc r="AB32">
      <v>24</v>
    </nc>
  </rcc>
  <rcc rId="3350" sId="1">
    <nc r="AB34">
      <v>18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1" sId="1">
    <nc r="W125">
      <v>6</v>
    </nc>
  </rcc>
  <rcc rId="3352" sId="1">
    <nc r="W126">
      <v>24</v>
    </nc>
  </rcc>
  <rcc rId="3353" sId="1">
    <nc r="X126">
      <v>6</v>
    </nc>
  </rcc>
  <rcc rId="3354" sId="1">
    <nc r="W123">
      <v>12</v>
    </nc>
  </rcc>
  <rcc rId="3355" sId="1">
    <nc r="W124">
      <v>18</v>
    </nc>
  </rcc>
  <rcc rId="3356" sId="1">
    <nc r="W127">
      <v>24</v>
    </nc>
  </rcc>
  <rcc rId="3357" sId="1">
    <nc r="W171">
      <v>12</v>
    </nc>
  </rcc>
  <rcc rId="3358" sId="1">
    <nc r="W172">
      <v>6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9" sId="1">
    <oc r="L4">
      <v>12</v>
    </oc>
    <nc r="L4"/>
  </rcc>
  <rcc rId="3360" sId="1">
    <oc r="T4">
      <v>6</v>
    </oc>
    <nc r="T4"/>
  </rcc>
  <rcc rId="3361" sId="1">
    <oc r="AB4">
      <v>6</v>
    </oc>
    <nc r="AB4"/>
  </rcc>
  <rcc rId="3362" sId="1">
    <oc r="AC4">
      <v>6</v>
    </oc>
    <nc r="AC4"/>
  </rcc>
  <rcc rId="3363" sId="1">
    <oc r="AJ4">
      <v>12</v>
    </oc>
    <nc r="AJ4"/>
  </rcc>
  <rcc rId="3364" sId="1">
    <oc r="AR4">
      <v>12</v>
    </oc>
    <nc r="AR4"/>
  </rcc>
  <rcc rId="3365" sId="1">
    <oc r="L5">
      <v>12</v>
    </oc>
    <nc r="L5"/>
  </rcc>
  <rcc rId="3366" sId="1">
    <oc r="T5">
      <v>12</v>
    </oc>
    <nc r="T5"/>
  </rcc>
  <rcc rId="3367" sId="1">
    <oc r="AB5">
      <v>6</v>
    </oc>
    <nc r="AB5"/>
  </rcc>
  <rcc rId="3368" sId="1">
    <oc r="AC5">
      <v>6</v>
    </oc>
    <nc r="AC5"/>
  </rcc>
  <rcc rId="3369" sId="1">
    <oc r="AI5">
      <v>6</v>
    </oc>
    <nc r="AI5"/>
  </rcc>
  <rcc rId="3370" sId="1">
    <oc r="AJ5">
      <v>12</v>
    </oc>
    <nc r="AJ5"/>
  </rcc>
  <rcc rId="3371" sId="1">
    <oc r="AR5">
      <v>12</v>
    </oc>
    <nc r="AR5"/>
  </rcc>
  <rcc rId="3372" sId="1">
    <oc r="L6">
      <v>6</v>
    </oc>
    <nc r="L6"/>
  </rcc>
  <rcc rId="3373" sId="1">
    <oc r="T6">
      <v>6</v>
    </oc>
    <nc r="T6"/>
  </rcc>
  <rcc rId="3374" sId="1">
    <oc r="AC6">
      <v>12</v>
    </oc>
    <nc r="AC6"/>
  </rcc>
  <rcc rId="3375" sId="1">
    <oc r="AI6">
      <v>6</v>
    </oc>
    <nc r="AI6"/>
  </rcc>
  <rcc rId="3376" sId="1">
    <oc r="AJ6">
      <v>18</v>
    </oc>
    <nc r="AJ6"/>
  </rcc>
  <rcc rId="3377" sId="1">
    <oc r="AR6">
      <v>24</v>
    </oc>
    <nc r="AR6"/>
  </rcc>
  <rcc rId="3378" sId="1">
    <oc r="K7">
      <v>6</v>
    </oc>
    <nc r="K7"/>
  </rcc>
  <rcc rId="3379" sId="1">
    <oc r="L7">
      <v>6</v>
    </oc>
    <nc r="L7"/>
  </rcc>
  <rcc rId="3380" sId="1">
    <oc r="T7">
      <v>6</v>
    </oc>
    <nc r="T7"/>
  </rcc>
  <rcc rId="3381" sId="1">
    <oc r="U7">
      <v>6</v>
    </oc>
    <nc r="U7"/>
  </rcc>
  <rcc rId="3382" sId="1">
    <oc r="AB7">
      <v>12</v>
    </oc>
    <nc r="AB7"/>
  </rcc>
  <rcc rId="3383" sId="1">
    <oc r="AC7">
      <v>6</v>
    </oc>
    <nc r="AC7"/>
  </rcc>
  <rcc rId="3384" sId="1">
    <oc r="AJ7">
      <v>12</v>
    </oc>
    <nc r="AJ7"/>
  </rcc>
  <rcc rId="3385" sId="1">
    <oc r="AR7">
      <v>12</v>
    </oc>
    <nc r="AR7"/>
  </rcc>
  <rcc rId="3386" sId="1">
    <oc r="L8">
      <v>6</v>
    </oc>
    <nc r="L8"/>
  </rcc>
  <rcc rId="3387" sId="1">
    <oc r="S8">
      <v>6</v>
    </oc>
    <nc r="S8"/>
  </rcc>
  <rcc rId="3388" sId="1">
    <oc r="T8">
      <v>6</v>
    </oc>
    <nc r="T8"/>
  </rcc>
  <rcc rId="3389" sId="1">
    <oc r="AB8">
      <v>12</v>
    </oc>
    <nc r="AB8"/>
  </rcc>
  <rcc rId="3390" sId="1">
    <oc r="AI8" t="inlineStr">
      <is>
        <t>+</t>
      </is>
    </oc>
    <nc r="AI8"/>
  </rcc>
  <rcc rId="3391" sId="1">
    <oc r="AJ8">
      <v>12</v>
    </oc>
    <nc r="AJ8"/>
  </rcc>
  <rcc rId="3392" sId="1">
    <oc r="AQ8">
      <v>6</v>
    </oc>
    <nc r="AQ8"/>
  </rcc>
  <rcc rId="3393" sId="1">
    <oc r="AR8">
      <v>12</v>
    </oc>
    <nc r="AR8"/>
  </rcc>
  <rcc rId="3394" sId="1">
    <oc r="L9">
      <v>12</v>
    </oc>
    <nc r="L9"/>
  </rcc>
  <rcc rId="3395" sId="1">
    <oc r="T9">
      <v>6</v>
    </oc>
    <nc r="T9"/>
  </rcc>
  <rcc rId="3396" sId="1">
    <oc r="AB9">
      <v>12</v>
    </oc>
    <nc r="AB9"/>
  </rcc>
  <rcc rId="3397" sId="1">
    <oc r="AJ9">
      <v>6</v>
    </oc>
    <nc r="AJ9"/>
  </rcc>
  <rcc rId="3398" sId="1">
    <oc r="AR9">
      <v>18</v>
    </oc>
    <nc r="AR9"/>
  </rcc>
  <rcc rId="3399" sId="1">
    <oc r="M11">
      <v>12</v>
    </oc>
    <nc r="M11"/>
  </rcc>
  <rcc rId="3400" sId="1">
    <oc r="AB11">
      <v>6</v>
    </oc>
    <nc r="AB11"/>
  </rcc>
  <rcc rId="3401" sId="1">
    <oc r="AJ11">
      <v>24</v>
    </oc>
    <nc r="AJ11"/>
  </rcc>
  <rcc rId="3402" sId="1">
    <oc r="AR11">
      <v>6</v>
    </oc>
    <nc r="AR11"/>
  </rcc>
  <rcc rId="3403" sId="1">
    <oc r="AS11">
      <v>6</v>
    </oc>
    <nc r="AS11"/>
  </rcc>
  <rcc rId="3404" sId="1">
    <oc r="T27">
      <v>12</v>
    </oc>
    <nc r="T27"/>
  </rcc>
  <rcc rId="3405" sId="1">
    <oc r="U27">
      <v>12</v>
    </oc>
    <nc r="U27"/>
  </rcc>
  <rcc rId="3406" sId="1">
    <oc r="W27">
      <v>6</v>
    </oc>
    <nc r="W27"/>
  </rcc>
  <rcc rId="3407" sId="1">
    <oc r="AB27">
      <v>24</v>
    </oc>
    <nc r="AB27"/>
  </rcc>
  <rcc rId="3408" sId="1">
    <oc r="AC27">
      <v>6</v>
    </oc>
    <nc r="AC27"/>
  </rcc>
  <rcc rId="3409" sId="1">
    <oc r="T28">
      <v>18</v>
    </oc>
    <nc r="T28"/>
  </rcc>
  <rcc rId="3410" sId="1">
    <oc r="U28">
      <v>6</v>
    </oc>
    <nc r="U28"/>
  </rcc>
  <rcc rId="3411" sId="1">
    <oc r="AB28">
      <v>18</v>
    </oc>
    <nc r="AB28"/>
  </rcc>
  <rcc rId="3412" sId="1">
    <oc r="AC28">
      <v>6</v>
    </oc>
    <nc r="AC28"/>
  </rcc>
  <rcc rId="3413" sId="1">
    <oc r="T29">
      <v>24</v>
    </oc>
    <nc r="T29"/>
  </rcc>
  <rcc rId="3414" sId="1">
    <oc r="W29">
      <v>6</v>
    </oc>
    <nc r="W29"/>
  </rcc>
  <rcc rId="3415" sId="1">
    <oc r="AB29">
      <v>12</v>
    </oc>
    <nc r="AB29"/>
  </rcc>
  <rcc rId="3416" sId="1">
    <oc r="S30">
      <v>6</v>
    </oc>
    <nc r="S30"/>
  </rcc>
  <rcc rId="3417" sId="1">
    <oc r="T30">
      <v>24</v>
    </oc>
    <nc r="T30"/>
  </rcc>
  <rcc rId="3418" sId="1">
    <oc r="W30">
      <v>6</v>
    </oc>
    <nc r="W30"/>
  </rcc>
  <rcc rId="3419" sId="1">
    <oc r="AB30">
      <v>18</v>
    </oc>
    <nc r="AB30"/>
  </rcc>
  <rcc rId="3420" sId="1">
    <oc r="AC30">
      <v>6</v>
    </oc>
    <nc r="AC30"/>
  </rcc>
  <rcc rId="3421" sId="1">
    <oc r="S31">
      <v>6</v>
    </oc>
    <nc r="S31"/>
  </rcc>
  <rcc rId="3422" sId="1">
    <oc r="T31">
      <v>12</v>
    </oc>
    <nc r="T31"/>
  </rcc>
  <rcc rId="3423" sId="1">
    <oc r="U31">
      <v>6</v>
    </oc>
    <nc r="U31"/>
  </rcc>
  <rcc rId="3424" sId="1">
    <oc r="AB31">
      <v>24</v>
    </oc>
    <nc r="AB31"/>
  </rcc>
  <rcc rId="3425" sId="1">
    <oc r="T32">
      <v>24</v>
    </oc>
    <nc r="T32"/>
  </rcc>
  <rcc rId="3426" sId="1">
    <oc r="U32">
      <v>6</v>
    </oc>
    <nc r="U32"/>
  </rcc>
  <rcc rId="3427" sId="1">
    <oc r="AB32">
      <v>24</v>
    </oc>
    <nc r="AB32"/>
  </rcc>
  <rcc rId="3428" sId="1">
    <oc r="T34">
      <v>18</v>
    </oc>
    <nc r="T34"/>
  </rcc>
  <rcc rId="3429" sId="1">
    <oc r="AB34">
      <v>18</v>
    </oc>
    <nc r="AB34"/>
  </rcc>
  <rcc rId="3430" sId="1">
    <oc r="L27">
      <v>12</v>
    </oc>
    <nc r="L27"/>
  </rcc>
  <rcc rId="3431" sId="1">
    <oc r="O27">
      <v>6</v>
    </oc>
    <nc r="O27"/>
  </rcc>
  <rcc rId="3432" sId="1">
    <oc r="L28">
      <v>12</v>
    </oc>
    <nc r="L28"/>
  </rcc>
  <rcc rId="3433" sId="1">
    <oc r="M28">
      <v>6</v>
    </oc>
    <nc r="M28"/>
  </rcc>
  <rcc rId="3434" sId="1">
    <oc r="L29">
      <v>6</v>
    </oc>
    <nc r="L29"/>
  </rcc>
  <rcc rId="3435" sId="1">
    <oc r="L30">
      <v>6</v>
    </oc>
    <nc r="L30"/>
  </rcc>
  <rcc rId="3436" sId="1">
    <oc r="L31">
      <v>12</v>
    </oc>
    <nc r="L31"/>
  </rcc>
  <rcc rId="3437" sId="1">
    <oc r="M31">
      <v>6</v>
    </oc>
    <nc r="M31"/>
  </rcc>
  <rcc rId="3438" sId="1">
    <oc r="L32">
      <v>6</v>
    </oc>
    <nc r="L32"/>
  </rcc>
  <rcc rId="3439" sId="1">
    <oc r="L34">
      <v>12</v>
    </oc>
    <nc r="L34"/>
  </rcc>
  <rcc rId="3440" sId="1">
    <oc r="M34">
      <v>6</v>
    </oc>
    <nc r="M34"/>
  </rcc>
  <rcc rId="3441" sId="1">
    <oc r="G98">
      <v>6</v>
    </oc>
    <nc r="G98"/>
  </rcc>
  <rcc rId="3442" sId="1">
    <oc r="O98">
      <v>6</v>
    </oc>
    <nc r="O98"/>
  </rcc>
  <rcc rId="3443" sId="1">
    <oc r="P98">
      <v>6</v>
    </oc>
    <nc r="P98"/>
  </rcc>
  <rcc rId="3444" sId="1">
    <oc r="W98">
      <v>6</v>
    </oc>
    <nc r="W98"/>
  </rcc>
  <rcc rId="3445" sId="1">
    <oc r="X98">
      <v>6</v>
    </oc>
    <nc r="X98"/>
  </rcc>
  <rcc rId="3446" sId="1">
    <oc r="AE98">
      <v>18</v>
    </oc>
    <nc r="AE98"/>
  </rcc>
  <rcc rId="3447" sId="1">
    <oc r="AM98">
      <v>12</v>
    </oc>
    <nc r="AM98"/>
  </rcc>
  <rcc rId="3448" sId="1">
    <oc r="G99">
      <v>6</v>
    </oc>
    <nc r="G99"/>
  </rcc>
  <rcc rId="3449" sId="1">
    <oc r="O99">
      <v>12</v>
    </oc>
    <nc r="O99"/>
  </rcc>
  <rcc rId="3450" sId="1">
    <oc r="P99">
      <v>6</v>
    </oc>
    <nc r="P99"/>
  </rcc>
  <rcc rId="3451" sId="1">
    <oc r="X99">
      <v>12</v>
    </oc>
    <nc r="X99"/>
  </rcc>
  <rcc rId="3452" sId="1">
    <oc r="AE99">
      <v>12</v>
    </oc>
    <nc r="AE99"/>
  </rcc>
  <rcc rId="3453" sId="1">
    <oc r="AM99">
      <v>6</v>
    </oc>
    <nc r="AM99"/>
  </rcc>
  <rcc rId="3454" sId="1">
    <oc r="G100">
      <v>24</v>
    </oc>
    <nc r="G100"/>
  </rcc>
  <rcc rId="3455" sId="1">
    <oc r="O100">
      <v>6</v>
    </oc>
    <nc r="O100"/>
  </rcc>
  <rcc rId="3456" sId="1">
    <oc r="P100">
      <v>12</v>
    </oc>
    <nc r="P100"/>
  </rcc>
  <rcc rId="3457" sId="1">
    <oc r="W100">
      <v>12</v>
    </oc>
    <nc r="W100"/>
  </rcc>
  <rcc rId="3458" sId="1">
    <oc r="AE100">
      <v>18</v>
    </oc>
    <nc r="AE100"/>
  </rcc>
  <rcc rId="3459" sId="1">
    <oc r="AM100">
      <v>18</v>
    </oc>
    <nc r="AM100"/>
  </rcc>
  <rcc rId="3460" sId="1">
    <oc r="G101">
      <v>12</v>
    </oc>
    <nc r="G101"/>
  </rcc>
  <rcc rId="3461" sId="1">
    <oc r="O101">
      <v>12</v>
    </oc>
    <nc r="O101"/>
  </rcc>
  <rcc rId="3462" sId="1">
    <oc r="W101">
      <v>6</v>
    </oc>
    <nc r="W101"/>
  </rcc>
  <rcc rId="3463" sId="1">
    <oc r="X101">
      <v>6</v>
    </oc>
    <nc r="X101"/>
  </rcc>
  <rcc rId="3464" sId="1">
    <oc r="AE101">
      <v>12</v>
    </oc>
    <nc r="AE101"/>
  </rcc>
  <rcc rId="3465" sId="1">
    <oc r="AF101">
      <v>6</v>
    </oc>
    <nc r="AF101"/>
  </rcc>
  <rcc rId="3466" sId="1">
    <oc r="AM101">
      <v>30</v>
    </oc>
    <nc r="AM101"/>
  </rcc>
  <rcc rId="3467" sId="1">
    <oc r="G102">
      <v>12</v>
    </oc>
    <nc r="G102"/>
  </rcc>
  <rcc rId="3468" sId="1">
    <oc r="O102">
      <v>12</v>
    </oc>
    <nc r="O102"/>
  </rcc>
  <rcc rId="3469" sId="1">
    <oc r="X102">
      <v>12</v>
    </oc>
    <nc r="X102"/>
  </rcc>
  <rcc rId="3470" sId="1">
    <oc r="AE102">
      <v>12</v>
    </oc>
    <nc r="AE102"/>
  </rcc>
  <rcc rId="3471" sId="1">
    <oc r="AM102">
      <v>6</v>
    </oc>
    <nc r="AM102"/>
  </rcc>
  <rcc rId="3472" sId="1">
    <oc r="W123">
      <v>12</v>
    </oc>
    <nc r="W123"/>
  </rcc>
  <rcc rId="3473" sId="1">
    <oc r="W124">
      <v>18</v>
    </oc>
    <nc r="W124"/>
  </rcc>
  <rcc rId="3474" sId="1">
    <oc r="W125">
      <v>6</v>
    </oc>
    <nc r="W125"/>
  </rcc>
  <rcc rId="3475" sId="1">
    <oc r="W126">
      <v>24</v>
    </oc>
    <nc r="W126"/>
  </rcc>
  <rcc rId="3476" sId="1">
    <oc r="X126">
      <v>6</v>
    </oc>
    <nc r="X126"/>
  </rcc>
  <rcc rId="3477" sId="1">
    <oc r="W127">
      <v>24</v>
    </oc>
    <nc r="W127"/>
  </rcc>
  <rcc rId="3478" sId="1">
    <oc r="G123">
      <v>6</v>
    </oc>
    <nc r="G123"/>
  </rcc>
  <rcc rId="3479" sId="1">
    <oc r="O123">
      <v>18</v>
    </oc>
    <nc r="O123"/>
  </rcc>
  <rcc rId="3480" sId="1">
    <oc r="G124">
      <v>30</v>
    </oc>
    <nc r="G124"/>
  </rcc>
  <rcc rId="3481" sId="1">
    <oc r="O124">
      <v>18</v>
    </oc>
    <nc r="O124"/>
  </rcc>
  <rcc rId="3482" sId="1">
    <oc r="G125">
      <v>6</v>
    </oc>
    <nc r="G125"/>
  </rcc>
  <rcc rId="3483" sId="1">
    <oc r="O125">
      <v>18</v>
    </oc>
    <nc r="O125"/>
  </rcc>
  <rcc rId="3484" sId="1">
    <oc r="O126">
      <v>18</v>
    </oc>
    <nc r="O126"/>
  </rcc>
  <rcc rId="3485" sId="1">
    <oc r="G127">
      <v>6</v>
    </oc>
    <nc r="G127"/>
  </rcc>
  <rcc rId="3486" sId="1">
    <oc r="O127">
      <v>24</v>
    </oc>
    <nc r="O127"/>
  </rcc>
  <rcc rId="3487" sId="1">
    <oc r="AE148">
      <v>12</v>
    </oc>
    <nc r="AE148"/>
  </rcc>
  <rcc rId="3488" sId="1">
    <oc r="W149">
      <v>6</v>
    </oc>
    <nc r="W149"/>
  </rcc>
  <rcc rId="3489" sId="1">
    <oc r="AE149">
      <v>6</v>
    </oc>
    <nc r="AE149"/>
  </rcc>
  <rcc rId="3490" sId="1">
    <oc r="AM149">
      <v>18</v>
    </oc>
    <nc r="AM149"/>
  </rcc>
  <rcc rId="3491" sId="1">
    <oc r="X150">
      <v>6</v>
    </oc>
    <nc r="X150"/>
  </rcc>
  <rcc rId="3492" sId="1">
    <oc r="AF150">
      <v>6</v>
    </oc>
    <nc r="AF150"/>
  </rcc>
  <rcc rId="3493" sId="1">
    <oc r="G148">
      <v>6</v>
    </oc>
    <nc r="G148"/>
  </rcc>
  <rcc rId="3494" sId="1">
    <oc r="O149">
      <v>12</v>
    </oc>
    <nc r="O149"/>
  </rcc>
  <rcc rId="3495" sId="1">
    <oc r="H150">
      <v>18</v>
    </oc>
    <nc r="H150"/>
  </rcc>
  <rcc rId="3496" sId="1">
    <oc r="P150">
      <v>6</v>
    </oc>
    <nc r="P150"/>
  </rcc>
  <rcc rId="3497" sId="1">
    <oc r="G171">
      <v>12</v>
    </oc>
    <nc r="G171"/>
  </rcc>
  <rcc rId="3498" sId="1">
    <oc r="O171">
      <v>6</v>
    </oc>
    <nc r="O171"/>
  </rcc>
  <rcc rId="3499" sId="1">
    <oc r="W171">
      <v>12</v>
    </oc>
    <nc r="W171"/>
  </rcc>
  <rcc rId="3500" sId="1">
    <oc r="O172">
      <v>12</v>
    </oc>
    <nc r="O172"/>
  </rcc>
  <rcc rId="3501" sId="1">
    <oc r="W172">
      <v>6</v>
    </oc>
    <nc r="W172"/>
  </rcc>
  <rcc rId="3502" sId="1">
    <oc r="P173">
      <v>6</v>
    </oc>
    <nc r="P173"/>
  </rcc>
  <rcv guid="{426CACB4-0312-4871-9EC7-D65C198FF833}" action="delete"/>
  <rdn rId="0" localSheetId="2" customView="1" name="Z_426CACB4_0312_4871_9EC7_D65C198FF833_.wvu.Rows" hidden="1" oldHidden="1">
    <formula>'CELL E-H'!$1:$47,'CELL E-H'!$96:$142</formula>
    <oldFormula>'CELL E-H'!$1:$47,'CELL E-H'!$96:$142</oldFormula>
  </rdn>
  <rcv guid="{426CACB4-0312-4871-9EC7-D65C198FF833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4" sId="1">
    <nc r="L4">
      <v>6</v>
    </nc>
  </rcc>
  <rcc rId="3505" sId="1">
    <nc r="L5">
      <v>12</v>
    </nc>
  </rcc>
  <rcc rId="3506" sId="1">
    <nc r="L6">
      <v>12</v>
    </nc>
  </rcc>
  <rcc rId="3507" sId="1">
    <nc r="L7">
      <v>12</v>
    </nc>
  </rcc>
  <rcc rId="3508" sId="1">
    <nc r="L8">
      <v>6</v>
    </nc>
  </rcc>
  <rcc rId="3509" sId="1">
    <nc r="L10">
      <v>12</v>
    </nc>
  </rcc>
  <rcc rId="3510" sId="1">
    <nc r="M13">
      <v>6</v>
    </nc>
  </rcc>
  <rcc rId="3511" sId="1">
    <nc r="T4">
      <v>12</v>
    </nc>
  </rcc>
  <rcc rId="3512" sId="1">
    <nc r="U4">
      <v>6</v>
    </nc>
  </rcc>
  <rcc rId="3513" sId="1">
    <nc r="U5">
      <v>6</v>
    </nc>
  </rcc>
  <rcc rId="3514" sId="1">
    <nc r="T5">
      <v>18</v>
    </nc>
  </rcc>
  <rcc rId="3515" sId="1">
    <nc r="T6">
      <v>6</v>
    </nc>
  </rcc>
  <rcc rId="3516" sId="1">
    <nc r="S6">
      <v>6</v>
    </nc>
  </rcc>
  <rcc rId="3517" sId="1">
    <nc r="T7">
      <v>18</v>
    </nc>
  </rcc>
  <rcc rId="3518" sId="1">
    <nc r="T8">
      <v>6</v>
    </nc>
  </rcc>
  <rcc rId="3519" sId="1">
    <nc r="S8">
      <v>6</v>
    </nc>
  </rcc>
  <rcc rId="3520" sId="1">
    <nc r="T10">
      <v>18</v>
    </nc>
  </rcc>
  <rcc rId="3521" sId="1">
    <nc r="T11">
      <v>12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2" sId="1">
    <nc r="AA4">
      <v>6</v>
    </nc>
  </rcc>
  <rcc rId="3523" sId="1">
    <nc r="AB4">
      <v>12</v>
    </nc>
  </rcc>
  <rcc rId="3524" sId="1">
    <nc r="AB5">
      <v>18</v>
    </nc>
  </rcc>
  <rcc rId="3525" sId="1">
    <nc r="AB6">
      <v>18</v>
    </nc>
  </rcc>
  <rcc rId="3526" sId="1">
    <nc r="AB7">
      <v>6</v>
    </nc>
  </rcc>
  <rcc rId="3527" sId="1">
    <nc r="AA7">
      <v>6</v>
    </nc>
  </rcc>
  <rcc rId="3528" sId="1">
    <nc r="AB8">
      <v>18</v>
    </nc>
  </rcc>
  <rcc rId="3529" sId="1">
    <nc r="AB10">
      <v>12</v>
    </nc>
  </rcc>
  <rcc rId="3530" sId="1">
    <nc r="AC10">
      <v>6</v>
    </nc>
  </rcc>
  <rcc rId="3531" sId="1">
    <nc r="AA10">
      <v>6</v>
    </nc>
  </rcc>
  <rcc rId="3532" sId="1">
    <nc r="AB11">
      <v>6</v>
    </nc>
  </rcc>
  <rcc rId="3533" sId="1">
    <nc r="AC11">
      <v>6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7">
  <userInfo guid="{CB0689AF-5E0D-4189-9D90-A1674B4FCE90}" name="FRANCELIZ SCOGGINS" id="-2145575027" dateTime="2016-09-16T07:54:02"/>
  <userInfo guid="{3EDDED04-D1CD-4B7B-80CD-FA42B0D4DD34}" name="JERMAINE GARDNER" id="-987732824" dateTime="2016-09-16T11:34:29"/>
  <userInfo guid="{6FDAB845-629C-49CF-AB47-09B8C57E1D8B}" name="Laura Sandoval" id="-212515883" dateTime="2016-10-03T07:44:30"/>
  <userInfo guid="{2895D587-521E-4EDF-8C65-63A398967CBB}" name="Laura Sandoval" id="-212498294" dateTime="2017-01-04T13:58:39"/>
  <userInfo guid="{2D22939F-DB39-42C9-A6CB-9D657699218A}" name="Laura Sandoval" id="-212513532" dateTime="2017-01-04T14:29:32"/>
  <userInfo guid="{2D22939F-DB39-42C9-A6CB-9D657699218A}" name="Laura Sandoval" id="-212502458" dateTime="2017-01-04T14:32:29"/>
  <userInfo guid="{BB55BDDC-C8B2-47B3-A0BA-D1CF08729A0B}" name="Laura Sandoval" id="-212490725" dateTime="2017-02-07T10:44:15"/>
  <userInfo guid="{34FCF9E9-5D0E-4CAD-8B10-F217468F6A35}" name="Laura Sandoval" id="-212493387" dateTime="2017-04-03T07:35:48"/>
  <userInfo guid="{701E4E81-DBCA-4A6C-B7C2-54D766799D9F}" name="Laura Sandoval" id="-212532003" dateTime="2017-04-03T09:27:51"/>
  <userInfo guid="{C978E864-8A90-43EF-89FE-4AA6C2A3BDA6}" name="SANDRA LOPEZ" id="-640057064" dateTime="2017-07-03T06:36:32"/>
  <userInfo guid="{3651F9BA-7713-4C9E-BF03-1A7764EA58F8}" name="SANDRA LOPEZ" id="-640067533" dateTime="2017-09-11T07:06:10"/>
  <userInfo guid="{6FF713E9-C54A-4307-8D0E-9CF3EF71E63D}" name="SANDRA LOPEZ" id="-640039167" dateTime="2017-09-25T06:36:35"/>
  <userInfo guid="{1D05BB7B-1898-4D9E-8DF3-EDAFA2E9B3D7}" name="LAURA SANDOVAL" id="-1798651831" dateTime="2017-10-09T07:24:47"/>
  <userInfo guid="{1D05BB7B-1898-4D9E-8DF3-EDAFA2E9B3D7}" name="LAURA SANDOVAL" id="-1798642870" dateTime="2017-10-16T06:58:11"/>
  <userInfo guid="{404C00D3-D949-4061-B717-EAD91512C050}" name="SANDRA LOPEZ" id="-640053239" dateTime="2017-11-30T06:38:59"/>
  <userInfo guid="{5539D312-D5D3-40AD-A38A-8555C2A6705D}" name="LAURA SANDOVAL" id="-1798683064" dateTime="2017-12-01T13:55:28"/>
  <userInfo guid="{C23B1034-25C6-4A3F-8932-43E561A4949B}" name="SANDRA LOPEZ" id="-640065462" dateTime="2018-02-12T09:02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13" Type="http://schemas.openxmlformats.org/officeDocument/2006/relationships/printerSettings" Target="../printerSettings/printerSettings40.bin"/><Relationship Id="rId18" Type="http://schemas.openxmlformats.org/officeDocument/2006/relationships/printerSettings" Target="../printerSettings/printerSettings45.bin"/><Relationship Id="rId26" Type="http://schemas.openxmlformats.org/officeDocument/2006/relationships/printerSettings" Target="../printerSettings/printerSettings53.bin"/><Relationship Id="rId3" Type="http://schemas.openxmlformats.org/officeDocument/2006/relationships/printerSettings" Target="../printerSettings/printerSettings30.bin"/><Relationship Id="rId21" Type="http://schemas.openxmlformats.org/officeDocument/2006/relationships/printerSettings" Target="../printerSettings/printerSettings48.bin"/><Relationship Id="rId7" Type="http://schemas.openxmlformats.org/officeDocument/2006/relationships/printerSettings" Target="../printerSettings/printerSettings34.bin"/><Relationship Id="rId12" Type="http://schemas.openxmlformats.org/officeDocument/2006/relationships/printerSettings" Target="../printerSettings/printerSettings39.bin"/><Relationship Id="rId17" Type="http://schemas.openxmlformats.org/officeDocument/2006/relationships/printerSettings" Target="../printerSettings/printerSettings44.bin"/><Relationship Id="rId25" Type="http://schemas.openxmlformats.org/officeDocument/2006/relationships/printerSettings" Target="../printerSettings/printerSettings52.bin"/><Relationship Id="rId2" Type="http://schemas.openxmlformats.org/officeDocument/2006/relationships/printerSettings" Target="../printerSettings/printerSettings29.bin"/><Relationship Id="rId16" Type="http://schemas.openxmlformats.org/officeDocument/2006/relationships/printerSettings" Target="../printerSettings/printerSettings43.bin"/><Relationship Id="rId20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11" Type="http://schemas.openxmlformats.org/officeDocument/2006/relationships/printerSettings" Target="../printerSettings/printerSettings38.bin"/><Relationship Id="rId24" Type="http://schemas.openxmlformats.org/officeDocument/2006/relationships/printerSettings" Target="../printerSettings/printerSettings51.bin"/><Relationship Id="rId5" Type="http://schemas.openxmlformats.org/officeDocument/2006/relationships/printerSettings" Target="../printerSettings/printerSettings32.bin"/><Relationship Id="rId15" Type="http://schemas.openxmlformats.org/officeDocument/2006/relationships/printerSettings" Target="../printerSettings/printerSettings42.bin"/><Relationship Id="rId23" Type="http://schemas.openxmlformats.org/officeDocument/2006/relationships/printerSettings" Target="../printerSettings/printerSettings50.bin"/><Relationship Id="rId10" Type="http://schemas.openxmlformats.org/officeDocument/2006/relationships/printerSettings" Target="../printerSettings/printerSettings37.bin"/><Relationship Id="rId19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31.bin"/><Relationship Id="rId9" Type="http://schemas.openxmlformats.org/officeDocument/2006/relationships/printerSettings" Target="../printerSettings/printerSettings36.bin"/><Relationship Id="rId14" Type="http://schemas.openxmlformats.org/officeDocument/2006/relationships/printerSettings" Target="../printerSettings/printerSettings41.bin"/><Relationship Id="rId22" Type="http://schemas.openxmlformats.org/officeDocument/2006/relationships/printerSettings" Target="../printerSettings/printerSettings49.bin"/><Relationship Id="rId27" Type="http://schemas.openxmlformats.org/officeDocument/2006/relationships/printerSettings" Target="../printerSettings/printerSettings5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2.bin"/><Relationship Id="rId13" Type="http://schemas.openxmlformats.org/officeDocument/2006/relationships/printerSettings" Target="../printerSettings/printerSettings67.bin"/><Relationship Id="rId3" Type="http://schemas.openxmlformats.org/officeDocument/2006/relationships/printerSettings" Target="../printerSettings/printerSettings57.bin"/><Relationship Id="rId7" Type="http://schemas.openxmlformats.org/officeDocument/2006/relationships/printerSettings" Target="../printerSettings/printerSettings61.bin"/><Relationship Id="rId12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56.bin"/><Relationship Id="rId16" Type="http://schemas.openxmlformats.org/officeDocument/2006/relationships/printerSettings" Target="../printerSettings/printerSettings70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11" Type="http://schemas.openxmlformats.org/officeDocument/2006/relationships/printerSettings" Target="../printerSettings/printerSettings65.bin"/><Relationship Id="rId5" Type="http://schemas.openxmlformats.org/officeDocument/2006/relationships/printerSettings" Target="../printerSettings/printerSettings59.bin"/><Relationship Id="rId1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64.bin"/><Relationship Id="rId4" Type="http://schemas.openxmlformats.org/officeDocument/2006/relationships/printerSettings" Target="../printerSettings/printerSettings58.bin"/><Relationship Id="rId9" Type="http://schemas.openxmlformats.org/officeDocument/2006/relationships/printerSettings" Target="../printerSettings/printerSettings63.bin"/><Relationship Id="rId14" Type="http://schemas.openxmlformats.org/officeDocument/2006/relationships/printerSettings" Target="../printerSettings/printerSettings6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8.bin"/><Relationship Id="rId13" Type="http://schemas.openxmlformats.org/officeDocument/2006/relationships/printerSettings" Target="../printerSettings/printerSettings83.bin"/><Relationship Id="rId18" Type="http://schemas.openxmlformats.org/officeDocument/2006/relationships/printerSettings" Target="../printerSettings/printerSettings88.bin"/><Relationship Id="rId26" Type="http://schemas.openxmlformats.org/officeDocument/2006/relationships/printerSettings" Target="../printerSettings/printerSettings96.bin"/><Relationship Id="rId3" Type="http://schemas.openxmlformats.org/officeDocument/2006/relationships/printerSettings" Target="../printerSettings/printerSettings73.bin"/><Relationship Id="rId21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77.bin"/><Relationship Id="rId12" Type="http://schemas.openxmlformats.org/officeDocument/2006/relationships/printerSettings" Target="../printerSettings/printerSettings82.bin"/><Relationship Id="rId17" Type="http://schemas.openxmlformats.org/officeDocument/2006/relationships/printerSettings" Target="../printerSettings/printerSettings87.bin"/><Relationship Id="rId25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72.bin"/><Relationship Id="rId16" Type="http://schemas.openxmlformats.org/officeDocument/2006/relationships/printerSettings" Target="../printerSettings/printerSettings86.bin"/><Relationship Id="rId20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6.bin"/><Relationship Id="rId11" Type="http://schemas.openxmlformats.org/officeDocument/2006/relationships/printerSettings" Target="../printerSettings/printerSettings81.bin"/><Relationship Id="rId24" Type="http://schemas.openxmlformats.org/officeDocument/2006/relationships/printerSettings" Target="../printerSettings/printerSettings94.bin"/><Relationship Id="rId5" Type="http://schemas.openxmlformats.org/officeDocument/2006/relationships/printerSettings" Target="../printerSettings/printerSettings75.bin"/><Relationship Id="rId15" Type="http://schemas.openxmlformats.org/officeDocument/2006/relationships/printerSettings" Target="../printerSettings/printerSettings85.bin"/><Relationship Id="rId23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80.bin"/><Relationship Id="rId19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74.bin"/><Relationship Id="rId9" Type="http://schemas.openxmlformats.org/officeDocument/2006/relationships/printerSettings" Target="../printerSettings/printerSettings79.bin"/><Relationship Id="rId14" Type="http://schemas.openxmlformats.org/officeDocument/2006/relationships/printerSettings" Target="../printerSettings/printerSettings84.bin"/><Relationship Id="rId22" Type="http://schemas.openxmlformats.org/officeDocument/2006/relationships/printerSettings" Target="../printerSettings/printerSettings92.bin"/><Relationship Id="rId27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212"/>
  <sheetViews>
    <sheetView tabSelected="1" topLeftCell="A155" zoomScale="80" zoomScaleNormal="85" workbookViewId="0">
      <pane xSplit="6" topLeftCell="G1" activePane="topRight" state="frozen"/>
      <selection activeCell="A37" sqref="A37"/>
      <selection pane="topRight" activeCell="W171" sqref="W171"/>
    </sheetView>
  </sheetViews>
  <sheetFormatPr defaultColWidth="9.140625" defaultRowHeight="15" x14ac:dyDescent="0.25"/>
  <cols>
    <col min="1" max="1" width="3" style="1" customWidth="1"/>
    <col min="2" max="2" width="9.140625" style="1"/>
    <col min="3" max="3" width="15.140625" style="1" bestFit="1" customWidth="1"/>
    <col min="4" max="6" width="10" style="1" customWidth="1"/>
    <col min="7" max="7" width="11.5703125" style="1" customWidth="1"/>
    <col min="8" max="8" width="13.85546875" style="1" customWidth="1"/>
    <col min="9" max="12" width="9.140625" style="1"/>
    <col min="13" max="13" width="8.28515625" style="1" customWidth="1"/>
    <col min="14" max="14" width="10.5703125" style="48" bestFit="1" customWidth="1"/>
    <col min="15" max="15" width="11.5703125" style="1" customWidth="1"/>
    <col min="16" max="16" width="12.85546875" style="1" customWidth="1"/>
    <col min="17" max="20" width="9.140625" style="1"/>
    <col min="21" max="21" width="8.28515625" style="1" customWidth="1"/>
    <col min="22" max="22" width="10.5703125" style="48" bestFit="1" customWidth="1"/>
    <col min="23" max="23" width="11.5703125" style="1" customWidth="1"/>
    <col min="24" max="28" width="9.140625" style="1"/>
    <col min="29" max="29" width="8.28515625" style="1" customWidth="1"/>
    <col min="30" max="30" width="10.5703125" style="48" bestFit="1" customWidth="1"/>
    <col min="31" max="31" width="11.5703125" style="1" customWidth="1"/>
    <col min="32" max="32" width="13.28515625" style="1" customWidth="1"/>
    <col min="33" max="36" width="9.140625" style="1"/>
    <col min="37" max="37" width="8.42578125" style="1" customWidth="1"/>
    <col min="38" max="38" width="10.5703125" style="48" bestFit="1" customWidth="1"/>
    <col min="39" max="39" width="11.5703125" style="1" customWidth="1"/>
    <col min="40" max="40" width="13.28515625" style="1" customWidth="1"/>
    <col min="41" max="44" width="9.140625" style="1"/>
    <col min="45" max="45" width="8" style="1" customWidth="1"/>
    <col min="46" max="46" width="10.5703125" style="48" bestFit="1" customWidth="1"/>
    <col min="47" max="47" width="4" style="1" customWidth="1"/>
    <col min="48" max="48" width="16.7109375" style="1" bestFit="1" customWidth="1"/>
    <col min="49" max="49" width="19.28515625" style="1" bestFit="1" customWidth="1"/>
    <col min="50" max="16384" width="9.140625" style="1"/>
  </cols>
  <sheetData>
    <row r="1" spans="2:49" ht="15.75" thickBot="1" x14ac:dyDescent="0.3">
      <c r="AV1" s="20" t="s">
        <v>0</v>
      </c>
      <c r="AW1" s="32">
        <f>SUM((AW2*COUNTIF(AN25,"&gt;0")),(175*COUNTIF(AN72,"&gt;0")),(175*COUNTIF(AN121,"&gt;0")),(AW2*COUNTIF(AN168,"&gt;0")))</f>
        <v>0</v>
      </c>
    </row>
    <row r="2" spans="2:49" ht="15.75" thickBot="1" x14ac:dyDescent="0.3">
      <c r="G2" s="207" t="s">
        <v>1</v>
      </c>
      <c r="H2" s="208"/>
      <c r="I2" s="208"/>
      <c r="J2" s="208"/>
      <c r="K2" s="208"/>
      <c r="L2" s="208"/>
      <c r="M2" s="209"/>
      <c r="N2" s="49">
        <f>SUM(G24:N24)</f>
        <v>0</v>
      </c>
      <c r="O2" s="207" t="s">
        <v>2</v>
      </c>
      <c r="P2" s="208"/>
      <c r="Q2" s="208"/>
      <c r="R2" s="208"/>
      <c r="S2" s="208"/>
      <c r="T2" s="208"/>
      <c r="U2" s="209"/>
      <c r="V2" s="49">
        <f>SUM(O24:V24)</f>
        <v>0</v>
      </c>
      <c r="W2" s="207" t="s">
        <v>3</v>
      </c>
      <c r="X2" s="208"/>
      <c r="Y2" s="208"/>
      <c r="Z2" s="208"/>
      <c r="AA2" s="208"/>
      <c r="AB2" s="208"/>
      <c r="AC2" s="209"/>
      <c r="AD2" s="49">
        <f>SUM(W24:AD24)</f>
        <v>0</v>
      </c>
      <c r="AE2" s="207" t="s">
        <v>4</v>
      </c>
      <c r="AF2" s="208"/>
      <c r="AG2" s="208"/>
      <c r="AH2" s="208"/>
      <c r="AI2" s="208"/>
      <c r="AJ2" s="208"/>
      <c r="AK2" s="209"/>
      <c r="AL2" s="49">
        <f>SUM(AE24:AL24)</f>
        <v>0</v>
      </c>
      <c r="AM2" s="207" t="s">
        <v>5</v>
      </c>
      <c r="AN2" s="208"/>
      <c r="AO2" s="208"/>
      <c r="AP2" s="208"/>
      <c r="AQ2" s="208"/>
      <c r="AR2" s="208"/>
      <c r="AS2" s="209"/>
      <c r="AT2" s="49">
        <f>SUM(AM24:AT24)</f>
        <v>0</v>
      </c>
      <c r="AV2" s="31" t="s">
        <v>38</v>
      </c>
      <c r="AW2" s="19">
        <f>Total!F2</f>
        <v>250</v>
      </c>
    </row>
    <row r="3" spans="2:49" ht="30" customHeight="1" x14ac:dyDescent="0.25">
      <c r="B3" s="189" t="s">
        <v>31</v>
      </c>
      <c r="C3" s="2" t="s">
        <v>6</v>
      </c>
      <c r="D3" s="202" t="s">
        <v>7</v>
      </c>
      <c r="E3" s="203"/>
      <c r="F3" s="204"/>
      <c r="G3" s="3" t="s">
        <v>16</v>
      </c>
      <c r="H3" s="4" t="s">
        <v>17</v>
      </c>
      <c r="I3" s="4" t="s">
        <v>18</v>
      </c>
      <c r="J3" s="4" t="s">
        <v>19</v>
      </c>
      <c r="K3" s="4" t="s">
        <v>21</v>
      </c>
      <c r="L3" s="4" t="s">
        <v>9</v>
      </c>
      <c r="M3" s="45" t="s">
        <v>24</v>
      </c>
      <c r="N3" s="50"/>
      <c r="O3" s="3" t="s">
        <v>16</v>
      </c>
      <c r="P3" s="4" t="s">
        <v>17</v>
      </c>
      <c r="Q3" s="4" t="s">
        <v>18</v>
      </c>
      <c r="R3" s="4" t="s">
        <v>19</v>
      </c>
      <c r="S3" s="4" t="s">
        <v>21</v>
      </c>
      <c r="T3" s="4" t="s">
        <v>9</v>
      </c>
      <c r="U3" s="45" t="s">
        <v>24</v>
      </c>
      <c r="V3" s="50"/>
      <c r="W3" s="3" t="s">
        <v>16</v>
      </c>
      <c r="X3" s="4" t="s">
        <v>17</v>
      </c>
      <c r="Y3" s="4" t="s">
        <v>18</v>
      </c>
      <c r="Z3" s="4" t="s">
        <v>19</v>
      </c>
      <c r="AA3" s="4" t="s">
        <v>21</v>
      </c>
      <c r="AB3" s="4" t="s">
        <v>9</v>
      </c>
      <c r="AC3" s="45" t="s">
        <v>24</v>
      </c>
      <c r="AD3" s="50"/>
      <c r="AE3" s="3" t="s">
        <v>16</v>
      </c>
      <c r="AF3" s="4" t="s">
        <v>17</v>
      </c>
      <c r="AG3" s="4" t="s">
        <v>18</v>
      </c>
      <c r="AH3" s="4" t="s">
        <v>19</v>
      </c>
      <c r="AI3" s="4" t="s">
        <v>21</v>
      </c>
      <c r="AJ3" s="4" t="s">
        <v>9</v>
      </c>
      <c r="AK3" s="45" t="s">
        <v>24</v>
      </c>
      <c r="AL3" s="50"/>
      <c r="AM3" s="3" t="s">
        <v>16</v>
      </c>
      <c r="AN3" s="4" t="s">
        <v>17</v>
      </c>
      <c r="AO3" s="4" t="s">
        <v>18</v>
      </c>
      <c r="AP3" s="4" t="s">
        <v>19</v>
      </c>
      <c r="AQ3" s="4" t="s">
        <v>21</v>
      </c>
      <c r="AR3" s="4" t="s">
        <v>9</v>
      </c>
      <c r="AS3" s="45" t="s">
        <v>24</v>
      </c>
      <c r="AT3" s="55"/>
      <c r="AV3" s="228" t="s">
        <v>14</v>
      </c>
      <c r="AW3" s="21" t="s">
        <v>16</v>
      </c>
    </row>
    <row r="4" spans="2:49" ht="15" customHeight="1" x14ac:dyDescent="0.25">
      <c r="B4" s="190"/>
      <c r="C4" s="5">
        <v>1539</v>
      </c>
      <c r="D4" s="177" t="s">
        <v>46</v>
      </c>
      <c r="E4" s="139"/>
      <c r="F4" s="140"/>
      <c r="G4" s="16"/>
      <c r="H4" s="17"/>
      <c r="I4" s="17"/>
      <c r="J4" s="17"/>
      <c r="K4" s="17"/>
      <c r="L4" s="17"/>
      <c r="M4" s="17"/>
      <c r="N4" s="51"/>
      <c r="O4" s="16"/>
      <c r="P4" s="17"/>
      <c r="Q4" s="17"/>
      <c r="R4" s="17"/>
      <c r="S4" s="17"/>
      <c r="T4" s="17"/>
      <c r="U4" s="17"/>
      <c r="V4" s="51"/>
      <c r="W4" s="16"/>
      <c r="X4" s="17"/>
      <c r="Y4" s="17"/>
      <c r="Z4" s="17"/>
      <c r="AA4" s="17"/>
      <c r="AB4" s="17"/>
      <c r="AC4" s="17"/>
      <c r="AD4" s="51"/>
      <c r="AE4" s="16"/>
      <c r="AF4" s="17"/>
      <c r="AG4" s="17"/>
      <c r="AH4" s="17"/>
      <c r="AI4" s="17"/>
      <c r="AJ4" s="17"/>
      <c r="AK4" s="17"/>
      <c r="AL4" s="51"/>
      <c r="AM4" s="16"/>
      <c r="AN4" s="17"/>
      <c r="AO4" s="17"/>
      <c r="AP4" s="17"/>
      <c r="AQ4" s="17"/>
      <c r="AR4" s="17"/>
      <c r="AS4" s="17"/>
      <c r="AT4" s="56"/>
      <c r="AU4" s="9"/>
      <c r="AV4" s="229"/>
      <c r="AW4" s="18">
        <f>SUM(AE47,AE94)</f>
        <v>0</v>
      </c>
    </row>
    <row r="5" spans="2:49" ht="15" customHeight="1" x14ac:dyDescent="0.25">
      <c r="B5" s="190"/>
      <c r="C5" s="126">
        <v>1390</v>
      </c>
      <c r="D5" s="177" t="s">
        <v>59</v>
      </c>
      <c r="E5" s="139"/>
      <c r="F5" s="140"/>
      <c r="G5" s="16"/>
      <c r="H5" s="17"/>
      <c r="I5" s="17"/>
      <c r="J5" s="17"/>
      <c r="K5" s="17"/>
      <c r="L5" s="17"/>
      <c r="M5" s="17"/>
      <c r="N5" s="51"/>
      <c r="O5" s="16"/>
      <c r="P5" s="17"/>
      <c r="Q5" s="17"/>
      <c r="R5" s="17"/>
      <c r="S5" s="17"/>
      <c r="T5" s="17"/>
      <c r="U5" s="17"/>
      <c r="V5" s="51"/>
      <c r="W5" s="16"/>
      <c r="X5" s="17"/>
      <c r="Y5" s="17"/>
      <c r="Z5" s="17"/>
      <c r="AA5" s="17"/>
      <c r="AB5" s="17"/>
      <c r="AC5" s="17"/>
      <c r="AD5" s="51"/>
      <c r="AE5" s="112"/>
      <c r="AF5" s="113"/>
      <c r="AG5" s="113"/>
      <c r="AH5" s="113"/>
      <c r="AI5" s="113"/>
      <c r="AJ5" s="113"/>
      <c r="AK5" s="113"/>
      <c r="AL5" s="114"/>
      <c r="AM5" s="112"/>
      <c r="AN5" s="113"/>
      <c r="AO5" s="113"/>
      <c r="AP5" s="113"/>
      <c r="AQ5" s="113"/>
      <c r="AR5" s="113"/>
      <c r="AS5" s="113"/>
      <c r="AT5" s="124"/>
      <c r="AU5" s="9"/>
      <c r="AV5" s="229"/>
      <c r="AW5" s="22" t="s">
        <v>17</v>
      </c>
    </row>
    <row r="6" spans="2:49" ht="15" customHeight="1" x14ac:dyDescent="0.25">
      <c r="B6" s="190"/>
      <c r="C6" s="5">
        <v>1423</v>
      </c>
      <c r="D6" s="177" t="s">
        <v>63</v>
      </c>
      <c r="E6" s="139"/>
      <c r="F6" s="140"/>
      <c r="G6" s="16"/>
      <c r="H6" s="17"/>
      <c r="I6" s="17"/>
      <c r="J6" s="17"/>
      <c r="K6" s="17"/>
      <c r="L6" s="17"/>
      <c r="M6" s="17"/>
      <c r="N6" s="51"/>
      <c r="O6" s="16"/>
      <c r="P6" s="17"/>
      <c r="Q6" s="17"/>
      <c r="R6" s="17"/>
      <c r="S6" s="17"/>
      <c r="T6" s="17"/>
      <c r="U6" s="17"/>
      <c r="V6" s="51"/>
      <c r="W6" s="16"/>
      <c r="X6" s="17"/>
      <c r="Y6" s="17"/>
      <c r="Z6" s="17"/>
      <c r="AA6" s="17"/>
      <c r="AB6" s="17"/>
      <c r="AC6" s="17"/>
      <c r="AD6" s="51"/>
      <c r="AE6" s="16"/>
      <c r="AF6" s="17"/>
      <c r="AG6" s="17"/>
      <c r="AH6" s="17"/>
      <c r="AI6" s="17"/>
      <c r="AJ6" s="17"/>
      <c r="AK6" s="17"/>
      <c r="AL6" s="51"/>
      <c r="AM6" s="16"/>
      <c r="AN6" s="17"/>
      <c r="AO6" s="17"/>
      <c r="AP6" s="17"/>
      <c r="AQ6" s="17"/>
      <c r="AR6" s="17"/>
      <c r="AS6" s="17"/>
      <c r="AT6" s="56"/>
      <c r="AU6" s="9"/>
      <c r="AV6" s="229"/>
      <c r="AW6" s="18">
        <f>SUM(AF47,AF94)</f>
        <v>0</v>
      </c>
    </row>
    <row r="7" spans="2:49" ht="15" customHeight="1" x14ac:dyDescent="0.25">
      <c r="B7" s="190"/>
      <c r="C7" s="5">
        <v>1380</v>
      </c>
      <c r="D7" s="177" t="s">
        <v>75</v>
      </c>
      <c r="E7" s="139"/>
      <c r="F7" s="140"/>
      <c r="G7" s="16"/>
      <c r="H7" s="17"/>
      <c r="I7" s="17"/>
      <c r="J7" s="17"/>
      <c r="K7" s="17"/>
      <c r="L7" s="17"/>
      <c r="M7" s="17"/>
      <c r="N7" s="51"/>
      <c r="O7" s="16"/>
      <c r="P7" s="17"/>
      <c r="Q7" s="17"/>
      <c r="R7" s="17"/>
      <c r="S7" s="17"/>
      <c r="T7" s="17"/>
      <c r="U7" s="17"/>
      <c r="V7" s="51"/>
      <c r="W7" s="16"/>
      <c r="X7" s="17"/>
      <c r="Y7" s="17"/>
      <c r="Z7" s="17"/>
      <c r="AA7" s="17"/>
      <c r="AB7" s="17"/>
      <c r="AC7" s="17"/>
      <c r="AD7" s="51"/>
      <c r="AE7" s="112"/>
      <c r="AF7" s="113"/>
      <c r="AG7" s="113"/>
      <c r="AH7" s="113"/>
      <c r="AI7" s="113"/>
      <c r="AJ7" s="113"/>
      <c r="AK7" s="113"/>
      <c r="AL7" s="114"/>
      <c r="AM7" s="112"/>
      <c r="AN7" s="113"/>
      <c r="AO7" s="113"/>
      <c r="AP7" s="113"/>
      <c r="AQ7" s="113"/>
      <c r="AR7" s="113"/>
      <c r="AS7" s="113"/>
      <c r="AT7" s="124"/>
      <c r="AU7" s="9"/>
      <c r="AV7" s="229"/>
      <c r="AW7" s="22" t="s">
        <v>18</v>
      </c>
    </row>
    <row r="8" spans="2:49" ht="15" customHeight="1" x14ac:dyDescent="0.25">
      <c r="B8" s="190"/>
      <c r="C8" s="5">
        <v>1305</v>
      </c>
      <c r="D8" s="177" t="s">
        <v>77</v>
      </c>
      <c r="E8" s="139"/>
      <c r="F8" s="140"/>
      <c r="G8" s="16"/>
      <c r="H8" s="17"/>
      <c r="I8" s="17"/>
      <c r="J8" s="17"/>
      <c r="K8" s="17"/>
      <c r="L8" s="17"/>
      <c r="M8" s="17"/>
      <c r="N8" s="51"/>
      <c r="O8" s="16"/>
      <c r="P8" s="17"/>
      <c r="Q8" s="17"/>
      <c r="R8" s="17"/>
      <c r="S8" s="17"/>
      <c r="T8" s="17"/>
      <c r="U8" s="17"/>
      <c r="V8" s="51"/>
      <c r="W8" s="16"/>
      <c r="X8" s="17"/>
      <c r="Y8" s="17"/>
      <c r="Z8" s="17"/>
      <c r="AA8" s="17"/>
      <c r="AB8" s="17"/>
      <c r="AC8" s="17"/>
      <c r="AD8" s="51"/>
      <c r="AE8" s="16"/>
      <c r="AF8" s="17"/>
      <c r="AG8" s="17"/>
      <c r="AH8" s="17"/>
      <c r="AI8" s="17"/>
      <c r="AJ8" s="17"/>
      <c r="AK8" s="17"/>
      <c r="AL8" s="51"/>
      <c r="AM8" s="16"/>
      <c r="AN8" s="17"/>
      <c r="AO8" s="17"/>
      <c r="AP8" s="17"/>
      <c r="AQ8" s="17"/>
      <c r="AR8" s="17"/>
      <c r="AS8" s="17"/>
      <c r="AT8" s="56"/>
      <c r="AU8" s="9"/>
      <c r="AV8" s="229"/>
      <c r="AW8" s="18">
        <f>SUM(AG47,AG94)</f>
        <v>0</v>
      </c>
    </row>
    <row r="9" spans="2:49" ht="15.75" customHeight="1" x14ac:dyDescent="0.25">
      <c r="B9" s="190"/>
      <c r="C9" s="5">
        <v>1819</v>
      </c>
      <c r="D9" s="177" t="s">
        <v>78</v>
      </c>
      <c r="E9" s="139"/>
      <c r="F9" s="140"/>
      <c r="G9" s="16"/>
      <c r="H9" s="17"/>
      <c r="I9" s="17"/>
      <c r="J9" s="17"/>
      <c r="K9" s="17"/>
      <c r="L9" s="17"/>
      <c r="M9" s="17"/>
      <c r="N9" s="51"/>
      <c r="O9" s="16"/>
      <c r="P9" s="17"/>
      <c r="Q9" s="17"/>
      <c r="R9" s="17"/>
      <c r="S9" s="17"/>
      <c r="T9" s="17"/>
      <c r="U9" s="17"/>
      <c r="V9" s="51"/>
      <c r="W9" s="16"/>
      <c r="X9" s="17"/>
      <c r="Y9" s="17"/>
      <c r="Z9" s="17"/>
      <c r="AA9" s="17"/>
      <c r="AB9" s="17"/>
      <c r="AC9" s="17"/>
      <c r="AD9" s="51"/>
      <c r="AE9" s="112"/>
      <c r="AF9" s="113"/>
      <c r="AG9" s="113"/>
      <c r="AH9" s="113"/>
      <c r="AI9" s="113"/>
      <c r="AJ9" s="113"/>
      <c r="AK9" s="113"/>
      <c r="AL9" s="114"/>
      <c r="AM9" s="112"/>
      <c r="AN9" s="113"/>
      <c r="AO9" s="113"/>
      <c r="AP9" s="113"/>
      <c r="AQ9" s="113"/>
      <c r="AR9" s="113"/>
      <c r="AS9" s="113"/>
      <c r="AT9" s="124"/>
      <c r="AU9" s="9"/>
      <c r="AV9" s="229"/>
      <c r="AW9" s="22" t="s">
        <v>19</v>
      </c>
    </row>
    <row r="10" spans="2:49" ht="15" customHeight="1" x14ac:dyDescent="0.25">
      <c r="B10" s="190"/>
      <c r="C10" s="5">
        <v>1379</v>
      </c>
      <c r="D10" s="177" t="s">
        <v>79</v>
      </c>
      <c r="E10" s="139"/>
      <c r="F10" s="140"/>
      <c r="G10" s="16"/>
      <c r="H10" s="17"/>
      <c r="I10" s="17"/>
      <c r="J10" s="17"/>
      <c r="K10" s="17"/>
      <c r="L10" s="17"/>
      <c r="M10" s="17"/>
      <c r="N10" s="51"/>
      <c r="O10" s="16"/>
      <c r="P10" s="17"/>
      <c r="Q10" s="17"/>
      <c r="R10" s="17"/>
      <c r="S10" s="17"/>
      <c r="T10" s="17"/>
      <c r="U10" s="17"/>
      <c r="V10" s="51"/>
      <c r="W10" s="16"/>
      <c r="X10" s="17"/>
      <c r="Y10" s="17"/>
      <c r="Z10" s="17"/>
      <c r="AA10" s="17"/>
      <c r="AB10" s="17"/>
      <c r="AC10" s="17"/>
      <c r="AD10" s="51"/>
      <c r="AE10" s="16"/>
      <c r="AF10" s="17"/>
      <c r="AG10" s="17"/>
      <c r="AH10" s="17"/>
      <c r="AI10" s="17"/>
      <c r="AJ10" s="17"/>
      <c r="AK10" s="17"/>
      <c r="AL10" s="51"/>
      <c r="AM10" s="16"/>
      <c r="AN10" s="17"/>
      <c r="AO10" s="17"/>
      <c r="AP10" s="17"/>
      <c r="AQ10" s="17"/>
      <c r="AR10" s="17"/>
      <c r="AS10" s="17"/>
      <c r="AT10" s="56"/>
      <c r="AU10" s="9"/>
      <c r="AV10" s="229"/>
      <c r="AW10" s="18">
        <f>SUM(AH47,AH94)</f>
        <v>0</v>
      </c>
    </row>
    <row r="11" spans="2:49" ht="15" customHeight="1" x14ac:dyDescent="0.25">
      <c r="B11" s="190"/>
      <c r="C11" s="5">
        <v>1326</v>
      </c>
      <c r="D11" s="192" t="s">
        <v>80</v>
      </c>
      <c r="E11" s="193"/>
      <c r="F11" s="194"/>
      <c r="G11" s="16"/>
      <c r="H11" s="17"/>
      <c r="I11" s="17"/>
      <c r="J11" s="17"/>
      <c r="K11" s="17"/>
      <c r="L11" s="17"/>
      <c r="M11" s="17"/>
      <c r="N11" s="51"/>
      <c r="O11" s="16"/>
      <c r="P11" s="17"/>
      <c r="Q11" s="17"/>
      <c r="R11" s="17"/>
      <c r="S11" s="17"/>
      <c r="T11" s="17"/>
      <c r="U11" s="17"/>
      <c r="V11" s="51"/>
      <c r="W11" s="16"/>
      <c r="X11" s="17"/>
      <c r="Y11" s="17"/>
      <c r="Z11" s="17"/>
      <c r="AA11" s="17"/>
      <c r="AB11" s="17"/>
      <c r="AC11" s="17"/>
      <c r="AD11" s="51"/>
      <c r="AE11" s="112"/>
      <c r="AF11" s="113"/>
      <c r="AG11" s="113"/>
      <c r="AH11" s="113"/>
      <c r="AI11" s="113"/>
      <c r="AJ11" s="113"/>
      <c r="AK11" s="113"/>
      <c r="AL11" s="114"/>
      <c r="AM11" s="112"/>
      <c r="AN11" s="113"/>
      <c r="AO11" s="113"/>
      <c r="AP11" s="113"/>
      <c r="AQ11" s="113"/>
      <c r="AR11" s="113"/>
      <c r="AS11" s="113"/>
      <c r="AT11" s="124"/>
      <c r="AU11" s="9"/>
      <c r="AV11" s="229"/>
      <c r="AW11" s="22" t="s">
        <v>8</v>
      </c>
    </row>
    <row r="12" spans="2:49" ht="15" customHeight="1" x14ac:dyDescent="0.25">
      <c r="B12" s="190"/>
      <c r="C12" s="5">
        <v>2236</v>
      </c>
      <c r="D12" s="192" t="s">
        <v>81</v>
      </c>
      <c r="E12" s="193"/>
      <c r="F12" s="194"/>
      <c r="G12" s="16"/>
      <c r="H12" s="17"/>
      <c r="I12" s="17"/>
      <c r="J12" s="17"/>
      <c r="K12" s="17"/>
      <c r="L12" s="17"/>
      <c r="M12" s="17"/>
      <c r="N12" s="51"/>
      <c r="O12" s="16"/>
      <c r="P12" s="17"/>
      <c r="Q12" s="17"/>
      <c r="R12" s="17"/>
      <c r="S12" s="17"/>
      <c r="T12" s="17"/>
      <c r="U12" s="17"/>
      <c r="V12" s="51"/>
      <c r="W12" s="16"/>
      <c r="X12" s="17"/>
      <c r="Y12" s="17"/>
      <c r="Z12" s="17"/>
      <c r="AA12" s="17"/>
      <c r="AB12" s="17"/>
      <c r="AC12" s="17"/>
      <c r="AD12" s="51"/>
      <c r="AE12" s="16"/>
      <c r="AF12" s="17"/>
      <c r="AG12" s="17"/>
      <c r="AH12" s="17"/>
      <c r="AI12" s="17"/>
      <c r="AJ12" s="17"/>
      <c r="AK12" s="17"/>
      <c r="AL12" s="51"/>
      <c r="AM12" s="16"/>
      <c r="AN12" s="17"/>
      <c r="AO12" s="17"/>
      <c r="AP12" s="17"/>
      <c r="AQ12" s="17"/>
      <c r="AR12" s="17"/>
      <c r="AS12" s="17"/>
      <c r="AT12" s="56"/>
      <c r="AU12" s="9"/>
      <c r="AV12" s="229"/>
      <c r="AW12" s="18">
        <f>SUM(AI47,AI94)</f>
        <v>0</v>
      </c>
    </row>
    <row r="13" spans="2:49" ht="15" customHeight="1" x14ac:dyDescent="0.25">
      <c r="B13" s="190"/>
      <c r="C13" s="5"/>
      <c r="D13" s="192"/>
      <c r="E13" s="193"/>
      <c r="F13" s="194"/>
      <c r="G13" s="16"/>
      <c r="H13" s="17"/>
      <c r="I13" s="17"/>
      <c r="J13" s="17"/>
      <c r="K13" s="17"/>
      <c r="L13" s="17"/>
      <c r="M13" s="17"/>
      <c r="N13" s="51"/>
      <c r="O13" s="16"/>
      <c r="P13" s="17"/>
      <c r="Q13" s="17"/>
      <c r="R13" s="17"/>
      <c r="S13" s="17"/>
      <c r="T13" s="17"/>
      <c r="U13" s="17"/>
      <c r="V13" s="51"/>
      <c r="W13" s="16"/>
      <c r="X13" s="17"/>
      <c r="Y13" s="17"/>
      <c r="Z13" s="17"/>
      <c r="AA13" s="17"/>
      <c r="AB13" s="17"/>
      <c r="AC13" s="17"/>
      <c r="AD13" s="51"/>
      <c r="AE13" s="112"/>
      <c r="AF13" s="113"/>
      <c r="AG13" s="113"/>
      <c r="AH13" s="113"/>
      <c r="AI13" s="113"/>
      <c r="AJ13" s="113"/>
      <c r="AK13" s="113"/>
      <c r="AL13" s="114"/>
      <c r="AM13" s="112"/>
      <c r="AN13" s="113"/>
      <c r="AO13" s="113"/>
      <c r="AP13" s="113"/>
      <c r="AQ13" s="113"/>
      <c r="AR13" s="113"/>
      <c r="AS13" s="113"/>
      <c r="AT13" s="124"/>
      <c r="AU13" s="9"/>
      <c r="AV13" s="229"/>
      <c r="AW13" s="22" t="s">
        <v>9</v>
      </c>
    </row>
    <row r="14" spans="2:49" ht="15" customHeight="1" x14ac:dyDescent="0.25">
      <c r="B14" s="190"/>
      <c r="C14" s="126"/>
      <c r="D14" s="192"/>
      <c r="E14" s="193"/>
      <c r="F14" s="194"/>
      <c r="G14" s="16"/>
      <c r="H14" s="17"/>
      <c r="I14" s="17"/>
      <c r="J14" s="17"/>
      <c r="K14" s="17"/>
      <c r="L14" s="17"/>
      <c r="M14" s="17"/>
      <c r="N14" s="51"/>
      <c r="O14" s="16"/>
      <c r="P14" s="17"/>
      <c r="Q14" s="17"/>
      <c r="R14" s="17"/>
      <c r="S14" s="17"/>
      <c r="T14" s="17"/>
      <c r="U14" s="17"/>
      <c r="V14" s="51"/>
      <c r="W14" s="16"/>
      <c r="X14" s="17"/>
      <c r="Y14" s="17"/>
      <c r="Z14" s="17"/>
      <c r="AA14" s="17"/>
      <c r="AB14" s="17"/>
      <c r="AC14" s="17"/>
      <c r="AD14" s="51"/>
      <c r="AE14" s="16"/>
      <c r="AF14" s="17"/>
      <c r="AG14" s="17"/>
      <c r="AH14" s="17"/>
      <c r="AI14" s="17"/>
      <c r="AJ14" s="17"/>
      <c r="AK14" s="17"/>
      <c r="AL14" s="51"/>
      <c r="AM14" s="16"/>
      <c r="AN14" s="17"/>
      <c r="AO14" s="17"/>
      <c r="AP14" s="17"/>
      <c r="AQ14" s="17"/>
      <c r="AR14" s="17"/>
      <c r="AS14" s="17"/>
      <c r="AT14" s="56"/>
      <c r="AU14" s="9"/>
      <c r="AV14" s="229"/>
      <c r="AW14" s="18">
        <f>SUM(AJ47,AJ94)</f>
        <v>0</v>
      </c>
    </row>
    <row r="15" spans="2:49" ht="15" customHeight="1" x14ac:dyDescent="0.25">
      <c r="B15" s="190"/>
      <c r="C15" s="5"/>
      <c r="D15" s="192"/>
      <c r="E15" s="193"/>
      <c r="F15" s="194"/>
      <c r="G15" s="16"/>
      <c r="H15" s="17"/>
      <c r="I15" s="17"/>
      <c r="J15" s="17"/>
      <c r="K15" s="17"/>
      <c r="L15" s="17"/>
      <c r="M15" s="17"/>
      <c r="N15" s="51"/>
      <c r="O15" s="16"/>
      <c r="P15" s="17"/>
      <c r="Q15" s="17"/>
      <c r="R15" s="17"/>
      <c r="S15" s="17"/>
      <c r="T15" s="17"/>
      <c r="U15" s="17"/>
      <c r="V15" s="51"/>
      <c r="W15" s="16"/>
      <c r="X15" s="17"/>
      <c r="Y15" s="17"/>
      <c r="Z15" s="17"/>
      <c r="AA15" s="17"/>
      <c r="AB15" s="17"/>
      <c r="AC15" s="17"/>
      <c r="AD15" s="51"/>
      <c r="AE15" s="112"/>
      <c r="AF15" s="113"/>
      <c r="AG15" s="113"/>
      <c r="AH15" s="113"/>
      <c r="AI15" s="113"/>
      <c r="AJ15" s="113"/>
      <c r="AK15" s="113"/>
      <c r="AL15" s="114"/>
      <c r="AM15" s="112"/>
      <c r="AN15" s="113"/>
      <c r="AO15" s="113"/>
      <c r="AP15" s="113"/>
      <c r="AQ15" s="113"/>
      <c r="AR15" s="113"/>
      <c r="AS15" s="113"/>
      <c r="AT15" s="124"/>
      <c r="AU15" s="9"/>
      <c r="AV15" s="229"/>
      <c r="AW15" s="22" t="s">
        <v>24</v>
      </c>
    </row>
    <row r="16" spans="2:49" ht="15" customHeight="1" x14ac:dyDescent="0.25">
      <c r="B16" s="190"/>
      <c r="C16" s="5"/>
      <c r="D16" s="192"/>
      <c r="E16" s="193"/>
      <c r="F16" s="194"/>
      <c r="G16" s="16"/>
      <c r="H16" s="17"/>
      <c r="I16" s="17"/>
      <c r="J16" s="17"/>
      <c r="K16" s="17"/>
      <c r="L16" s="17"/>
      <c r="M16" s="17"/>
      <c r="N16" s="51"/>
      <c r="O16" s="16"/>
      <c r="P16" s="17"/>
      <c r="Q16" s="17"/>
      <c r="R16" s="17"/>
      <c r="S16" s="17"/>
      <c r="T16" s="17"/>
      <c r="U16" s="17"/>
      <c r="V16" s="51"/>
      <c r="W16" s="16"/>
      <c r="X16" s="17"/>
      <c r="Y16" s="17"/>
      <c r="Z16" s="17"/>
      <c r="AA16" s="17"/>
      <c r="AB16" s="17"/>
      <c r="AC16" s="17"/>
      <c r="AD16" s="51"/>
      <c r="AE16" s="16"/>
      <c r="AF16" s="17"/>
      <c r="AG16" s="17"/>
      <c r="AH16" s="17"/>
      <c r="AI16" s="17"/>
      <c r="AJ16" s="17"/>
      <c r="AK16" s="17"/>
      <c r="AL16" s="51"/>
      <c r="AM16" s="16"/>
      <c r="AN16" s="17"/>
      <c r="AO16" s="17"/>
      <c r="AP16" s="17"/>
      <c r="AQ16" s="17"/>
      <c r="AR16" s="17"/>
      <c r="AS16" s="17"/>
      <c r="AT16" s="56"/>
      <c r="AU16" s="9"/>
      <c r="AV16" s="229"/>
      <c r="AW16" s="18">
        <f>SUM(AK47,AK94)</f>
        <v>0</v>
      </c>
    </row>
    <row r="17" spans="2:49" ht="15" customHeight="1" x14ac:dyDescent="0.25">
      <c r="B17" s="190"/>
      <c r="C17" s="5"/>
      <c r="D17" s="192"/>
      <c r="E17" s="193"/>
      <c r="F17" s="194"/>
      <c r="G17" s="16"/>
      <c r="H17" s="17"/>
      <c r="I17" s="17"/>
      <c r="J17" s="17"/>
      <c r="K17" s="17"/>
      <c r="L17" s="17"/>
      <c r="M17" s="17"/>
      <c r="N17" s="51"/>
      <c r="O17" s="16"/>
      <c r="P17" s="17"/>
      <c r="Q17" s="17"/>
      <c r="R17" s="17"/>
      <c r="S17" s="17"/>
      <c r="T17" s="17"/>
      <c r="U17" s="17"/>
      <c r="V17" s="51"/>
      <c r="W17" s="16"/>
      <c r="X17" s="17"/>
      <c r="Y17" s="17"/>
      <c r="Z17" s="17"/>
      <c r="AA17" s="17"/>
      <c r="AB17" s="17"/>
      <c r="AC17" s="17"/>
      <c r="AD17" s="51"/>
      <c r="AE17" s="112"/>
      <c r="AF17" s="113"/>
      <c r="AG17" s="113"/>
      <c r="AH17" s="113"/>
      <c r="AI17" s="113"/>
      <c r="AJ17" s="113"/>
      <c r="AK17" s="113"/>
      <c r="AL17" s="114"/>
      <c r="AM17" s="112"/>
      <c r="AN17" s="113"/>
      <c r="AO17" s="113"/>
      <c r="AP17" s="113"/>
      <c r="AQ17" s="113"/>
      <c r="AR17" s="113"/>
      <c r="AS17" s="113"/>
      <c r="AT17" s="124"/>
      <c r="AU17" s="9"/>
      <c r="AV17" s="229"/>
      <c r="AW17" s="22" t="s">
        <v>45</v>
      </c>
    </row>
    <row r="18" spans="2:49" ht="15" customHeight="1" x14ac:dyDescent="0.25">
      <c r="B18" s="190"/>
      <c r="C18" s="5"/>
      <c r="D18" s="192"/>
      <c r="E18" s="193"/>
      <c r="F18" s="194"/>
      <c r="G18" s="16"/>
      <c r="H18" s="17"/>
      <c r="I18" s="17"/>
      <c r="J18" s="17"/>
      <c r="K18" s="17"/>
      <c r="L18" s="17"/>
      <c r="M18" s="17"/>
      <c r="N18" s="51"/>
      <c r="O18" s="16"/>
      <c r="P18" s="17"/>
      <c r="Q18" s="17"/>
      <c r="R18" s="17"/>
      <c r="S18" s="17"/>
      <c r="T18" s="17"/>
      <c r="U18" s="17"/>
      <c r="V18" s="51"/>
      <c r="W18" s="16"/>
      <c r="X18" s="17"/>
      <c r="Y18" s="17"/>
      <c r="Z18" s="17"/>
      <c r="AA18" s="17"/>
      <c r="AB18" s="17"/>
      <c r="AC18" s="17"/>
      <c r="AD18" s="51"/>
      <c r="AE18" s="16"/>
      <c r="AF18" s="17"/>
      <c r="AG18" s="17"/>
      <c r="AH18" s="17"/>
      <c r="AI18" s="17"/>
      <c r="AJ18" s="17"/>
      <c r="AK18" s="17"/>
      <c r="AL18" s="51"/>
      <c r="AM18" s="16"/>
      <c r="AN18" s="17"/>
      <c r="AO18" s="17"/>
      <c r="AP18" s="17"/>
      <c r="AQ18" s="17"/>
      <c r="AR18" s="17"/>
      <c r="AS18" s="17"/>
      <c r="AT18" s="56"/>
      <c r="AU18" s="9"/>
      <c r="AV18" s="229"/>
      <c r="AW18" s="18">
        <f>AN168</f>
        <v>0</v>
      </c>
    </row>
    <row r="19" spans="2:49" ht="15" customHeight="1" x14ac:dyDescent="0.25">
      <c r="B19" s="190"/>
      <c r="C19" s="5"/>
      <c r="D19" s="192"/>
      <c r="E19" s="193"/>
      <c r="F19" s="194"/>
      <c r="G19" s="16"/>
      <c r="H19" s="17"/>
      <c r="I19" s="17"/>
      <c r="J19" s="17"/>
      <c r="K19" s="17"/>
      <c r="L19" s="17"/>
      <c r="M19" s="17"/>
      <c r="N19" s="51"/>
      <c r="O19" s="16"/>
      <c r="P19" s="17"/>
      <c r="Q19" s="17"/>
      <c r="R19" s="17"/>
      <c r="S19" s="17"/>
      <c r="T19" s="17"/>
      <c r="U19" s="17"/>
      <c r="V19" s="51"/>
      <c r="W19" s="16"/>
      <c r="X19" s="17"/>
      <c r="Y19" s="17"/>
      <c r="Z19" s="17"/>
      <c r="AA19" s="17"/>
      <c r="AB19" s="17"/>
      <c r="AC19" s="17"/>
      <c r="AD19" s="51"/>
      <c r="AE19" s="112"/>
      <c r="AF19" s="113"/>
      <c r="AG19" s="113"/>
      <c r="AH19" s="113"/>
      <c r="AI19" s="113"/>
      <c r="AJ19" s="113"/>
      <c r="AK19" s="113"/>
      <c r="AL19" s="114"/>
      <c r="AM19" s="112"/>
      <c r="AN19" s="113"/>
      <c r="AO19" s="113"/>
      <c r="AP19" s="113"/>
      <c r="AQ19" s="113"/>
      <c r="AR19" s="113"/>
      <c r="AS19" s="113"/>
      <c r="AT19" s="124"/>
      <c r="AU19" s="9"/>
      <c r="AV19" s="229"/>
      <c r="AW19" s="22" t="s">
        <v>26</v>
      </c>
    </row>
    <row r="20" spans="2:49" ht="15" customHeight="1" x14ac:dyDescent="0.25">
      <c r="B20" s="190"/>
      <c r="C20" s="5"/>
      <c r="D20" s="192"/>
      <c r="E20" s="193"/>
      <c r="F20" s="194"/>
      <c r="G20" s="16"/>
      <c r="H20" s="17"/>
      <c r="I20" s="17"/>
      <c r="J20" s="17"/>
      <c r="K20" s="17"/>
      <c r="L20" s="17"/>
      <c r="M20" s="17"/>
      <c r="N20" s="51"/>
      <c r="O20" s="16"/>
      <c r="P20" s="17"/>
      <c r="Q20" s="17"/>
      <c r="R20" s="17"/>
      <c r="S20" s="17"/>
      <c r="T20" s="17"/>
      <c r="U20" s="17"/>
      <c r="V20" s="51"/>
      <c r="W20" s="16"/>
      <c r="X20" s="17"/>
      <c r="Y20" s="17"/>
      <c r="Z20" s="17"/>
      <c r="AA20" s="17"/>
      <c r="AB20" s="17"/>
      <c r="AC20" s="17"/>
      <c r="AD20" s="51"/>
      <c r="AE20" s="16"/>
      <c r="AF20" s="17"/>
      <c r="AG20" s="17"/>
      <c r="AH20" s="17"/>
      <c r="AI20" s="17"/>
      <c r="AJ20" s="17"/>
      <c r="AK20" s="17"/>
      <c r="AL20" s="51"/>
      <c r="AM20" s="16"/>
      <c r="AN20" s="17"/>
      <c r="AO20" s="17"/>
      <c r="AP20" s="17"/>
      <c r="AQ20" s="17"/>
      <c r="AR20" s="17"/>
      <c r="AS20" s="17"/>
      <c r="AT20" s="56"/>
      <c r="AU20" s="9"/>
      <c r="AV20" s="229"/>
      <c r="AW20" s="18">
        <f>AE143</f>
        <v>0</v>
      </c>
    </row>
    <row r="21" spans="2:49" ht="15" customHeight="1" x14ac:dyDescent="0.25">
      <c r="B21" s="190"/>
      <c r="C21" s="5"/>
      <c r="D21" s="192"/>
      <c r="E21" s="193"/>
      <c r="F21" s="194"/>
      <c r="G21" s="16"/>
      <c r="H21" s="17"/>
      <c r="I21" s="17"/>
      <c r="J21" s="17"/>
      <c r="K21" s="17"/>
      <c r="L21" s="17"/>
      <c r="M21" s="17"/>
      <c r="N21" s="51"/>
      <c r="O21" s="16"/>
      <c r="P21" s="17"/>
      <c r="Q21" s="17"/>
      <c r="R21" s="17"/>
      <c r="S21" s="17"/>
      <c r="T21" s="17"/>
      <c r="U21" s="17"/>
      <c r="V21" s="51"/>
      <c r="W21" s="16"/>
      <c r="X21" s="17"/>
      <c r="Y21" s="17"/>
      <c r="Z21" s="17"/>
      <c r="AA21" s="17"/>
      <c r="AB21" s="17"/>
      <c r="AC21" s="17"/>
      <c r="AD21" s="51"/>
      <c r="AE21" s="112"/>
      <c r="AF21" s="113"/>
      <c r="AG21" s="113"/>
      <c r="AH21" s="113"/>
      <c r="AI21" s="113"/>
      <c r="AJ21" s="113"/>
      <c r="AK21" s="113"/>
      <c r="AL21" s="114"/>
      <c r="AM21" s="112"/>
      <c r="AN21" s="113"/>
      <c r="AO21" s="113"/>
      <c r="AP21" s="113"/>
      <c r="AQ21" s="113"/>
      <c r="AR21" s="113"/>
      <c r="AS21" s="113"/>
      <c r="AT21" s="124"/>
      <c r="AU21" s="9"/>
      <c r="AV21" s="229"/>
      <c r="AW21" s="22" t="s">
        <v>30</v>
      </c>
    </row>
    <row r="22" spans="2:49" ht="15" customHeight="1" x14ac:dyDescent="0.25">
      <c r="B22" s="190"/>
      <c r="C22" s="5"/>
      <c r="D22" s="192"/>
      <c r="E22" s="193"/>
      <c r="F22" s="194"/>
      <c r="G22" s="16"/>
      <c r="H22" s="17"/>
      <c r="I22" s="17"/>
      <c r="J22" s="17"/>
      <c r="K22" s="17"/>
      <c r="L22" s="17"/>
      <c r="M22" s="17"/>
      <c r="N22" s="51"/>
      <c r="O22" s="16"/>
      <c r="P22" s="17"/>
      <c r="Q22" s="17"/>
      <c r="R22" s="17"/>
      <c r="S22" s="17"/>
      <c r="T22" s="17"/>
      <c r="U22" s="17"/>
      <c r="V22" s="51"/>
      <c r="W22" s="16"/>
      <c r="X22" s="17"/>
      <c r="Y22" s="17"/>
      <c r="Z22" s="17"/>
      <c r="AA22" s="17"/>
      <c r="AB22" s="17"/>
      <c r="AC22" s="17"/>
      <c r="AD22" s="51"/>
      <c r="AE22" s="16"/>
      <c r="AF22" s="17"/>
      <c r="AG22" s="17"/>
      <c r="AH22" s="17"/>
      <c r="AI22" s="17"/>
      <c r="AJ22" s="17"/>
      <c r="AK22" s="17"/>
      <c r="AL22" s="51"/>
      <c r="AM22" s="16"/>
      <c r="AN22" s="17"/>
      <c r="AO22" s="17"/>
      <c r="AP22" s="17"/>
      <c r="AQ22" s="17"/>
      <c r="AR22" s="17"/>
      <c r="AS22" s="17"/>
      <c r="AT22" s="56"/>
      <c r="AU22" s="9"/>
      <c r="AV22" s="229"/>
      <c r="AW22" s="18">
        <f>AF143</f>
        <v>0</v>
      </c>
    </row>
    <row r="23" spans="2:49" ht="15.75" customHeight="1" thickBot="1" x14ac:dyDescent="0.3">
      <c r="B23" s="190"/>
      <c r="C23" s="8"/>
      <c r="D23" s="195" t="s">
        <v>44</v>
      </c>
      <c r="E23" s="198"/>
      <c r="F23" s="199"/>
      <c r="G23" s="16"/>
      <c r="H23" s="17"/>
      <c r="I23" s="17"/>
      <c r="J23" s="17"/>
      <c r="K23" s="17"/>
      <c r="L23" s="17"/>
      <c r="M23" s="17"/>
      <c r="N23" s="51"/>
      <c r="O23" s="16"/>
      <c r="P23" s="17"/>
      <c r="Q23" s="17"/>
      <c r="R23" s="17"/>
      <c r="S23" s="17"/>
      <c r="T23" s="17"/>
      <c r="U23" s="17"/>
      <c r="V23" s="51"/>
      <c r="W23" s="16"/>
      <c r="X23" s="17"/>
      <c r="Y23" s="17"/>
      <c r="Z23" s="17"/>
      <c r="AA23" s="17"/>
      <c r="AB23" s="17"/>
      <c r="AC23" s="17"/>
      <c r="AD23" s="51"/>
      <c r="AE23" s="112"/>
      <c r="AF23" s="113"/>
      <c r="AG23" s="113"/>
      <c r="AH23" s="113"/>
      <c r="AI23" s="113"/>
      <c r="AJ23" s="113"/>
      <c r="AK23" s="113"/>
      <c r="AL23" s="114"/>
      <c r="AM23" s="112"/>
      <c r="AN23" s="113"/>
      <c r="AO23" s="113"/>
      <c r="AP23" s="113"/>
      <c r="AQ23" s="113"/>
      <c r="AR23" s="113"/>
      <c r="AS23" s="113"/>
      <c r="AT23" s="124"/>
      <c r="AU23" s="9"/>
      <c r="AV23" s="229"/>
      <c r="AW23" s="22" t="s">
        <v>20</v>
      </c>
    </row>
    <row r="24" spans="2:49" ht="15.75" customHeight="1" thickBot="1" x14ac:dyDescent="0.3">
      <c r="B24" s="190"/>
      <c r="C24" s="200" t="s">
        <v>10</v>
      </c>
      <c r="D24" s="200"/>
      <c r="E24" s="200"/>
      <c r="F24" s="201"/>
      <c r="G24" s="6">
        <f>SUM(G4:G23)</f>
        <v>0</v>
      </c>
      <c r="H24" s="6">
        <f t="shared" ref="H24:M24" si="0">SUM(H4:H23)</f>
        <v>0</v>
      </c>
      <c r="I24" s="6">
        <f t="shared" si="0"/>
        <v>0</v>
      </c>
      <c r="J24" s="6">
        <f>SUM(J4:J23)</f>
        <v>0</v>
      </c>
      <c r="K24" s="6">
        <f t="shared" si="0"/>
        <v>0</v>
      </c>
      <c r="L24" s="6">
        <f t="shared" si="0"/>
        <v>0</v>
      </c>
      <c r="M24" s="6">
        <f t="shared" si="0"/>
        <v>0</v>
      </c>
      <c r="N24" s="52">
        <f>SUM(N4:N23)</f>
        <v>0</v>
      </c>
      <c r="O24" s="6">
        <f>SUM(O4:O23)</f>
        <v>0</v>
      </c>
      <c r="P24" s="6">
        <f t="shared" ref="P24:U24" si="1">SUM(P4:P23)</f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52">
        <f>SUM(V4:V23)</f>
        <v>0</v>
      </c>
      <c r="W24" s="6">
        <f>SUM(W4:W23)</f>
        <v>0</v>
      </c>
      <c r="X24" s="6">
        <f t="shared" ref="X24:AC24" si="2">SUM(X4:X23)</f>
        <v>0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52">
        <f>SUM(AD4:AD23)</f>
        <v>0</v>
      </c>
      <c r="AE24" s="6">
        <f>SUM(AE4:AE23)</f>
        <v>0</v>
      </c>
      <c r="AF24" s="6">
        <f t="shared" ref="AF24:AK24" si="3">SUM(AF4:AF23)</f>
        <v>0</v>
      </c>
      <c r="AG24" s="6">
        <f t="shared" si="3"/>
        <v>0</v>
      </c>
      <c r="AH24" s="6">
        <f t="shared" si="3"/>
        <v>0</v>
      </c>
      <c r="AI24" s="6">
        <f t="shared" si="3"/>
        <v>0</v>
      </c>
      <c r="AJ24" s="6">
        <f t="shared" si="3"/>
        <v>0</v>
      </c>
      <c r="AK24" s="6">
        <f t="shared" si="3"/>
        <v>0</v>
      </c>
      <c r="AL24" s="52">
        <f>SUM(AL4:AL23)</f>
        <v>0</v>
      </c>
      <c r="AM24" s="6">
        <f>SUM(AM4:AM23)</f>
        <v>0</v>
      </c>
      <c r="AN24" s="6">
        <f t="shared" ref="AN24:AS24" si="4">SUM(AN4:AN23)</f>
        <v>0</v>
      </c>
      <c r="AO24" s="6">
        <f t="shared" si="4"/>
        <v>0</v>
      </c>
      <c r="AP24" s="6">
        <f t="shared" si="4"/>
        <v>0</v>
      </c>
      <c r="AQ24" s="6">
        <f t="shared" si="4"/>
        <v>0</v>
      </c>
      <c r="AR24" s="6">
        <f t="shared" si="4"/>
        <v>0</v>
      </c>
      <c r="AS24" s="6">
        <f t="shared" si="4"/>
        <v>0</v>
      </c>
      <c r="AT24" s="57">
        <f>SUM(AT4:AT23)</f>
        <v>0</v>
      </c>
      <c r="AU24" s="9"/>
      <c r="AV24" s="229"/>
      <c r="AW24" s="23">
        <f>SUM(AN25,AN72,AN121,AN168)</f>
        <v>0</v>
      </c>
    </row>
    <row r="25" spans="2:49" ht="15.75" customHeight="1" thickBot="1" x14ac:dyDescent="0.3">
      <c r="B25" s="190"/>
      <c r="C25" s="7"/>
      <c r="D25" s="7"/>
      <c r="E25" s="7"/>
      <c r="F25" s="7"/>
      <c r="G25" s="207" t="s">
        <v>11</v>
      </c>
      <c r="H25" s="208"/>
      <c r="I25" s="208"/>
      <c r="J25" s="208"/>
      <c r="K25" s="208"/>
      <c r="L25" s="208"/>
      <c r="M25" s="209"/>
      <c r="N25" s="49">
        <f>SUM(G47:N47)</f>
        <v>0</v>
      </c>
      <c r="O25" s="207" t="s">
        <v>12</v>
      </c>
      <c r="P25" s="208"/>
      <c r="Q25" s="208"/>
      <c r="R25" s="208"/>
      <c r="S25" s="208"/>
      <c r="T25" s="208"/>
      <c r="U25" s="209"/>
      <c r="V25" s="49">
        <f>SUM(O47:V47)</f>
        <v>0</v>
      </c>
      <c r="W25" s="207" t="s">
        <v>13</v>
      </c>
      <c r="X25" s="208"/>
      <c r="Y25" s="208"/>
      <c r="Z25" s="208"/>
      <c r="AA25" s="208"/>
      <c r="AB25" s="208"/>
      <c r="AC25" s="209"/>
      <c r="AD25" s="49">
        <f>SUM(W47:AD47)</f>
        <v>0</v>
      </c>
      <c r="AE25" s="207" t="s">
        <v>14</v>
      </c>
      <c r="AF25" s="208"/>
      <c r="AG25" s="209"/>
      <c r="AH25" s="224" t="s">
        <v>27</v>
      </c>
      <c r="AI25" s="225"/>
      <c r="AJ25" s="64"/>
      <c r="AK25" s="226"/>
      <c r="AL25" s="227"/>
      <c r="AM25" s="227"/>
      <c r="AN25" s="210">
        <f>SUM(G24:AT24,G47:AD47)</f>
        <v>0</v>
      </c>
      <c r="AO25" s="211"/>
      <c r="AP25" s="211"/>
      <c r="AQ25" s="211"/>
      <c r="AR25" s="211"/>
      <c r="AS25" s="211"/>
      <c r="AT25" s="212"/>
      <c r="AU25" s="9"/>
      <c r="AV25" s="229"/>
      <c r="AW25" s="21" t="s">
        <v>15</v>
      </c>
    </row>
    <row r="26" spans="2:49" ht="32.25" thickBot="1" x14ac:dyDescent="0.3">
      <c r="B26" s="190"/>
      <c r="C26" s="2" t="s">
        <v>6</v>
      </c>
      <c r="D26" s="202" t="s">
        <v>7</v>
      </c>
      <c r="E26" s="203"/>
      <c r="F26" s="204"/>
      <c r="G26" s="3" t="s">
        <v>16</v>
      </c>
      <c r="H26" s="4" t="s">
        <v>17</v>
      </c>
      <c r="I26" s="4" t="s">
        <v>18</v>
      </c>
      <c r="J26" s="4" t="s">
        <v>19</v>
      </c>
      <c r="K26" s="4" t="s">
        <v>21</v>
      </c>
      <c r="L26" s="4" t="s">
        <v>9</v>
      </c>
      <c r="M26" s="45" t="s">
        <v>24</v>
      </c>
      <c r="N26" s="50"/>
      <c r="O26" s="3" t="s">
        <v>16</v>
      </c>
      <c r="P26" s="4" t="s">
        <v>17</v>
      </c>
      <c r="Q26" s="4" t="s">
        <v>18</v>
      </c>
      <c r="R26" s="4" t="s">
        <v>19</v>
      </c>
      <c r="S26" s="4" t="s">
        <v>21</v>
      </c>
      <c r="T26" s="4" t="s">
        <v>9</v>
      </c>
      <c r="U26" s="45" t="s">
        <v>24</v>
      </c>
      <c r="V26" s="50"/>
      <c r="W26" s="3" t="s">
        <v>16</v>
      </c>
      <c r="X26" s="4" t="s">
        <v>17</v>
      </c>
      <c r="Y26" s="4" t="s">
        <v>18</v>
      </c>
      <c r="Z26" s="4" t="s">
        <v>19</v>
      </c>
      <c r="AA26" s="4" t="s">
        <v>21</v>
      </c>
      <c r="AB26" s="4" t="s">
        <v>9</v>
      </c>
      <c r="AC26" s="45" t="s">
        <v>24</v>
      </c>
      <c r="AD26" s="50"/>
      <c r="AE26" s="3" t="s">
        <v>16</v>
      </c>
      <c r="AF26" s="4" t="s">
        <v>17</v>
      </c>
      <c r="AG26" s="4" t="s">
        <v>18</v>
      </c>
      <c r="AH26" s="4" t="s">
        <v>19</v>
      </c>
      <c r="AI26" s="4" t="s">
        <v>21</v>
      </c>
      <c r="AJ26" s="4" t="s">
        <v>9</v>
      </c>
      <c r="AK26" s="45" t="s">
        <v>24</v>
      </c>
      <c r="AL26" s="50"/>
      <c r="AM26" s="67" t="s">
        <v>28</v>
      </c>
      <c r="AN26" s="213"/>
      <c r="AO26" s="214"/>
      <c r="AP26" s="214"/>
      <c r="AQ26" s="214"/>
      <c r="AR26" s="214"/>
      <c r="AS26" s="214"/>
      <c r="AT26" s="215"/>
      <c r="AU26" s="9"/>
      <c r="AV26" s="230"/>
      <c r="AW26" s="24" t="str">
        <f>IFERROR(AW24/AW1,"-")</f>
        <v>-</v>
      </c>
    </row>
    <row r="27" spans="2:49" ht="15" customHeight="1" x14ac:dyDescent="0.25">
      <c r="B27" s="190"/>
      <c r="C27" s="8">
        <f>IF(ISBLANK(C4),"",C4)</f>
        <v>1539</v>
      </c>
      <c r="D27" s="195" t="str">
        <f>IF(ISBLANK(D4),"",D4)</f>
        <v>Eva Zavalza</v>
      </c>
      <c r="E27" s="196"/>
      <c r="F27" s="197"/>
      <c r="G27" s="16"/>
      <c r="H27" s="17"/>
      <c r="I27" s="17"/>
      <c r="J27" s="17"/>
      <c r="K27" s="17"/>
      <c r="L27" s="17"/>
      <c r="M27" s="17"/>
      <c r="N27" s="51"/>
      <c r="O27" s="16"/>
      <c r="P27" s="17"/>
      <c r="Q27" s="17"/>
      <c r="R27" s="17"/>
      <c r="S27" s="17"/>
      <c r="T27" s="17"/>
      <c r="U27" s="17"/>
      <c r="V27" s="51"/>
      <c r="W27" s="16"/>
      <c r="X27" s="17"/>
      <c r="Y27" s="17"/>
      <c r="Z27" s="17"/>
      <c r="AA27" s="17"/>
      <c r="AB27" s="17"/>
      <c r="AC27" s="17"/>
      <c r="AD27" s="51"/>
      <c r="AE27" s="11">
        <f t="shared" ref="AE27:AL42" si="5">SUM(G4,O4,W4,AE4,AM4,G27,O27,W27)</f>
        <v>0</v>
      </c>
      <c r="AF27" s="12">
        <f t="shared" si="5"/>
        <v>0</v>
      </c>
      <c r="AG27" s="12">
        <f t="shared" si="5"/>
        <v>0</v>
      </c>
      <c r="AH27" s="12">
        <f t="shared" si="5"/>
        <v>0</v>
      </c>
      <c r="AI27" s="12">
        <f t="shared" si="5"/>
        <v>0</v>
      </c>
      <c r="AJ27" s="12">
        <f t="shared" si="5"/>
        <v>0</v>
      </c>
      <c r="AK27" s="12">
        <f>SUM(M4,U4,AC4,AK4,AS4,M27,U27,AC27)</f>
        <v>0</v>
      </c>
      <c r="AL27" s="53">
        <f>SUM(N4,V4,AD4,AL4,AT4,N27,V27,AD27)</f>
        <v>0</v>
      </c>
      <c r="AM27" s="68">
        <f t="shared" ref="AM27:AM46" si="6">SUM(AE27:AL27)</f>
        <v>0</v>
      </c>
      <c r="AN27" s="213"/>
      <c r="AO27" s="214"/>
      <c r="AP27" s="214"/>
      <c r="AQ27" s="214"/>
      <c r="AR27" s="214"/>
      <c r="AS27" s="214"/>
      <c r="AT27" s="215"/>
      <c r="AU27" s="9"/>
      <c r="AV27" s="10"/>
    </row>
    <row r="28" spans="2:49" ht="15" customHeight="1" x14ac:dyDescent="0.25">
      <c r="B28" s="190"/>
      <c r="C28" s="8">
        <f t="shared" ref="C28:C46" si="7">IF(ISBLANK(C5),"",C5)</f>
        <v>1390</v>
      </c>
      <c r="D28" s="195" t="str">
        <f t="shared" ref="D28:D46" si="8">IF(ISBLANK(D5),"",D5)</f>
        <v>Claudia Equihua</v>
      </c>
      <c r="E28" s="196"/>
      <c r="F28" s="197"/>
      <c r="G28" s="16"/>
      <c r="H28" s="17"/>
      <c r="I28" s="17"/>
      <c r="J28" s="17"/>
      <c r="K28" s="17"/>
      <c r="L28" s="17"/>
      <c r="M28" s="17"/>
      <c r="N28" s="51"/>
      <c r="O28" s="16"/>
      <c r="P28" s="17"/>
      <c r="Q28" s="17"/>
      <c r="R28" s="17"/>
      <c r="S28" s="17"/>
      <c r="T28" s="17"/>
      <c r="U28" s="17"/>
      <c r="V28" s="51"/>
      <c r="W28" s="16"/>
      <c r="X28" s="17"/>
      <c r="Y28" s="17"/>
      <c r="Z28" s="17"/>
      <c r="AA28" s="17"/>
      <c r="AB28" s="17"/>
      <c r="AC28" s="17"/>
      <c r="AD28" s="51"/>
      <c r="AE28" s="71">
        <f t="shared" si="5"/>
        <v>0</v>
      </c>
      <c r="AF28" s="12">
        <f t="shared" si="5"/>
        <v>0</v>
      </c>
      <c r="AG28" s="12">
        <f t="shared" si="5"/>
        <v>0</v>
      </c>
      <c r="AH28" s="12">
        <f t="shared" si="5"/>
        <v>0</v>
      </c>
      <c r="AI28" s="12">
        <f t="shared" si="5"/>
        <v>0</v>
      </c>
      <c r="AJ28" s="12">
        <f t="shared" si="5"/>
        <v>0</v>
      </c>
      <c r="AK28" s="12">
        <f t="shared" si="5"/>
        <v>0</v>
      </c>
      <c r="AL28" s="53">
        <f>SUM(N5,V5,AD5,AL5,AT5,N28,V28,AD28)</f>
        <v>0</v>
      </c>
      <c r="AM28" s="68">
        <f t="shared" si="6"/>
        <v>0</v>
      </c>
      <c r="AN28" s="213"/>
      <c r="AO28" s="214"/>
      <c r="AP28" s="214"/>
      <c r="AQ28" s="214"/>
      <c r="AR28" s="214"/>
      <c r="AS28" s="214"/>
      <c r="AT28" s="215"/>
      <c r="AU28" s="9"/>
      <c r="AV28" s="10"/>
    </row>
    <row r="29" spans="2:49" ht="15" customHeight="1" x14ac:dyDescent="0.25">
      <c r="B29" s="190"/>
      <c r="C29" s="8">
        <f t="shared" si="7"/>
        <v>1423</v>
      </c>
      <c r="D29" s="195" t="str">
        <f t="shared" si="8"/>
        <v xml:space="preserve">Audelia Jimenez </v>
      </c>
      <c r="E29" s="196"/>
      <c r="F29" s="197"/>
      <c r="G29" s="16"/>
      <c r="H29" s="17"/>
      <c r="I29" s="17"/>
      <c r="J29" s="17"/>
      <c r="K29" s="17"/>
      <c r="L29" s="17"/>
      <c r="M29" s="17"/>
      <c r="N29" s="51"/>
      <c r="O29" s="16"/>
      <c r="P29" s="17"/>
      <c r="Q29" s="17"/>
      <c r="R29" s="17"/>
      <c r="S29" s="17"/>
      <c r="T29" s="17"/>
      <c r="U29" s="17"/>
      <c r="V29" s="51"/>
      <c r="W29" s="16"/>
      <c r="X29" s="17"/>
      <c r="Y29" s="17"/>
      <c r="Z29" s="17"/>
      <c r="AA29" s="17"/>
      <c r="AB29" s="17"/>
      <c r="AC29" s="17"/>
      <c r="AD29" s="51"/>
      <c r="AE29" s="11">
        <f t="shared" si="5"/>
        <v>0</v>
      </c>
      <c r="AF29" s="12">
        <f t="shared" si="5"/>
        <v>0</v>
      </c>
      <c r="AG29" s="12">
        <f t="shared" si="5"/>
        <v>0</v>
      </c>
      <c r="AH29" s="12">
        <f t="shared" si="5"/>
        <v>0</v>
      </c>
      <c r="AI29" s="12">
        <f t="shared" si="5"/>
        <v>0</v>
      </c>
      <c r="AJ29" s="12">
        <f t="shared" si="5"/>
        <v>0</v>
      </c>
      <c r="AK29" s="12">
        <f t="shared" si="5"/>
        <v>0</v>
      </c>
      <c r="AL29" s="53">
        <f>SUM(N6,V6,AD6,AL6,AT6,N29,V29,AD29)</f>
        <v>0</v>
      </c>
      <c r="AM29" s="68">
        <f t="shared" si="6"/>
        <v>0</v>
      </c>
      <c r="AN29" s="213"/>
      <c r="AO29" s="214"/>
      <c r="AP29" s="214"/>
      <c r="AQ29" s="214"/>
      <c r="AR29" s="214"/>
      <c r="AS29" s="214"/>
      <c r="AT29" s="215"/>
      <c r="AU29" s="9"/>
      <c r="AV29" s="10"/>
    </row>
    <row r="30" spans="2:49" ht="15" customHeight="1" x14ac:dyDescent="0.25">
      <c r="B30" s="190"/>
      <c r="C30" s="8">
        <f t="shared" si="7"/>
        <v>1380</v>
      </c>
      <c r="D30" s="195" t="str">
        <f t="shared" si="8"/>
        <v>Za Tial</v>
      </c>
      <c r="E30" s="196" t="str">
        <f>IF(ISBLANK(E21),"",E21)</f>
        <v/>
      </c>
      <c r="F30" s="197" t="str">
        <f>IF(ISBLANK(F21),"",F21)</f>
        <v/>
      </c>
      <c r="G30" s="16"/>
      <c r="H30" s="17"/>
      <c r="I30" s="17"/>
      <c r="J30" s="17"/>
      <c r="K30" s="17"/>
      <c r="L30" s="17"/>
      <c r="M30" s="17"/>
      <c r="N30" s="51"/>
      <c r="O30" s="16"/>
      <c r="P30" s="17"/>
      <c r="Q30" s="17"/>
      <c r="R30" s="17"/>
      <c r="S30" s="17"/>
      <c r="T30" s="17"/>
      <c r="U30" s="17"/>
      <c r="V30" s="51"/>
      <c r="W30" s="16"/>
      <c r="X30" s="17"/>
      <c r="Y30" s="17"/>
      <c r="Z30" s="17"/>
      <c r="AA30" s="17"/>
      <c r="AB30" s="17"/>
      <c r="AC30" s="17"/>
      <c r="AD30" s="51"/>
      <c r="AE30" s="71">
        <f t="shared" si="5"/>
        <v>0</v>
      </c>
      <c r="AF30" s="12">
        <f t="shared" si="5"/>
        <v>0</v>
      </c>
      <c r="AG30" s="12">
        <f t="shared" si="5"/>
        <v>0</v>
      </c>
      <c r="AH30" s="12">
        <f t="shared" si="5"/>
        <v>0</v>
      </c>
      <c r="AI30" s="12">
        <f t="shared" si="5"/>
        <v>0</v>
      </c>
      <c r="AJ30" s="12">
        <f t="shared" si="5"/>
        <v>0</v>
      </c>
      <c r="AK30" s="12">
        <f t="shared" si="5"/>
        <v>0</v>
      </c>
      <c r="AL30" s="53">
        <f>SUM(N7,V7,AD7,AL7,AT7,N30,V30,AD30)</f>
        <v>0</v>
      </c>
      <c r="AM30" s="68">
        <f t="shared" si="6"/>
        <v>0</v>
      </c>
      <c r="AN30" s="213"/>
      <c r="AO30" s="214"/>
      <c r="AP30" s="214"/>
      <c r="AQ30" s="214"/>
      <c r="AR30" s="214"/>
      <c r="AS30" s="214"/>
      <c r="AT30" s="215"/>
      <c r="AU30" s="9"/>
    </row>
    <row r="31" spans="2:49" ht="15" customHeight="1" x14ac:dyDescent="0.25">
      <c r="B31" s="190"/>
      <c r="C31" s="8">
        <f t="shared" si="7"/>
        <v>1305</v>
      </c>
      <c r="D31" s="195" t="str">
        <f t="shared" si="8"/>
        <v>Diana Rodruiguez</v>
      </c>
      <c r="E31" s="196" t="str">
        <f>IF(ISBLANK(E16),"",E16)</f>
        <v/>
      </c>
      <c r="F31" s="197" t="str">
        <f>IF(ISBLANK(F16),"",F16)</f>
        <v/>
      </c>
      <c r="G31" s="16"/>
      <c r="H31" s="17"/>
      <c r="I31" s="17"/>
      <c r="J31" s="17"/>
      <c r="K31" s="17"/>
      <c r="L31" s="17"/>
      <c r="M31" s="17"/>
      <c r="N31" s="51"/>
      <c r="O31" s="16"/>
      <c r="P31" s="17"/>
      <c r="Q31" s="17"/>
      <c r="R31" s="17"/>
      <c r="S31" s="17"/>
      <c r="T31" s="17"/>
      <c r="U31" s="17"/>
      <c r="V31" s="51"/>
      <c r="W31" s="16"/>
      <c r="X31" s="17"/>
      <c r="Y31" s="17"/>
      <c r="Z31" s="17"/>
      <c r="AA31" s="17"/>
      <c r="AB31" s="17"/>
      <c r="AC31" s="17"/>
      <c r="AD31" s="51"/>
      <c r="AE31" s="11">
        <f t="shared" si="5"/>
        <v>0</v>
      </c>
      <c r="AF31" s="12">
        <f t="shared" si="5"/>
        <v>0</v>
      </c>
      <c r="AG31" s="12">
        <f t="shared" si="5"/>
        <v>0</v>
      </c>
      <c r="AH31" s="12">
        <f t="shared" si="5"/>
        <v>0</v>
      </c>
      <c r="AI31" s="12">
        <f t="shared" si="5"/>
        <v>0</v>
      </c>
      <c r="AJ31" s="12">
        <f t="shared" si="5"/>
        <v>0</v>
      </c>
      <c r="AK31" s="12">
        <f t="shared" si="5"/>
        <v>0</v>
      </c>
      <c r="AL31" s="53">
        <f>SUM(N8,V8,AD8,AL8,AT8,N31,V31,AD31)</f>
        <v>0</v>
      </c>
      <c r="AM31" s="68">
        <f t="shared" si="6"/>
        <v>0</v>
      </c>
      <c r="AN31" s="213"/>
      <c r="AO31" s="214"/>
      <c r="AP31" s="214"/>
      <c r="AQ31" s="214"/>
      <c r="AR31" s="214"/>
      <c r="AS31" s="214"/>
      <c r="AT31" s="215"/>
      <c r="AU31" s="9"/>
    </row>
    <row r="32" spans="2:49" ht="15" customHeight="1" x14ac:dyDescent="0.25">
      <c r="B32" s="190"/>
      <c r="C32" s="8">
        <f t="shared" si="7"/>
        <v>1819</v>
      </c>
      <c r="D32" s="186" t="str">
        <f t="shared" si="8"/>
        <v>Oudulia Tapia</v>
      </c>
      <c r="E32" s="187"/>
      <c r="F32" s="188" t="str">
        <f t="shared" ref="F32" si="9">IF(ISBLANK(F17),"",F17)</f>
        <v/>
      </c>
      <c r="G32" s="16"/>
      <c r="H32" s="17"/>
      <c r="I32" s="17"/>
      <c r="J32" s="17"/>
      <c r="K32" s="17"/>
      <c r="L32" s="17"/>
      <c r="M32" s="17"/>
      <c r="N32" s="51"/>
      <c r="O32" s="16"/>
      <c r="P32" s="17"/>
      <c r="Q32" s="17"/>
      <c r="R32" s="17"/>
      <c r="S32" s="17"/>
      <c r="T32" s="17"/>
      <c r="U32" s="17"/>
      <c r="V32" s="51"/>
      <c r="W32" s="16"/>
      <c r="X32" s="17"/>
      <c r="Y32" s="17"/>
      <c r="Z32" s="17"/>
      <c r="AA32" s="17"/>
      <c r="AB32" s="17"/>
      <c r="AC32" s="17"/>
      <c r="AD32" s="51"/>
      <c r="AE32" s="71">
        <f t="shared" si="5"/>
        <v>0</v>
      </c>
      <c r="AF32" s="12">
        <f t="shared" si="5"/>
        <v>0</v>
      </c>
      <c r="AG32" s="12">
        <f t="shared" si="5"/>
        <v>0</v>
      </c>
      <c r="AH32" s="12">
        <f t="shared" si="5"/>
        <v>0</v>
      </c>
      <c r="AI32" s="12">
        <f t="shared" si="5"/>
        <v>0</v>
      </c>
      <c r="AJ32" s="12">
        <f t="shared" si="5"/>
        <v>0</v>
      </c>
      <c r="AK32" s="12">
        <f t="shared" si="5"/>
        <v>0</v>
      </c>
      <c r="AL32" s="53">
        <f>SUM(N9,V9,AD9,AL9,AT9,N32,V32,AD32)</f>
        <v>0</v>
      </c>
      <c r="AM32" s="68">
        <f t="shared" si="6"/>
        <v>0</v>
      </c>
      <c r="AN32" s="213"/>
      <c r="AO32" s="214"/>
      <c r="AP32" s="214"/>
      <c r="AQ32" s="214"/>
      <c r="AR32" s="214"/>
      <c r="AS32" s="214"/>
      <c r="AT32" s="215"/>
      <c r="AU32" s="9"/>
    </row>
    <row r="33" spans="2:47" ht="15" customHeight="1" x14ac:dyDescent="0.25">
      <c r="B33" s="190"/>
      <c r="C33" s="8">
        <f t="shared" si="7"/>
        <v>1379</v>
      </c>
      <c r="D33" s="186" t="str">
        <f t="shared" si="8"/>
        <v>Hilda Vazquez</v>
      </c>
      <c r="E33" s="187"/>
      <c r="F33" s="188" t="str">
        <f t="shared" ref="F33" si="10">IF(ISBLANK(F18),"",F18)</f>
        <v/>
      </c>
      <c r="G33" s="16"/>
      <c r="H33" s="17"/>
      <c r="I33" s="17"/>
      <c r="J33" s="17"/>
      <c r="K33" s="17"/>
      <c r="L33" s="17"/>
      <c r="M33" s="17"/>
      <c r="N33" s="51"/>
      <c r="O33" s="16"/>
      <c r="P33" s="17"/>
      <c r="Q33" s="17"/>
      <c r="R33" s="17"/>
      <c r="S33" s="17"/>
      <c r="T33" s="17"/>
      <c r="U33" s="17"/>
      <c r="V33" s="51"/>
      <c r="W33" s="16"/>
      <c r="X33" s="17"/>
      <c r="Y33" s="17"/>
      <c r="Z33" s="17"/>
      <c r="AA33" s="17"/>
      <c r="AB33" s="17"/>
      <c r="AC33" s="17"/>
      <c r="AD33" s="51"/>
      <c r="AE33" s="11">
        <f t="shared" si="5"/>
        <v>0</v>
      </c>
      <c r="AF33" s="12">
        <f t="shared" si="5"/>
        <v>0</v>
      </c>
      <c r="AG33" s="12">
        <f t="shared" si="5"/>
        <v>0</v>
      </c>
      <c r="AH33" s="12">
        <f t="shared" si="5"/>
        <v>0</v>
      </c>
      <c r="AI33" s="12">
        <f t="shared" si="5"/>
        <v>0</v>
      </c>
      <c r="AJ33" s="12">
        <f t="shared" si="5"/>
        <v>0</v>
      </c>
      <c r="AK33" s="12">
        <f t="shared" si="5"/>
        <v>0</v>
      </c>
      <c r="AL33" s="53">
        <f t="shared" si="5"/>
        <v>0</v>
      </c>
      <c r="AM33" s="68">
        <f t="shared" si="6"/>
        <v>0</v>
      </c>
      <c r="AN33" s="213"/>
      <c r="AO33" s="214"/>
      <c r="AP33" s="214"/>
      <c r="AQ33" s="214"/>
      <c r="AR33" s="214"/>
      <c r="AS33" s="214"/>
      <c r="AT33" s="215"/>
      <c r="AU33" s="9"/>
    </row>
    <row r="34" spans="2:47" ht="15" customHeight="1" x14ac:dyDescent="0.25">
      <c r="B34" s="190"/>
      <c r="C34" s="8">
        <f t="shared" si="7"/>
        <v>1326</v>
      </c>
      <c r="D34" s="186" t="str">
        <f t="shared" si="8"/>
        <v>Daphanie Hamilton</v>
      </c>
      <c r="E34" s="187" t="str">
        <f t="shared" ref="E34:F34" si="11">IF(ISBLANK(E19),"",E19)</f>
        <v/>
      </c>
      <c r="F34" s="188" t="str">
        <f t="shared" si="11"/>
        <v/>
      </c>
      <c r="G34" s="16"/>
      <c r="H34" s="17"/>
      <c r="I34" s="17"/>
      <c r="J34" s="17"/>
      <c r="K34" s="17"/>
      <c r="L34" s="17"/>
      <c r="M34" s="17"/>
      <c r="N34" s="51"/>
      <c r="O34" s="16"/>
      <c r="P34" s="17"/>
      <c r="Q34" s="17"/>
      <c r="R34" s="17"/>
      <c r="S34" s="17"/>
      <c r="T34" s="17"/>
      <c r="U34" s="17"/>
      <c r="V34" s="51"/>
      <c r="W34" s="16"/>
      <c r="X34" s="17"/>
      <c r="Y34" s="17"/>
      <c r="Z34" s="17"/>
      <c r="AA34" s="17"/>
      <c r="AB34" s="17"/>
      <c r="AC34" s="17"/>
      <c r="AD34" s="51"/>
      <c r="AE34" s="71">
        <f t="shared" si="5"/>
        <v>0</v>
      </c>
      <c r="AF34" s="12">
        <f t="shared" si="5"/>
        <v>0</v>
      </c>
      <c r="AG34" s="12">
        <f t="shared" si="5"/>
        <v>0</v>
      </c>
      <c r="AH34" s="12">
        <f t="shared" si="5"/>
        <v>0</v>
      </c>
      <c r="AI34" s="12">
        <f t="shared" si="5"/>
        <v>0</v>
      </c>
      <c r="AJ34" s="12">
        <f t="shared" si="5"/>
        <v>0</v>
      </c>
      <c r="AK34" s="12">
        <f t="shared" si="5"/>
        <v>0</v>
      </c>
      <c r="AL34" s="53">
        <f t="shared" si="5"/>
        <v>0</v>
      </c>
      <c r="AM34" s="68">
        <f t="shared" si="6"/>
        <v>0</v>
      </c>
      <c r="AN34" s="213"/>
      <c r="AO34" s="214"/>
      <c r="AP34" s="214"/>
      <c r="AQ34" s="214"/>
      <c r="AR34" s="214"/>
      <c r="AS34" s="214"/>
      <c r="AT34" s="215"/>
      <c r="AU34" s="9"/>
    </row>
    <row r="35" spans="2:47" ht="15" customHeight="1" x14ac:dyDescent="0.25">
      <c r="B35" s="190"/>
      <c r="C35" s="8">
        <f t="shared" si="7"/>
        <v>2236</v>
      </c>
      <c r="D35" s="186" t="str">
        <f t="shared" si="8"/>
        <v>Diane Longo</v>
      </c>
      <c r="E35" s="187"/>
      <c r="F35" s="188" t="str">
        <f t="shared" ref="F35" si="12">IF(ISBLANK(F20),"",F20)</f>
        <v/>
      </c>
      <c r="G35" s="16"/>
      <c r="H35" s="17"/>
      <c r="I35" s="17"/>
      <c r="J35" s="17"/>
      <c r="K35" s="17"/>
      <c r="L35" s="17"/>
      <c r="M35" s="17"/>
      <c r="N35" s="51"/>
      <c r="O35" s="16"/>
      <c r="P35" s="17"/>
      <c r="Q35" s="17"/>
      <c r="R35" s="17"/>
      <c r="S35" s="17"/>
      <c r="T35" s="17"/>
      <c r="U35" s="17"/>
      <c r="V35" s="51"/>
      <c r="W35" s="16"/>
      <c r="X35" s="17"/>
      <c r="Y35" s="17"/>
      <c r="Z35" s="17"/>
      <c r="AA35" s="17"/>
      <c r="AB35" s="17"/>
      <c r="AC35" s="17"/>
      <c r="AD35" s="51"/>
      <c r="AE35" s="11">
        <f t="shared" si="5"/>
        <v>0</v>
      </c>
      <c r="AF35" s="12">
        <f t="shared" si="5"/>
        <v>0</v>
      </c>
      <c r="AG35" s="12">
        <f t="shared" si="5"/>
        <v>0</v>
      </c>
      <c r="AH35" s="12">
        <f t="shared" si="5"/>
        <v>0</v>
      </c>
      <c r="AI35" s="12">
        <f t="shared" si="5"/>
        <v>0</v>
      </c>
      <c r="AJ35" s="12">
        <f t="shared" si="5"/>
        <v>0</v>
      </c>
      <c r="AK35" s="12">
        <f t="shared" si="5"/>
        <v>0</v>
      </c>
      <c r="AL35" s="53">
        <f t="shared" si="5"/>
        <v>0</v>
      </c>
      <c r="AM35" s="68">
        <f t="shared" si="6"/>
        <v>0</v>
      </c>
      <c r="AN35" s="213"/>
      <c r="AO35" s="214"/>
      <c r="AP35" s="214"/>
      <c r="AQ35" s="214"/>
      <c r="AR35" s="214"/>
      <c r="AS35" s="214"/>
      <c r="AT35" s="215"/>
      <c r="AU35" s="9"/>
    </row>
    <row r="36" spans="2:47" ht="15.75" customHeight="1" x14ac:dyDescent="0.25">
      <c r="B36" s="190"/>
      <c r="C36" s="8" t="str">
        <f t="shared" si="7"/>
        <v/>
      </c>
      <c r="D36" s="186" t="str">
        <f t="shared" si="8"/>
        <v/>
      </c>
      <c r="E36" s="187" t="str">
        <f t="shared" ref="E36:F36" si="13">IF(ISBLANK(E21),"",E21)</f>
        <v/>
      </c>
      <c r="F36" s="188" t="str">
        <f t="shared" si="13"/>
        <v/>
      </c>
      <c r="G36" s="16"/>
      <c r="H36" s="17"/>
      <c r="I36" s="17"/>
      <c r="J36" s="17"/>
      <c r="K36" s="17"/>
      <c r="L36" s="17"/>
      <c r="M36" s="17"/>
      <c r="N36" s="51"/>
      <c r="O36" s="16"/>
      <c r="P36" s="17"/>
      <c r="Q36" s="17"/>
      <c r="R36" s="17"/>
      <c r="S36" s="17"/>
      <c r="T36" s="17"/>
      <c r="U36" s="17"/>
      <c r="V36" s="51"/>
      <c r="W36" s="16"/>
      <c r="X36" s="17"/>
      <c r="Y36" s="17"/>
      <c r="Z36" s="17"/>
      <c r="AA36" s="17"/>
      <c r="AB36" s="17"/>
      <c r="AC36" s="17"/>
      <c r="AD36" s="51"/>
      <c r="AE36" s="71">
        <f t="shared" si="5"/>
        <v>0</v>
      </c>
      <c r="AF36" s="12">
        <f t="shared" si="5"/>
        <v>0</v>
      </c>
      <c r="AG36" s="12">
        <f t="shared" si="5"/>
        <v>0</v>
      </c>
      <c r="AH36" s="12">
        <f t="shared" si="5"/>
        <v>0</v>
      </c>
      <c r="AI36" s="12">
        <f t="shared" si="5"/>
        <v>0</v>
      </c>
      <c r="AJ36" s="12">
        <f t="shared" si="5"/>
        <v>0</v>
      </c>
      <c r="AK36" s="12">
        <f t="shared" si="5"/>
        <v>0</v>
      </c>
      <c r="AL36" s="53">
        <f t="shared" si="5"/>
        <v>0</v>
      </c>
      <c r="AM36" s="68">
        <f t="shared" si="6"/>
        <v>0</v>
      </c>
      <c r="AN36" s="213"/>
      <c r="AO36" s="214"/>
      <c r="AP36" s="214"/>
      <c r="AQ36" s="214"/>
      <c r="AR36" s="214"/>
      <c r="AS36" s="214"/>
      <c r="AT36" s="215"/>
      <c r="AU36" s="9"/>
    </row>
    <row r="37" spans="2:47" ht="15" customHeight="1" x14ac:dyDescent="0.25">
      <c r="B37" s="190"/>
      <c r="C37" s="8" t="str">
        <f t="shared" si="7"/>
        <v/>
      </c>
      <c r="D37" s="186" t="str">
        <f t="shared" si="8"/>
        <v/>
      </c>
      <c r="E37" s="187" t="str">
        <f t="shared" ref="E37:F37" si="14">IF(ISBLANK(E22),"",E22)</f>
        <v/>
      </c>
      <c r="F37" s="188" t="str">
        <f t="shared" si="14"/>
        <v/>
      </c>
      <c r="G37" s="16"/>
      <c r="H37" s="17"/>
      <c r="I37" s="17"/>
      <c r="J37" s="17"/>
      <c r="K37" s="17"/>
      <c r="L37" s="17"/>
      <c r="M37" s="17"/>
      <c r="N37" s="51"/>
      <c r="O37" s="16"/>
      <c r="P37" s="17"/>
      <c r="Q37" s="17"/>
      <c r="R37" s="17"/>
      <c r="S37" s="17"/>
      <c r="T37" s="17"/>
      <c r="U37" s="17"/>
      <c r="V37" s="51"/>
      <c r="W37" s="16"/>
      <c r="X37" s="17"/>
      <c r="Y37" s="17"/>
      <c r="Z37" s="17"/>
      <c r="AA37" s="17"/>
      <c r="AB37" s="17"/>
      <c r="AC37" s="17"/>
      <c r="AD37" s="51"/>
      <c r="AE37" s="11">
        <f t="shared" si="5"/>
        <v>0</v>
      </c>
      <c r="AF37" s="12">
        <f t="shared" si="5"/>
        <v>0</v>
      </c>
      <c r="AG37" s="12">
        <f t="shared" si="5"/>
        <v>0</v>
      </c>
      <c r="AH37" s="12">
        <f t="shared" si="5"/>
        <v>0</v>
      </c>
      <c r="AI37" s="12">
        <f t="shared" si="5"/>
        <v>0</v>
      </c>
      <c r="AJ37" s="12">
        <f t="shared" si="5"/>
        <v>0</v>
      </c>
      <c r="AK37" s="12">
        <f t="shared" si="5"/>
        <v>0</v>
      </c>
      <c r="AL37" s="53">
        <f t="shared" si="5"/>
        <v>0</v>
      </c>
      <c r="AM37" s="68">
        <f t="shared" si="6"/>
        <v>0</v>
      </c>
      <c r="AN37" s="213"/>
      <c r="AO37" s="214"/>
      <c r="AP37" s="214"/>
      <c r="AQ37" s="214"/>
      <c r="AR37" s="214"/>
      <c r="AS37" s="214"/>
      <c r="AT37" s="215"/>
      <c r="AU37" s="9"/>
    </row>
    <row r="38" spans="2:47" ht="15.75" customHeight="1" x14ac:dyDescent="0.25">
      <c r="B38" s="190"/>
      <c r="C38" s="8" t="str">
        <f t="shared" si="7"/>
        <v/>
      </c>
      <c r="D38" s="186" t="str">
        <f t="shared" si="8"/>
        <v/>
      </c>
      <c r="E38" s="187" t="str">
        <f t="shared" ref="E38:F38" si="15">IF(ISBLANK(E23),"",E23)</f>
        <v/>
      </c>
      <c r="F38" s="188" t="str">
        <f t="shared" si="15"/>
        <v/>
      </c>
      <c r="G38" s="16"/>
      <c r="H38" s="17"/>
      <c r="I38" s="17"/>
      <c r="J38" s="17"/>
      <c r="K38" s="17"/>
      <c r="L38" s="17"/>
      <c r="M38" s="17"/>
      <c r="N38" s="51"/>
      <c r="O38" s="16"/>
      <c r="P38" s="17"/>
      <c r="Q38" s="17"/>
      <c r="R38" s="17"/>
      <c r="S38" s="17"/>
      <c r="T38" s="17"/>
      <c r="U38" s="17"/>
      <c r="V38" s="51"/>
      <c r="W38" s="16"/>
      <c r="X38" s="17"/>
      <c r="Y38" s="17"/>
      <c r="Z38" s="17"/>
      <c r="AA38" s="17"/>
      <c r="AB38" s="17"/>
      <c r="AC38" s="17"/>
      <c r="AD38" s="51"/>
      <c r="AE38" s="71">
        <f t="shared" si="5"/>
        <v>0</v>
      </c>
      <c r="AF38" s="12">
        <f t="shared" si="5"/>
        <v>0</v>
      </c>
      <c r="AG38" s="12">
        <f t="shared" si="5"/>
        <v>0</v>
      </c>
      <c r="AH38" s="12">
        <f t="shared" si="5"/>
        <v>0</v>
      </c>
      <c r="AI38" s="12">
        <f t="shared" si="5"/>
        <v>0</v>
      </c>
      <c r="AJ38" s="12">
        <f t="shared" si="5"/>
        <v>0</v>
      </c>
      <c r="AK38" s="12">
        <f t="shared" si="5"/>
        <v>0</v>
      </c>
      <c r="AL38" s="53">
        <f t="shared" si="5"/>
        <v>0</v>
      </c>
      <c r="AM38" s="68">
        <f t="shared" si="6"/>
        <v>0</v>
      </c>
      <c r="AN38" s="213"/>
      <c r="AO38" s="214"/>
      <c r="AP38" s="214"/>
      <c r="AQ38" s="214"/>
      <c r="AR38" s="214"/>
      <c r="AS38" s="214"/>
      <c r="AT38" s="215"/>
      <c r="AU38" s="9"/>
    </row>
    <row r="39" spans="2:47" ht="15" customHeight="1" x14ac:dyDescent="0.25">
      <c r="B39" s="190"/>
      <c r="C39" s="8" t="str">
        <f t="shared" si="7"/>
        <v/>
      </c>
      <c r="D39" s="186" t="str">
        <f t="shared" si="8"/>
        <v/>
      </c>
      <c r="E39" s="187" t="str">
        <f t="shared" ref="E39:F39" si="16">IF(ISBLANK(E24),"",E24)</f>
        <v/>
      </c>
      <c r="F39" s="188" t="str">
        <f t="shared" si="16"/>
        <v/>
      </c>
      <c r="G39" s="16"/>
      <c r="H39" s="17"/>
      <c r="I39" s="17"/>
      <c r="J39" s="17"/>
      <c r="K39" s="17"/>
      <c r="L39" s="17"/>
      <c r="M39" s="17"/>
      <c r="N39" s="51"/>
      <c r="O39" s="16"/>
      <c r="P39" s="17"/>
      <c r="Q39" s="17"/>
      <c r="R39" s="17"/>
      <c r="S39" s="17"/>
      <c r="T39" s="17"/>
      <c r="U39" s="17"/>
      <c r="V39" s="51"/>
      <c r="W39" s="16"/>
      <c r="X39" s="17"/>
      <c r="Y39" s="17"/>
      <c r="Z39" s="17"/>
      <c r="AA39" s="17"/>
      <c r="AB39" s="17"/>
      <c r="AC39" s="17"/>
      <c r="AD39" s="51"/>
      <c r="AE39" s="11">
        <f t="shared" si="5"/>
        <v>0</v>
      </c>
      <c r="AF39" s="12">
        <f t="shared" si="5"/>
        <v>0</v>
      </c>
      <c r="AG39" s="12">
        <f t="shared" si="5"/>
        <v>0</v>
      </c>
      <c r="AH39" s="12">
        <f t="shared" si="5"/>
        <v>0</v>
      </c>
      <c r="AI39" s="12">
        <f t="shared" si="5"/>
        <v>0</v>
      </c>
      <c r="AJ39" s="12">
        <f t="shared" si="5"/>
        <v>0</v>
      </c>
      <c r="AK39" s="12">
        <f t="shared" si="5"/>
        <v>0</v>
      </c>
      <c r="AL39" s="53">
        <f t="shared" si="5"/>
        <v>0</v>
      </c>
      <c r="AM39" s="68">
        <f t="shared" si="6"/>
        <v>0</v>
      </c>
      <c r="AN39" s="213"/>
      <c r="AO39" s="214"/>
      <c r="AP39" s="214"/>
      <c r="AQ39" s="214"/>
      <c r="AR39" s="214"/>
      <c r="AS39" s="214"/>
      <c r="AT39" s="215"/>
      <c r="AU39" s="9"/>
    </row>
    <row r="40" spans="2:47" ht="15.75" customHeight="1" x14ac:dyDescent="0.25">
      <c r="B40" s="190"/>
      <c r="C40" s="8" t="str">
        <f t="shared" si="7"/>
        <v/>
      </c>
      <c r="D40" s="186" t="str">
        <f t="shared" si="8"/>
        <v/>
      </c>
      <c r="E40" s="187" t="str">
        <f t="shared" ref="E40:F40" si="17">IF(ISBLANK(E25),"",E25)</f>
        <v/>
      </c>
      <c r="F40" s="188" t="str">
        <f t="shared" si="17"/>
        <v/>
      </c>
      <c r="G40" s="16"/>
      <c r="H40" s="17"/>
      <c r="I40" s="17"/>
      <c r="J40" s="17"/>
      <c r="K40" s="17"/>
      <c r="L40" s="17"/>
      <c r="M40" s="17"/>
      <c r="N40" s="51"/>
      <c r="O40" s="16"/>
      <c r="P40" s="17"/>
      <c r="Q40" s="17"/>
      <c r="R40" s="17"/>
      <c r="S40" s="17"/>
      <c r="T40" s="17"/>
      <c r="U40" s="17"/>
      <c r="V40" s="51"/>
      <c r="W40" s="16"/>
      <c r="X40" s="17"/>
      <c r="Y40" s="17"/>
      <c r="Z40" s="17"/>
      <c r="AA40" s="17"/>
      <c r="AB40" s="17"/>
      <c r="AC40" s="17"/>
      <c r="AD40" s="51"/>
      <c r="AE40" s="71">
        <f t="shared" si="5"/>
        <v>0</v>
      </c>
      <c r="AF40" s="12">
        <f t="shared" si="5"/>
        <v>0</v>
      </c>
      <c r="AG40" s="12">
        <f t="shared" si="5"/>
        <v>0</v>
      </c>
      <c r="AH40" s="12">
        <f t="shared" si="5"/>
        <v>0</v>
      </c>
      <c r="AI40" s="12">
        <f t="shared" si="5"/>
        <v>0</v>
      </c>
      <c r="AJ40" s="12">
        <f t="shared" si="5"/>
        <v>0</v>
      </c>
      <c r="AK40" s="12">
        <f t="shared" si="5"/>
        <v>0</v>
      </c>
      <c r="AL40" s="53">
        <f t="shared" si="5"/>
        <v>0</v>
      </c>
      <c r="AM40" s="68">
        <f t="shared" si="6"/>
        <v>0</v>
      </c>
      <c r="AN40" s="213"/>
      <c r="AO40" s="214"/>
      <c r="AP40" s="214"/>
      <c r="AQ40" s="214"/>
      <c r="AR40" s="214"/>
      <c r="AS40" s="214"/>
      <c r="AT40" s="215"/>
      <c r="AU40" s="9"/>
    </row>
    <row r="41" spans="2:47" ht="15" customHeight="1" x14ac:dyDescent="0.25">
      <c r="B41" s="190"/>
      <c r="C41" s="8" t="str">
        <f t="shared" si="7"/>
        <v/>
      </c>
      <c r="D41" s="186" t="str">
        <f t="shared" si="8"/>
        <v/>
      </c>
      <c r="E41" s="187" t="str">
        <f t="shared" ref="E41:F41" si="18">IF(ISBLANK(E26),"",E26)</f>
        <v/>
      </c>
      <c r="F41" s="188" t="str">
        <f t="shared" si="18"/>
        <v/>
      </c>
      <c r="G41" s="16"/>
      <c r="H41" s="17"/>
      <c r="I41" s="17"/>
      <c r="J41" s="17"/>
      <c r="K41" s="17"/>
      <c r="L41" s="17"/>
      <c r="M41" s="17"/>
      <c r="N41" s="51"/>
      <c r="O41" s="16"/>
      <c r="P41" s="17"/>
      <c r="Q41" s="17"/>
      <c r="R41" s="17"/>
      <c r="S41" s="17"/>
      <c r="T41" s="17"/>
      <c r="U41" s="17"/>
      <c r="V41" s="51"/>
      <c r="W41" s="16"/>
      <c r="X41" s="17"/>
      <c r="Y41" s="17"/>
      <c r="Z41" s="17"/>
      <c r="AA41" s="17"/>
      <c r="AB41" s="17"/>
      <c r="AC41" s="17"/>
      <c r="AD41" s="51"/>
      <c r="AE41" s="11">
        <f t="shared" si="5"/>
        <v>0</v>
      </c>
      <c r="AF41" s="12">
        <f t="shared" si="5"/>
        <v>0</v>
      </c>
      <c r="AG41" s="12">
        <f t="shared" si="5"/>
        <v>0</v>
      </c>
      <c r="AH41" s="12">
        <f t="shared" si="5"/>
        <v>0</v>
      </c>
      <c r="AI41" s="12">
        <f t="shared" si="5"/>
        <v>0</v>
      </c>
      <c r="AJ41" s="12">
        <f t="shared" si="5"/>
        <v>0</v>
      </c>
      <c r="AK41" s="12">
        <f t="shared" si="5"/>
        <v>0</v>
      </c>
      <c r="AL41" s="53">
        <f t="shared" si="5"/>
        <v>0</v>
      </c>
      <c r="AM41" s="68">
        <f t="shared" si="6"/>
        <v>0</v>
      </c>
      <c r="AN41" s="213"/>
      <c r="AO41" s="214"/>
      <c r="AP41" s="214"/>
      <c r="AQ41" s="214"/>
      <c r="AR41" s="214"/>
      <c r="AS41" s="214"/>
      <c r="AT41" s="215"/>
      <c r="AU41" s="9"/>
    </row>
    <row r="42" spans="2:47" ht="15.75" customHeight="1" x14ac:dyDescent="0.25">
      <c r="B42" s="190"/>
      <c r="C42" s="8" t="str">
        <f t="shared" si="7"/>
        <v/>
      </c>
      <c r="D42" s="186" t="str">
        <f t="shared" si="8"/>
        <v/>
      </c>
      <c r="E42" s="187" t="str">
        <f t="shared" ref="E42:F42" si="19">IF(ISBLANK(E27),"",E27)</f>
        <v/>
      </c>
      <c r="F42" s="188" t="str">
        <f t="shared" si="19"/>
        <v/>
      </c>
      <c r="G42" s="16"/>
      <c r="H42" s="17"/>
      <c r="I42" s="17"/>
      <c r="J42" s="17"/>
      <c r="K42" s="17"/>
      <c r="L42" s="17"/>
      <c r="M42" s="17"/>
      <c r="N42" s="51"/>
      <c r="O42" s="16"/>
      <c r="P42" s="17"/>
      <c r="Q42" s="17"/>
      <c r="R42" s="17"/>
      <c r="S42" s="17"/>
      <c r="T42" s="17"/>
      <c r="U42" s="17"/>
      <c r="V42" s="51"/>
      <c r="W42" s="16"/>
      <c r="X42" s="17"/>
      <c r="Y42" s="17"/>
      <c r="Z42" s="17"/>
      <c r="AA42" s="17"/>
      <c r="AB42" s="17"/>
      <c r="AC42" s="17"/>
      <c r="AD42" s="51"/>
      <c r="AE42" s="71">
        <f t="shared" si="5"/>
        <v>0</v>
      </c>
      <c r="AF42" s="12">
        <f t="shared" si="5"/>
        <v>0</v>
      </c>
      <c r="AG42" s="12">
        <f t="shared" si="5"/>
        <v>0</v>
      </c>
      <c r="AH42" s="12">
        <f t="shared" si="5"/>
        <v>0</v>
      </c>
      <c r="AI42" s="12">
        <f t="shared" si="5"/>
        <v>0</v>
      </c>
      <c r="AJ42" s="12">
        <f t="shared" si="5"/>
        <v>0</v>
      </c>
      <c r="AK42" s="12">
        <f t="shared" si="5"/>
        <v>0</v>
      </c>
      <c r="AL42" s="53">
        <f t="shared" si="5"/>
        <v>0</v>
      </c>
      <c r="AM42" s="68">
        <f t="shared" si="6"/>
        <v>0</v>
      </c>
      <c r="AN42" s="213"/>
      <c r="AO42" s="214"/>
      <c r="AP42" s="214"/>
      <c r="AQ42" s="214"/>
      <c r="AR42" s="214"/>
      <c r="AS42" s="214"/>
      <c r="AT42" s="215"/>
      <c r="AU42" s="9"/>
    </row>
    <row r="43" spans="2:47" ht="15" customHeight="1" x14ac:dyDescent="0.25">
      <c r="B43" s="190"/>
      <c r="C43" s="8" t="str">
        <f t="shared" si="7"/>
        <v/>
      </c>
      <c r="D43" s="186" t="str">
        <f t="shared" si="8"/>
        <v/>
      </c>
      <c r="E43" s="187" t="str">
        <f t="shared" ref="E43:F43" si="20">IF(ISBLANK(E28),"",E28)</f>
        <v/>
      </c>
      <c r="F43" s="188" t="str">
        <f t="shared" si="20"/>
        <v/>
      </c>
      <c r="G43" s="16"/>
      <c r="H43" s="17"/>
      <c r="I43" s="17"/>
      <c r="J43" s="17"/>
      <c r="K43" s="17"/>
      <c r="L43" s="17"/>
      <c r="M43" s="17"/>
      <c r="N43" s="51"/>
      <c r="O43" s="16"/>
      <c r="P43" s="17"/>
      <c r="Q43" s="17"/>
      <c r="R43" s="17"/>
      <c r="S43" s="17"/>
      <c r="T43" s="17"/>
      <c r="U43" s="17"/>
      <c r="V43" s="51"/>
      <c r="W43" s="16"/>
      <c r="X43" s="17"/>
      <c r="Y43" s="17"/>
      <c r="Z43" s="17"/>
      <c r="AA43" s="17"/>
      <c r="AB43" s="17"/>
      <c r="AC43" s="17"/>
      <c r="AD43" s="51"/>
      <c r="AE43" s="11">
        <f t="shared" ref="AE43:AL46" si="21">SUM(G20,O20,W20,AE20,AM20,G43,O43,W43)</f>
        <v>0</v>
      </c>
      <c r="AF43" s="12">
        <f t="shared" si="21"/>
        <v>0</v>
      </c>
      <c r="AG43" s="12">
        <f t="shared" si="21"/>
        <v>0</v>
      </c>
      <c r="AH43" s="12">
        <f t="shared" si="21"/>
        <v>0</v>
      </c>
      <c r="AI43" s="12">
        <f t="shared" si="21"/>
        <v>0</v>
      </c>
      <c r="AJ43" s="12">
        <f t="shared" si="21"/>
        <v>0</v>
      </c>
      <c r="AK43" s="12">
        <f t="shared" si="21"/>
        <v>0</v>
      </c>
      <c r="AL43" s="53">
        <f t="shared" si="21"/>
        <v>0</v>
      </c>
      <c r="AM43" s="68">
        <f t="shared" si="6"/>
        <v>0</v>
      </c>
      <c r="AN43" s="213"/>
      <c r="AO43" s="214"/>
      <c r="AP43" s="214"/>
      <c r="AQ43" s="214"/>
      <c r="AR43" s="214"/>
      <c r="AS43" s="214"/>
      <c r="AT43" s="215"/>
      <c r="AU43" s="9"/>
    </row>
    <row r="44" spans="2:47" ht="15.75" customHeight="1" x14ac:dyDescent="0.25">
      <c r="B44" s="190"/>
      <c r="C44" s="8" t="str">
        <f t="shared" si="7"/>
        <v/>
      </c>
      <c r="D44" s="186" t="str">
        <f t="shared" si="8"/>
        <v/>
      </c>
      <c r="E44" s="187" t="str">
        <f t="shared" ref="E44:F44" si="22">IF(ISBLANK(E29),"",E29)</f>
        <v/>
      </c>
      <c r="F44" s="188" t="str">
        <f t="shared" si="22"/>
        <v/>
      </c>
      <c r="G44" s="16"/>
      <c r="H44" s="17"/>
      <c r="I44" s="17"/>
      <c r="J44" s="17"/>
      <c r="K44" s="17"/>
      <c r="L44" s="17"/>
      <c r="M44" s="17"/>
      <c r="N44" s="51"/>
      <c r="O44" s="16"/>
      <c r="P44" s="17"/>
      <c r="Q44" s="17"/>
      <c r="R44" s="17"/>
      <c r="S44" s="17"/>
      <c r="T44" s="17"/>
      <c r="U44" s="17"/>
      <c r="V44" s="51"/>
      <c r="W44" s="16"/>
      <c r="X44" s="17"/>
      <c r="Y44" s="17"/>
      <c r="Z44" s="17"/>
      <c r="AA44" s="17"/>
      <c r="AB44" s="17"/>
      <c r="AC44" s="17"/>
      <c r="AD44" s="51"/>
      <c r="AE44" s="71">
        <f t="shared" si="21"/>
        <v>0</v>
      </c>
      <c r="AF44" s="12">
        <f t="shared" si="21"/>
        <v>0</v>
      </c>
      <c r="AG44" s="12">
        <f t="shared" si="21"/>
        <v>0</v>
      </c>
      <c r="AH44" s="12">
        <f t="shared" si="21"/>
        <v>0</v>
      </c>
      <c r="AI44" s="12">
        <f t="shared" si="21"/>
        <v>0</v>
      </c>
      <c r="AJ44" s="12">
        <f t="shared" si="21"/>
        <v>0</v>
      </c>
      <c r="AK44" s="12">
        <f t="shared" si="21"/>
        <v>0</v>
      </c>
      <c r="AL44" s="53">
        <f t="shared" si="21"/>
        <v>0</v>
      </c>
      <c r="AM44" s="68">
        <f t="shared" si="6"/>
        <v>0</v>
      </c>
      <c r="AN44" s="213"/>
      <c r="AO44" s="214"/>
      <c r="AP44" s="214"/>
      <c r="AQ44" s="214"/>
      <c r="AR44" s="214"/>
      <c r="AS44" s="214"/>
      <c r="AT44" s="215"/>
      <c r="AU44" s="9"/>
    </row>
    <row r="45" spans="2:47" ht="15" customHeight="1" x14ac:dyDescent="0.25">
      <c r="B45" s="190"/>
      <c r="C45" s="8" t="str">
        <f t="shared" si="7"/>
        <v/>
      </c>
      <c r="D45" s="186" t="str">
        <f t="shared" si="8"/>
        <v/>
      </c>
      <c r="E45" s="187" t="str">
        <f t="shared" ref="E45:F45" si="23">IF(ISBLANK(E30),"",E30)</f>
        <v/>
      </c>
      <c r="F45" s="188" t="str">
        <f t="shared" si="23"/>
        <v/>
      </c>
      <c r="G45" s="16"/>
      <c r="H45" s="17"/>
      <c r="I45" s="17"/>
      <c r="J45" s="17"/>
      <c r="K45" s="17"/>
      <c r="L45" s="17"/>
      <c r="M45" s="17"/>
      <c r="N45" s="51"/>
      <c r="O45" s="16"/>
      <c r="P45" s="17"/>
      <c r="Q45" s="17"/>
      <c r="R45" s="17"/>
      <c r="S45" s="17"/>
      <c r="T45" s="17"/>
      <c r="U45" s="17"/>
      <c r="V45" s="51"/>
      <c r="W45" s="16"/>
      <c r="X45" s="17"/>
      <c r="Y45" s="17"/>
      <c r="Z45" s="17"/>
      <c r="AA45" s="17"/>
      <c r="AB45" s="17"/>
      <c r="AC45" s="17"/>
      <c r="AD45" s="51"/>
      <c r="AE45" s="11">
        <f t="shared" si="21"/>
        <v>0</v>
      </c>
      <c r="AF45" s="12">
        <f t="shared" si="21"/>
        <v>0</v>
      </c>
      <c r="AG45" s="12">
        <f t="shared" si="21"/>
        <v>0</v>
      </c>
      <c r="AH45" s="12">
        <f t="shared" si="21"/>
        <v>0</v>
      </c>
      <c r="AI45" s="12">
        <f t="shared" si="21"/>
        <v>0</v>
      </c>
      <c r="AJ45" s="12">
        <f t="shared" si="21"/>
        <v>0</v>
      </c>
      <c r="AK45" s="12">
        <f t="shared" si="21"/>
        <v>0</v>
      </c>
      <c r="AL45" s="53">
        <f t="shared" si="21"/>
        <v>0</v>
      </c>
      <c r="AM45" s="68">
        <f t="shared" si="6"/>
        <v>0</v>
      </c>
      <c r="AN45" s="213"/>
      <c r="AO45" s="214"/>
      <c r="AP45" s="214"/>
      <c r="AQ45" s="214"/>
      <c r="AR45" s="214"/>
      <c r="AS45" s="214"/>
      <c r="AT45" s="215"/>
      <c r="AU45" s="9"/>
    </row>
    <row r="46" spans="2:47" ht="15.75" customHeight="1" thickBot="1" x14ac:dyDescent="0.3">
      <c r="B46" s="190"/>
      <c r="C46" s="8" t="str">
        <f t="shared" si="7"/>
        <v/>
      </c>
      <c r="D46" s="186" t="str">
        <f t="shared" si="8"/>
        <v>D Grade</v>
      </c>
      <c r="E46" s="187" t="str">
        <f t="shared" ref="E46:F46" si="24">IF(ISBLANK(E31),"",E31)</f>
        <v/>
      </c>
      <c r="F46" s="188" t="str">
        <f t="shared" si="24"/>
        <v/>
      </c>
      <c r="G46" s="16"/>
      <c r="H46" s="17"/>
      <c r="I46" s="17"/>
      <c r="J46" s="17"/>
      <c r="K46" s="17"/>
      <c r="L46" s="17"/>
      <c r="M46" s="17"/>
      <c r="N46" s="51"/>
      <c r="O46" s="16"/>
      <c r="P46" s="17"/>
      <c r="Q46" s="17"/>
      <c r="R46" s="17"/>
      <c r="S46" s="17"/>
      <c r="T46" s="17"/>
      <c r="U46" s="17"/>
      <c r="V46" s="51"/>
      <c r="W46" s="16"/>
      <c r="X46" s="17"/>
      <c r="Y46" s="17"/>
      <c r="Z46" s="17"/>
      <c r="AA46" s="17"/>
      <c r="AB46" s="17"/>
      <c r="AC46" s="17"/>
      <c r="AD46" s="51"/>
      <c r="AE46" s="72">
        <f t="shared" si="21"/>
        <v>0</v>
      </c>
      <c r="AF46" s="73">
        <f t="shared" si="21"/>
        <v>0</v>
      </c>
      <c r="AG46" s="73">
        <f t="shared" si="21"/>
        <v>0</v>
      </c>
      <c r="AH46" s="73">
        <f t="shared" si="21"/>
        <v>0</v>
      </c>
      <c r="AI46" s="12">
        <f t="shared" si="21"/>
        <v>0</v>
      </c>
      <c r="AJ46" s="12">
        <f t="shared" si="21"/>
        <v>0</v>
      </c>
      <c r="AK46" s="12">
        <f t="shared" si="21"/>
        <v>0</v>
      </c>
      <c r="AL46" s="53">
        <f t="shared" si="21"/>
        <v>0</v>
      </c>
      <c r="AM46" s="68">
        <f t="shared" si="6"/>
        <v>0</v>
      </c>
      <c r="AN46" s="213"/>
      <c r="AO46" s="214"/>
      <c r="AP46" s="214"/>
      <c r="AQ46" s="214"/>
      <c r="AR46" s="214"/>
      <c r="AS46" s="214"/>
      <c r="AT46" s="215"/>
      <c r="AU46" s="9"/>
    </row>
    <row r="47" spans="2:47" ht="15.75" customHeight="1" thickBot="1" x14ac:dyDescent="0.3">
      <c r="B47" s="191"/>
      <c r="C47" s="200" t="s">
        <v>10</v>
      </c>
      <c r="D47" s="200"/>
      <c r="E47" s="200"/>
      <c r="F47" s="201"/>
      <c r="G47" s="6">
        <f>SUM(G27:G46)</f>
        <v>0</v>
      </c>
      <c r="H47" s="6">
        <f t="shared" ref="H47:M47" si="25">SUM(H27:H46)</f>
        <v>0</v>
      </c>
      <c r="I47" s="6">
        <f t="shared" si="25"/>
        <v>0</v>
      </c>
      <c r="J47" s="6">
        <f t="shared" si="25"/>
        <v>0</v>
      </c>
      <c r="K47" s="6">
        <f t="shared" si="25"/>
        <v>0</v>
      </c>
      <c r="L47" s="6">
        <f t="shared" si="25"/>
        <v>0</v>
      </c>
      <c r="M47" s="6">
        <f t="shared" si="25"/>
        <v>0</v>
      </c>
      <c r="N47" s="52">
        <f>SUM(N27:N46)</f>
        <v>0</v>
      </c>
      <c r="O47" s="6">
        <f>SUM(O27:O46)</f>
        <v>0</v>
      </c>
      <c r="P47" s="6">
        <f t="shared" ref="P47:U47" si="26">SUM(P27:P46)</f>
        <v>0</v>
      </c>
      <c r="Q47" s="6">
        <f t="shared" si="26"/>
        <v>0</v>
      </c>
      <c r="R47" s="6">
        <f t="shared" si="26"/>
        <v>0</v>
      </c>
      <c r="S47" s="6">
        <f t="shared" si="26"/>
        <v>0</v>
      </c>
      <c r="T47" s="6">
        <f t="shared" si="26"/>
        <v>0</v>
      </c>
      <c r="U47" s="6">
        <f t="shared" si="26"/>
        <v>0</v>
      </c>
      <c r="V47" s="52">
        <f>SUM(V27:V46)</f>
        <v>0</v>
      </c>
      <c r="W47" s="6">
        <f>SUM(W27:W46)</f>
        <v>0</v>
      </c>
      <c r="X47" s="6">
        <f t="shared" ref="X47:AL47" si="27">SUM(X27:X46)</f>
        <v>0</v>
      </c>
      <c r="Y47" s="6">
        <f t="shared" si="27"/>
        <v>0</v>
      </c>
      <c r="Z47" s="6">
        <f t="shared" si="27"/>
        <v>0</v>
      </c>
      <c r="AA47" s="6">
        <f t="shared" si="27"/>
        <v>0</v>
      </c>
      <c r="AB47" s="6">
        <f t="shared" si="27"/>
        <v>0</v>
      </c>
      <c r="AC47" s="6">
        <f t="shared" si="27"/>
        <v>0</v>
      </c>
      <c r="AD47" s="52">
        <f t="shared" si="27"/>
        <v>0</v>
      </c>
      <c r="AE47" s="6">
        <f t="shared" si="27"/>
        <v>0</v>
      </c>
      <c r="AF47" s="6">
        <f t="shared" si="27"/>
        <v>0</v>
      </c>
      <c r="AG47" s="6">
        <f t="shared" si="27"/>
        <v>0</v>
      </c>
      <c r="AH47" s="6">
        <f t="shared" si="27"/>
        <v>0</v>
      </c>
      <c r="AI47" s="6">
        <f t="shared" si="27"/>
        <v>0</v>
      </c>
      <c r="AJ47" s="6">
        <f t="shared" si="27"/>
        <v>0</v>
      </c>
      <c r="AK47" s="14">
        <f t="shared" si="27"/>
        <v>0</v>
      </c>
      <c r="AL47" s="54">
        <f t="shared" si="27"/>
        <v>0</v>
      </c>
      <c r="AM47" s="54">
        <f>SUM(AM27:AM46)</f>
        <v>0</v>
      </c>
      <c r="AN47" s="216"/>
      <c r="AO47" s="217"/>
      <c r="AP47" s="217"/>
      <c r="AQ47" s="217"/>
      <c r="AR47" s="217"/>
      <c r="AS47" s="217"/>
      <c r="AT47" s="218"/>
      <c r="AU47" s="9"/>
    </row>
    <row r="48" spans="2:47" ht="15.75" thickBot="1" x14ac:dyDescent="0.3"/>
    <row r="49" spans="2:47" ht="15.75" thickBot="1" x14ac:dyDescent="0.3">
      <c r="G49" s="207" t="s">
        <v>1</v>
      </c>
      <c r="H49" s="208"/>
      <c r="I49" s="208"/>
      <c r="J49" s="208"/>
      <c r="K49" s="208"/>
      <c r="L49" s="208"/>
      <c r="M49" s="209"/>
      <c r="N49" s="49">
        <f>SUM(G71:N71)</f>
        <v>0</v>
      </c>
      <c r="O49" s="207" t="s">
        <v>2</v>
      </c>
      <c r="P49" s="208"/>
      <c r="Q49" s="208"/>
      <c r="R49" s="208"/>
      <c r="S49" s="208"/>
      <c r="T49" s="208"/>
      <c r="U49" s="209"/>
      <c r="V49" s="49">
        <f>SUM(O71:V71)</f>
        <v>0</v>
      </c>
      <c r="W49" s="207" t="s">
        <v>3</v>
      </c>
      <c r="X49" s="208"/>
      <c r="Y49" s="208"/>
      <c r="Z49" s="208"/>
      <c r="AA49" s="208"/>
      <c r="AB49" s="208"/>
      <c r="AC49" s="209"/>
      <c r="AD49" s="49">
        <f>SUM(W71:AD71)</f>
        <v>0</v>
      </c>
      <c r="AE49" s="207" t="s">
        <v>4</v>
      </c>
      <c r="AF49" s="208"/>
      <c r="AG49" s="208"/>
      <c r="AH49" s="208"/>
      <c r="AI49" s="208"/>
      <c r="AJ49" s="208"/>
      <c r="AK49" s="209"/>
      <c r="AL49" s="49">
        <f>SUM(AE71:AL71)</f>
        <v>0</v>
      </c>
      <c r="AM49" s="207" t="s">
        <v>5</v>
      </c>
      <c r="AN49" s="208"/>
      <c r="AO49" s="208"/>
      <c r="AP49" s="208"/>
      <c r="AQ49" s="208"/>
      <c r="AR49" s="208"/>
      <c r="AS49" s="209"/>
      <c r="AT49" s="49">
        <f>SUM(AM71:AT71)</f>
        <v>0</v>
      </c>
    </row>
    <row r="50" spans="2:47" x14ac:dyDescent="0.25">
      <c r="B50" s="189" t="s">
        <v>32</v>
      </c>
      <c r="C50" s="2" t="s">
        <v>6</v>
      </c>
      <c r="D50" s="202" t="s">
        <v>7</v>
      </c>
      <c r="E50" s="203"/>
      <c r="F50" s="204"/>
      <c r="G50" s="3" t="s">
        <v>70</v>
      </c>
      <c r="H50" s="4" t="s">
        <v>71</v>
      </c>
      <c r="I50" s="4"/>
      <c r="J50" s="4"/>
      <c r="K50" s="4"/>
      <c r="L50" s="4"/>
      <c r="M50" s="45"/>
      <c r="N50" s="50"/>
      <c r="O50" s="3" t="s">
        <v>70</v>
      </c>
      <c r="P50" s="4" t="s">
        <v>71</v>
      </c>
      <c r="Q50" s="4"/>
      <c r="R50" s="4"/>
      <c r="S50" s="4"/>
      <c r="T50" s="4"/>
      <c r="U50" s="45"/>
      <c r="V50" s="50"/>
      <c r="W50" s="3" t="s">
        <v>70</v>
      </c>
      <c r="X50" s="4" t="s">
        <v>71</v>
      </c>
      <c r="Y50" s="4"/>
      <c r="Z50" s="4"/>
      <c r="AA50" s="4"/>
      <c r="AB50" s="4"/>
      <c r="AC50" s="45"/>
      <c r="AD50" s="50"/>
      <c r="AE50" s="3" t="s">
        <v>70</v>
      </c>
      <c r="AF50" s="4" t="s">
        <v>71</v>
      </c>
      <c r="AG50" s="4"/>
      <c r="AH50" s="4"/>
      <c r="AI50" s="4"/>
      <c r="AJ50" s="4"/>
      <c r="AK50" s="45"/>
      <c r="AL50" s="50"/>
      <c r="AM50" s="3" t="s">
        <v>70</v>
      </c>
      <c r="AN50" s="4" t="s">
        <v>71</v>
      </c>
      <c r="AO50" s="4"/>
      <c r="AP50" s="4"/>
      <c r="AQ50" s="4"/>
      <c r="AR50" s="4"/>
      <c r="AS50" s="45"/>
      <c r="AT50" s="55"/>
    </row>
    <row r="51" spans="2:47" ht="15" customHeight="1" x14ac:dyDescent="0.25">
      <c r="B51" s="190"/>
      <c r="C51" s="8">
        <v>1273</v>
      </c>
      <c r="D51" s="195" t="s">
        <v>62</v>
      </c>
      <c r="E51" s="196"/>
      <c r="F51" s="197"/>
      <c r="G51" s="16"/>
      <c r="H51" s="17"/>
      <c r="I51" s="17"/>
      <c r="J51" s="17"/>
      <c r="K51" s="17"/>
      <c r="L51" s="17"/>
      <c r="M51" s="17"/>
      <c r="N51" s="51"/>
      <c r="O51" s="16"/>
      <c r="P51" s="17"/>
      <c r="Q51" s="17"/>
      <c r="R51" s="17"/>
      <c r="S51" s="17"/>
      <c r="T51" s="17"/>
      <c r="U51" s="17"/>
      <c r="V51" s="51"/>
      <c r="W51" s="16"/>
      <c r="X51" s="17"/>
      <c r="Y51" s="17"/>
      <c r="Z51" s="17"/>
      <c r="AA51" s="17"/>
      <c r="AB51" s="17"/>
      <c r="AC51" s="17"/>
      <c r="AD51" s="51"/>
      <c r="AE51" s="16"/>
      <c r="AF51" s="17"/>
      <c r="AG51" s="17"/>
      <c r="AH51" s="17"/>
      <c r="AI51" s="17"/>
      <c r="AJ51" s="17"/>
      <c r="AK51" s="17"/>
      <c r="AL51" s="51"/>
      <c r="AM51" s="16"/>
      <c r="AN51" s="17"/>
      <c r="AO51" s="17"/>
      <c r="AP51" s="17"/>
      <c r="AQ51" s="17"/>
      <c r="AR51" s="17"/>
      <c r="AS51" s="17"/>
      <c r="AT51" s="56"/>
      <c r="AU51" s="9"/>
    </row>
    <row r="52" spans="2:47" ht="15" customHeight="1" x14ac:dyDescent="0.25">
      <c r="B52" s="190"/>
      <c r="C52" s="8">
        <v>1390</v>
      </c>
      <c r="D52" s="195" t="s">
        <v>72</v>
      </c>
      <c r="E52" s="196"/>
      <c r="F52" s="197"/>
      <c r="G52" s="16"/>
      <c r="H52" s="17"/>
      <c r="I52" s="17"/>
      <c r="J52" s="17"/>
      <c r="K52" s="17"/>
      <c r="L52" s="17"/>
      <c r="M52" s="17"/>
      <c r="N52" s="51"/>
      <c r="O52" s="16"/>
      <c r="P52" s="17"/>
      <c r="Q52" s="17"/>
      <c r="R52" s="17"/>
      <c r="S52" s="17"/>
      <c r="T52" s="17"/>
      <c r="U52" s="17"/>
      <c r="V52" s="51"/>
      <c r="W52" s="16"/>
      <c r="X52" s="17"/>
      <c r="Y52" s="17"/>
      <c r="Z52" s="17"/>
      <c r="AA52" s="17"/>
      <c r="AB52" s="17"/>
      <c r="AC52" s="17"/>
      <c r="AD52" s="51"/>
      <c r="AE52" s="16"/>
      <c r="AF52" s="17"/>
      <c r="AG52" s="17"/>
      <c r="AH52" s="17"/>
      <c r="AI52" s="17"/>
      <c r="AJ52" s="17"/>
      <c r="AK52" s="17"/>
      <c r="AL52" s="51"/>
      <c r="AM52" s="16"/>
      <c r="AN52" s="17"/>
      <c r="AO52" s="17"/>
      <c r="AP52" s="17"/>
      <c r="AQ52" s="17"/>
      <c r="AR52" s="17"/>
      <c r="AS52" s="17"/>
      <c r="AT52" s="56"/>
      <c r="AU52" s="9"/>
    </row>
    <row r="53" spans="2:47" ht="15" customHeight="1" x14ac:dyDescent="0.25">
      <c r="B53" s="190"/>
      <c r="C53" s="5">
        <v>1172</v>
      </c>
      <c r="D53" s="192" t="s">
        <v>73</v>
      </c>
      <c r="E53" s="193"/>
      <c r="F53" s="194"/>
      <c r="G53" s="16"/>
      <c r="H53" s="17"/>
      <c r="I53" s="17"/>
      <c r="J53" s="17"/>
      <c r="K53" s="17"/>
      <c r="L53" s="17"/>
      <c r="M53" s="17"/>
      <c r="N53" s="51"/>
      <c r="O53" s="16"/>
      <c r="P53" s="17"/>
      <c r="Q53" s="17"/>
      <c r="R53" s="17"/>
      <c r="S53" s="17"/>
      <c r="T53" s="17"/>
      <c r="U53" s="17"/>
      <c r="V53" s="51"/>
      <c r="W53" s="16"/>
      <c r="X53" s="17"/>
      <c r="Y53" s="17"/>
      <c r="Z53" s="17"/>
      <c r="AA53" s="17"/>
      <c r="AB53" s="17"/>
      <c r="AC53" s="17"/>
      <c r="AD53" s="51"/>
      <c r="AE53" s="16"/>
      <c r="AF53" s="17"/>
      <c r="AG53" s="17"/>
      <c r="AH53" s="17"/>
      <c r="AI53" s="17"/>
      <c r="AJ53" s="17"/>
      <c r="AK53" s="17"/>
      <c r="AL53" s="51"/>
      <c r="AM53" s="16"/>
      <c r="AN53" s="17"/>
      <c r="AO53" s="17"/>
      <c r="AP53" s="17"/>
      <c r="AQ53" s="17"/>
      <c r="AR53" s="17"/>
      <c r="AS53" s="17"/>
      <c r="AT53" s="56"/>
      <c r="AU53" s="9"/>
    </row>
    <row r="54" spans="2:47" ht="15" customHeight="1" x14ac:dyDescent="0.25">
      <c r="B54" s="190"/>
      <c r="C54" s="5">
        <v>1862</v>
      </c>
      <c r="D54" s="192" t="s">
        <v>74</v>
      </c>
      <c r="E54" s="193"/>
      <c r="F54" s="194"/>
      <c r="G54" s="16"/>
      <c r="H54" s="17"/>
      <c r="I54" s="17"/>
      <c r="J54" s="17"/>
      <c r="K54" s="17"/>
      <c r="L54" s="17"/>
      <c r="M54" s="17"/>
      <c r="N54" s="51"/>
      <c r="O54" s="16"/>
      <c r="P54" s="17"/>
      <c r="Q54" s="17"/>
      <c r="R54" s="17"/>
      <c r="S54" s="17"/>
      <c r="T54" s="17"/>
      <c r="U54" s="17"/>
      <c r="V54" s="51"/>
      <c r="W54" s="16"/>
      <c r="X54" s="17"/>
      <c r="Y54" s="17"/>
      <c r="Z54" s="17"/>
      <c r="AA54" s="17"/>
      <c r="AB54" s="17"/>
      <c r="AC54" s="17"/>
      <c r="AD54" s="51"/>
      <c r="AE54" s="16"/>
      <c r="AF54" s="17"/>
      <c r="AG54" s="17"/>
      <c r="AH54" s="17"/>
      <c r="AI54" s="17"/>
      <c r="AJ54" s="17"/>
      <c r="AK54" s="17"/>
      <c r="AL54" s="51"/>
      <c r="AM54" s="16"/>
      <c r="AN54" s="17"/>
      <c r="AO54" s="17"/>
      <c r="AP54" s="17"/>
      <c r="AQ54" s="17"/>
      <c r="AR54" s="17"/>
      <c r="AS54" s="17"/>
      <c r="AT54" s="56"/>
      <c r="AU54" s="9"/>
    </row>
    <row r="55" spans="2:47" ht="15" customHeight="1" x14ac:dyDescent="0.25">
      <c r="B55" s="190"/>
      <c r="C55" s="5"/>
      <c r="D55" s="192"/>
      <c r="E55" s="193"/>
      <c r="F55" s="194"/>
      <c r="G55" s="16"/>
      <c r="H55" s="17"/>
      <c r="I55" s="17"/>
      <c r="J55" s="17"/>
      <c r="K55" s="17"/>
      <c r="L55" s="17"/>
      <c r="M55" s="17"/>
      <c r="N55" s="51"/>
      <c r="O55" s="16"/>
      <c r="P55" s="17"/>
      <c r="Q55" s="17"/>
      <c r="R55" s="17"/>
      <c r="S55" s="17"/>
      <c r="T55" s="17"/>
      <c r="U55" s="17"/>
      <c r="V55" s="51"/>
      <c r="W55" s="16"/>
      <c r="X55" s="17"/>
      <c r="Y55" s="17"/>
      <c r="Z55" s="17"/>
      <c r="AA55" s="17"/>
      <c r="AB55" s="17"/>
      <c r="AC55" s="17"/>
      <c r="AD55" s="51"/>
      <c r="AE55" s="16"/>
      <c r="AF55" s="17"/>
      <c r="AG55" s="17"/>
      <c r="AH55" s="17"/>
      <c r="AI55" s="17"/>
      <c r="AJ55" s="17"/>
      <c r="AK55" s="17"/>
      <c r="AL55" s="51"/>
      <c r="AM55" s="16"/>
      <c r="AN55" s="17"/>
      <c r="AO55" s="17"/>
      <c r="AP55" s="17"/>
      <c r="AQ55" s="17"/>
      <c r="AR55" s="17"/>
      <c r="AS55" s="17"/>
      <c r="AT55" s="56"/>
      <c r="AU55" s="9"/>
    </row>
    <row r="56" spans="2:47" ht="15" customHeight="1" x14ac:dyDescent="0.25">
      <c r="B56" s="190"/>
      <c r="C56" s="5"/>
      <c r="D56" s="192" t="s">
        <v>42</v>
      </c>
      <c r="E56" s="193"/>
      <c r="F56" s="194"/>
      <c r="G56" s="16"/>
      <c r="H56" s="17"/>
      <c r="I56" s="17"/>
      <c r="J56" s="17"/>
      <c r="K56" s="17"/>
      <c r="L56" s="17"/>
      <c r="M56" s="17"/>
      <c r="N56" s="51"/>
      <c r="O56" s="16"/>
      <c r="P56" s="17"/>
      <c r="Q56" s="17"/>
      <c r="R56" s="17"/>
      <c r="S56" s="17"/>
      <c r="T56" s="17"/>
      <c r="U56" s="17"/>
      <c r="V56" s="51"/>
      <c r="W56" s="16"/>
      <c r="X56" s="17"/>
      <c r="Y56" s="17"/>
      <c r="Z56" s="17"/>
      <c r="AA56" s="17"/>
      <c r="AB56" s="17"/>
      <c r="AC56" s="17"/>
      <c r="AD56" s="51"/>
      <c r="AE56" s="16"/>
      <c r="AF56" s="17"/>
      <c r="AG56" s="17"/>
      <c r="AH56" s="17"/>
      <c r="AI56" s="17"/>
      <c r="AJ56" s="17"/>
      <c r="AK56" s="17"/>
      <c r="AL56" s="51"/>
      <c r="AM56" s="16"/>
      <c r="AN56" s="17"/>
      <c r="AO56" s="17"/>
      <c r="AP56" s="17"/>
      <c r="AQ56" s="17"/>
      <c r="AR56" s="17"/>
      <c r="AS56" s="17"/>
      <c r="AT56" s="56"/>
      <c r="AU56" s="9"/>
    </row>
    <row r="57" spans="2:47" ht="15" customHeight="1" x14ac:dyDescent="0.25">
      <c r="B57" s="190"/>
      <c r="C57" s="5"/>
      <c r="D57" s="192" t="s">
        <v>42</v>
      </c>
      <c r="E57" s="193"/>
      <c r="F57" s="194"/>
      <c r="G57" s="16"/>
      <c r="H57" s="17"/>
      <c r="I57" s="17"/>
      <c r="J57" s="17"/>
      <c r="K57" s="17"/>
      <c r="L57" s="17"/>
      <c r="M57" s="17"/>
      <c r="N57" s="51"/>
      <c r="O57" s="16"/>
      <c r="P57" s="17"/>
      <c r="Q57" s="17"/>
      <c r="R57" s="17"/>
      <c r="S57" s="17"/>
      <c r="T57" s="17"/>
      <c r="U57" s="17"/>
      <c r="V57" s="51"/>
      <c r="W57" s="16"/>
      <c r="X57" s="17"/>
      <c r="Y57" s="17"/>
      <c r="Z57" s="17"/>
      <c r="AA57" s="17"/>
      <c r="AB57" s="17"/>
      <c r="AC57" s="17"/>
      <c r="AD57" s="51"/>
      <c r="AE57" s="16"/>
      <c r="AF57" s="17"/>
      <c r="AG57" s="17"/>
      <c r="AH57" s="17"/>
      <c r="AI57" s="17"/>
      <c r="AJ57" s="17"/>
      <c r="AK57" s="17"/>
      <c r="AL57" s="51"/>
      <c r="AM57" s="16"/>
      <c r="AN57" s="17"/>
      <c r="AO57" s="17"/>
      <c r="AP57" s="17"/>
      <c r="AQ57" s="17"/>
      <c r="AR57" s="17"/>
      <c r="AS57" s="17"/>
      <c r="AT57" s="56"/>
      <c r="AU57" s="9"/>
    </row>
    <row r="58" spans="2:47" ht="15.75" customHeight="1" x14ac:dyDescent="0.25">
      <c r="B58" s="190"/>
      <c r="C58" s="5"/>
      <c r="D58" s="192" t="s">
        <v>42</v>
      </c>
      <c r="E58" s="193"/>
      <c r="F58" s="194"/>
      <c r="G58" s="16"/>
      <c r="H58" s="17"/>
      <c r="I58" s="17"/>
      <c r="J58" s="17"/>
      <c r="K58" s="17"/>
      <c r="L58" s="17"/>
      <c r="M58" s="17"/>
      <c r="N58" s="51"/>
      <c r="O58" s="16"/>
      <c r="P58" s="17"/>
      <c r="Q58" s="17"/>
      <c r="R58" s="17"/>
      <c r="S58" s="17"/>
      <c r="T58" s="17"/>
      <c r="U58" s="17"/>
      <c r="V58" s="51"/>
      <c r="W58" s="16"/>
      <c r="X58" s="17"/>
      <c r="Y58" s="17"/>
      <c r="Z58" s="17"/>
      <c r="AA58" s="17"/>
      <c r="AB58" s="17"/>
      <c r="AC58" s="17"/>
      <c r="AD58" s="51"/>
      <c r="AE58" s="16"/>
      <c r="AF58" s="17"/>
      <c r="AG58" s="17"/>
      <c r="AH58" s="17"/>
      <c r="AI58" s="17"/>
      <c r="AJ58" s="17"/>
      <c r="AK58" s="17"/>
      <c r="AL58" s="51"/>
      <c r="AM58" s="16"/>
      <c r="AN58" s="17"/>
      <c r="AO58" s="17"/>
      <c r="AP58" s="17"/>
      <c r="AQ58" s="17"/>
      <c r="AR58" s="17"/>
      <c r="AS58" s="17"/>
      <c r="AT58" s="56"/>
      <c r="AU58" s="9"/>
    </row>
    <row r="59" spans="2:47" ht="15" customHeight="1" x14ac:dyDescent="0.25">
      <c r="B59" s="190"/>
      <c r="C59" s="5"/>
      <c r="D59" s="192" t="s">
        <v>42</v>
      </c>
      <c r="E59" s="193"/>
      <c r="F59" s="194"/>
      <c r="G59" s="16"/>
      <c r="H59" s="17"/>
      <c r="I59" s="17"/>
      <c r="J59" s="17"/>
      <c r="K59" s="17"/>
      <c r="L59" s="17"/>
      <c r="M59" s="17"/>
      <c r="N59" s="51"/>
      <c r="O59" s="16"/>
      <c r="P59" s="17"/>
      <c r="Q59" s="17"/>
      <c r="R59" s="17"/>
      <c r="S59" s="17"/>
      <c r="T59" s="17"/>
      <c r="U59" s="17"/>
      <c r="V59" s="51"/>
      <c r="W59" s="16"/>
      <c r="X59" s="17"/>
      <c r="Y59" s="17"/>
      <c r="Z59" s="17"/>
      <c r="AA59" s="17"/>
      <c r="AB59" s="17"/>
      <c r="AC59" s="17"/>
      <c r="AD59" s="51"/>
      <c r="AE59" s="16"/>
      <c r="AF59" s="17"/>
      <c r="AG59" s="17"/>
      <c r="AH59" s="17"/>
      <c r="AI59" s="17"/>
      <c r="AJ59" s="17"/>
      <c r="AK59" s="17"/>
      <c r="AL59" s="51"/>
      <c r="AM59" s="16"/>
      <c r="AN59" s="17"/>
      <c r="AO59" s="17"/>
      <c r="AP59" s="17"/>
      <c r="AQ59" s="17"/>
      <c r="AR59" s="17"/>
      <c r="AS59" s="17"/>
      <c r="AT59" s="56"/>
      <c r="AU59" s="9"/>
    </row>
    <row r="60" spans="2:47" ht="15.75" customHeight="1" x14ac:dyDescent="0.25">
      <c r="B60" s="190"/>
      <c r="C60" s="5"/>
      <c r="D60" s="192" t="s">
        <v>42</v>
      </c>
      <c r="E60" s="193"/>
      <c r="F60" s="194"/>
      <c r="G60" s="16"/>
      <c r="H60" s="17"/>
      <c r="I60" s="17"/>
      <c r="J60" s="17"/>
      <c r="K60" s="17"/>
      <c r="L60" s="17"/>
      <c r="M60" s="17"/>
      <c r="N60" s="51"/>
      <c r="O60" s="16"/>
      <c r="P60" s="17"/>
      <c r="Q60" s="17"/>
      <c r="R60" s="17"/>
      <c r="S60" s="17"/>
      <c r="T60" s="17"/>
      <c r="U60" s="17"/>
      <c r="V60" s="51"/>
      <c r="W60" s="16"/>
      <c r="X60" s="17"/>
      <c r="Y60" s="17"/>
      <c r="Z60" s="17"/>
      <c r="AA60" s="17"/>
      <c r="AB60" s="17"/>
      <c r="AC60" s="17"/>
      <c r="AD60" s="51"/>
      <c r="AE60" s="16"/>
      <c r="AF60" s="17"/>
      <c r="AG60" s="17"/>
      <c r="AH60" s="17"/>
      <c r="AI60" s="17"/>
      <c r="AJ60" s="17"/>
      <c r="AK60" s="17"/>
      <c r="AL60" s="51"/>
      <c r="AM60" s="16"/>
      <c r="AN60" s="17"/>
      <c r="AO60" s="17"/>
      <c r="AP60" s="17"/>
      <c r="AQ60" s="17"/>
      <c r="AR60" s="17"/>
      <c r="AS60" s="17"/>
      <c r="AT60" s="56"/>
      <c r="AU60" s="9"/>
    </row>
    <row r="61" spans="2:47" ht="15" customHeight="1" x14ac:dyDescent="0.25">
      <c r="B61" s="190"/>
      <c r="C61" s="126"/>
      <c r="D61" s="192" t="s">
        <v>42</v>
      </c>
      <c r="E61" s="193"/>
      <c r="F61" s="194"/>
      <c r="G61" s="16"/>
      <c r="H61" s="17"/>
      <c r="I61" s="17"/>
      <c r="J61" s="17"/>
      <c r="K61" s="17"/>
      <c r="L61" s="17"/>
      <c r="M61" s="17"/>
      <c r="N61" s="51"/>
      <c r="O61" s="16"/>
      <c r="P61" s="17"/>
      <c r="Q61" s="17"/>
      <c r="R61" s="17"/>
      <c r="S61" s="17"/>
      <c r="T61" s="17"/>
      <c r="U61" s="17"/>
      <c r="V61" s="51"/>
      <c r="W61" s="16"/>
      <c r="X61" s="17"/>
      <c r="Y61" s="17"/>
      <c r="Z61" s="17"/>
      <c r="AA61" s="17"/>
      <c r="AB61" s="17"/>
      <c r="AC61" s="17"/>
      <c r="AD61" s="51"/>
      <c r="AE61" s="16"/>
      <c r="AF61" s="17"/>
      <c r="AG61" s="17"/>
      <c r="AH61" s="17"/>
      <c r="AI61" s="17"/>
      <c r="AJ61" s="17"/>
      <c r="AK61" s="17"/>
      <c r="AL61" s="51"/>
      <c r="AM61" s="16"/>
      <c r="AN61" s="17"/>
      <c r="AO61" s="17"/>
      <c r="AP61" s="17"/>
      <c r="AQ61" s="17"/>
      <c r="AR61" s="17"/>
      <c r="AS61" s="17"/>
      <c r="AT61" s="56"/>
      <c r="AU61" s="9"/>
    </row>
    <row r="62" spans="2:47" ht="15.75" customHeight="1" x14ac:dyDescent="0.25">
      <c r="B62" s="190"/>
      <c r="C62" s="5"/>
      <c r="D62" s="192" t="s">
        <v>42</v>
      </c>
      <c r="E62" s="193"/>
      <c r="F62" s="194"/>
      <c r="G62" s="16"/>
      <c r="H62" s="17"/>
      <c r="I62" s="17"/>
      <c r="J62" s="17"/>
      <c r="K62" s="17"/>
      <c r="L62" s="17"/>
      <c r="M62" s="17"/>
      <c r="N62" s="51"/>
      <c r="O62" s="16"/>
      <c r="P62" s="17"/>
      <c r="Q62" s="17"/>
      <c r="R62" s="17"/>
      <c r="S62" s="17"/>
      <c r="T62" s="17"/>
      <c r="U62" s="17"/>
      <c r="V62" s="51"/>
      <c r="W62" s="16"/>
      <c r="X62" s="17"/>
      <c r="Y62" s="17"/>
      <c r="Z62" s="17"/>
      <c r="AA62" s="17"/>
      <c r="AB62" s="17"/>
      <c r="AC62" s="17"/>
      <c r="AD62" s="51"/>
      <c r="AE62" s="16"/>
      <c r="AF62" s="17"/>
      <c r="AG62" s="17"/>
      <c r="AH62" s="17"/>
      <c r="AI62" s="17"/>
      <c r="AJ62" s="17"/>
      <c r="AK62" s="17"/>
      <c r="AL62" s="51"/>
      <c r="AM62" s="16"/>
      <c r="AN62" s="17"/>
      <c r="AO62" s="17"/>
      <c r="AP62" s="17"/>
      <c r="AQ62" s="17"/>
      <c r="AR62" s="17"/>
      <c r="AS62" s="17"/>
      <c r="AT62" s="56"/>
      <c r="AU62" s="9"/>
    </row>
    <row r="63" spans="2:47" ht="15" customHeight="1" x14ac:dyDescent="0.25">
      <c r="B63" s="190"/>
      <c r="C63" s="5"/>
      <c r="D63" s="192" t="s">
        <v>42</v>
      </c>
      <c r="E63" s="193"/>
      <c r="F63" s="194"/>
      <c r="G63" s="16"/>
      <c r="H63" s="17"/>
      <c r="I63" s="17"/>
      <c r="J63" s="17"/>
      <c r="K63" s="17"/>
      <c r="L63" s="17"/>
      <c r="M63" s="17"/>
      <c r="N63" s="51"/>
      <c r="O63" s="16"/>
      <c r="P63" s="17"/>
      <c r="Q63" s="17"/>
      <c r="R63" s="17"/>
      <c r="S63" s="17"/>
      <c r="T63" s="17"/>
      <c r="U63" s="17"/>
      <c r="V63" s="51"/>
      <c r="W63" s="16"/>
      <c r="X63" s="17"/>
      <c r="Y63" s="17"/>
      <c r="Z63" s="17"/>
      <c r="AA63" s="17"/>
      <c r="AB63" s="17"/>
      <c r="AC63" s="17"/>
      <c r="AD63" s="51"/>
      <c r="AE63" s="16"/>
      <c r="AF63" s="17"/>
      <c r="AG63" s="17"/>
      <c r="AH63" s="17"/>
      <c r="AI63" s="17"/>
      <c r="AJ63" s="17"/>
      <c r="AK63" s="17"/>
      <c r="AL63" s="51"/>
      <c r="AM63" s="16"/>
      <c r="AN63" s="17"/>
      <c r="AO63" s="17"/>
      <c r="AP63" s="17"/>
      <c r="AQ63" s="17"/>
      <c r="AR63" s="17"/>
      <c r="AS63" s="17"/>
      <c r="AT63" s="56"/>
      <c r="AU63" s="9"/>
    </row>
    <row r="64" spans="2:47" ht="15.75" customHeight="1" x14ac:dyDescent="0.25">
      <c r="B64" s="190"/>
      <c r="C64" s="5"/>
      <c r="D64" s="192" t="s">
        <v>42</v>
      </c>
      <c r="E64" s="193"/>
      <c r="F64" s="194"/>
      <c r="G64" s="16"/>
      <c r="H64" s="17"/>
      <c r="I64" s="17"/>
      <c r="J64" s="17"/>
      <c r="K64" s="17"/>
      <c r="L64" s="17"/>
      <c r="M64" s="17"/>
      <c r="N64" s="51"/>
      <c r="O64" s="16"/>
      <c r="P64" s="17"/>
      <c r="Q64" s="17"/>
      <c r="R64" s="17"/>
      <c r="S64" s="17"/>
      <c r="T64" s="17"/>
      <c r="U64" s="17"/>
      <c r="V64" s="51"/>
      <c r="W64" s="16"/>
      <c r="X64" s="17"/>
      <c r="Y64" s="17"/>
      <c r="Z64" s="17"/>
      <c r="AA64" s="17"/>
      <c r="AB64" s="17"/>
      <c r="AC64" s="17"/>
      <c r="AD64" s="51"/>
      <c r="AE64" s="16"/>
      <c r="AF64" s="17"/>
      <c r="AG64" s="17"/>
      <c r="AH64" s="17"/>
      <c r="AI64" s="17"/>
      <c r="AJ64" s="17"/>
      <c r="AK64" s="17"/>
      <c r="AL64" s="51"/>
      <c r="AM64" s="16"/>
      <c r="AN64" s="17"/>
      <c r="AO64" s="17"/>
      <c r="AP64" s="17"/>
      <c r="AQ64" s="17"/>
      <c r="AR64" s="17"/>
      <c r="AS64" s="17"/>
      <c r="AT64" s="56"/>
      <c r="AU64" s="9"/>
    </row>
    <row r="65" spans="2:47" ht="15" customHeight="1" x14ac:dyDescent="0.25">
      <c r="B65" s="190"/>
      <c r="C65" s="5"/>
      <c r="D65" s="192" t="s">
        <v>42</v>
      </c>
      <c r="E65" s="193"/>
      <c r="F65" s="194"/>
      <c r="G65" s="16"/>
      <c r="H65" s="17"/>
      <c r="I65" s="17"/>
      <c r="J65" s="17"/>
      <c r="K65" s="17"/>
      <c r="L65" s="17"/>
      <c r="M65" s="17"/>
      <c r="N65" s="51"/>
      <c r="O65" s="16"/>
      <c r="P65" s="17"/>
      <c r="Q65" s="17"/>
      <c r="R65" s="17"/>
      <c r="S65" s="17"/>
      <c r="T65" s="17"/>
      <c r="U65" s="17"/>
      <c r="V65" s="51"/>
      <c r="W65" s="16"/>
      <c r="X65" s="17"/>
      <c r="Y65" s="17"/>
      <c r="Z65" s="17"/>
      <c r="AA65" s="17"/>
      <c r="AB65" s="17"/>
      <c r="AC65" s="17"/>
      <c r="AD65" s="51"/>
      <c r="AE65" s="16"/>
      <c r="AF65" s="17"/>
      <c r="AG65" s="17"/>
      <c r="AH65" s="17"/>
      <c r="AI65" s="17"/>
      <c r="AJ65" s="17"/>
      <c r="AK65" s="17"/>
      <c r="AL65" s="51"/>
      <c r="AM65" s="16"/>
      <c r="AN65" s="17"/>
      <c r="AO65" s="17"/>
      <c r="AP65" s="17"/>
      <c r="AQ65" s="17"/>
      <c r="AR65" s="17"/>
      <c r="AS65" s="17"/>
      <c r="AT65" s="56"/>
      <c r="AU65" s="9"/>
    </row>
    <row r="66" spans="2:47" ht="15.75" customHeight="1" x14ac:dyDescent="0.25">
      <c r="B66" s="190"/>
      <c r="C66" s="5"/>
      <c r="D66" s="192" t="s">
        <v>42</v>
      </c>
      <c r="E66" s="193"/>
      <c r="F66" s="194"/>
      <c r="G66" s="16"/>
      <c r="H66" s="17"/>
      <c r="I66" s="17"/>
      <c r="J66" s="17"/>
      <c r="K66" s="17"/>
      <c r="L66" s="17"/>
      <c r="M66" s="17"/>
      <c r="N66" s="51"/>
      <c r="O66" s="16"/>
      <c r="P66" s="17"/>
      <c r="Q66" s="17"/>
      <c r="R66" s="17"/>
      <c r="S66" s="17"/>
      <c r="T66" s="17"/>
      <c r="U66" s="17"/>
      <c r="V66" s="51"/>
      <c r="W66" s="16"/>
      <c r="X66" s="17"/>
      <c r="Y66" s="17"/>
      <c r="Z66" s="17"/>
      <c r="AA66" s="17"/>
      <c r="AB66" s="17"/>
      <c r="AC66" s="17"/>
      <c r="AD66" s="51"/>
      <c r="AE66" s="16"/>
      <c r="AF66" s="17"/>
      <c r="AG66" s="17"/>
      <c r="AH66" s="17"/>
      <c r="AI66" s="17"/>
      <c r="AJ66" s="17"/>
      <c r="AK66" s="17"/>
      <c r="AL66" s="51"/>
      <c r="AM66" s="16"/>
      <c r="AN66" s="17"/>
      <c r="AO66" s="17"/>
      <c r="AP66" s="17"/>
      <c r="AQ66" s="17"/>
      <c r="AR66" s="17"/>
      <c r="AS66" s="17"/>
      <c r="AT66" s="56"/>
      <c r="AU66" s="9"/>
    </row>
    <row r="67" spans="2:47" ht="15" customHeight="1" x14ac:dyDescent="0.25">
      <c r="B67" s="190"/>
      <c r="C67" s="5"/>
      <c r="D67" s="192" t="s">
        <v>42</v>
      </c>
      <c r="E67" s="193"/>
      <c r="F67" s="194"/>
      <c r="G67" s="16"/>
      <c r="H67" s="17"/>
      <c r="I67" s="17"/>
      <c r="J67" s="17"/>
      <c r="K67" s="17"/>
      <c r="L67" s="17"/>
      <c r="M67" s="17"/>
      <c r="N67" s="51"/>
      <c r="O67" s="16"/>
      <c r="P67" s="17"/>
      <c r="Q67" s="17"/>
      <c r="R67" s="17"/>
      <c r="S67" s="17"/>
      <c r="T67" s="17"/>
      <c r="U67" s="17"/>
      <c r="V67" s="51"/>
      <c r="W67" s="16"/>
      <c r="X67" s="17"/>
      <c r="Y67" s="17"/>
      <c r="Z67" s="17"/>
      <c r="AA67" s="17"/>
      <c r="AB67" s="17"/>
      <c r="AC67" s="17"/>
      <c r="AD67" s="51"/>
      <c r="AE67" s="16"/>
      <c r="AF67" s="17"/>
      <c r="AG67" s="17"/>
      <c r="AH67" s="17"/>
      <c r="AI67" s="17"/>
      <c r="AJ67" s="17"/>
      <c r="AK67" s="17"/>
      <c r="AL67" s="51"/>
      <c r="AM67" s="16"/>
      <c r="AN67" s="17"/>
      <c r="AO67" s="17"/>
      <c r="AP67" s="17"/>
      <c r="AQ67" s="17"/>
      <c r="AR67" s="17"/>
      <c r="AS67" s="17"/>
      <c r="AT67" s="56"/>
      <c r="AU67" s="9"/>
    </row>
    <row r="68" spans="2:47" ht="15.75" customHeight="1" x14ac:dyDescent="0.25">
      <c r="B68" s="190"/>
      <c r="C68" s="5"/>
      <c r="D68" s="192" t="s">
        <v>42</v>
      </c>
      <c r="E68" s="193"/>
      <c r="F68" s="194"/>
      <c r="G68" s="16"/>
      <c r="H68" s="17"/>
      <c r="I68" s="17"/>
      <c r="J68" s="17"/>
      <c r="K68" s="17"/>
      <c r="L68" s="17"/>
      <c r="M68" s="17"/>
      <c r="N68" s="51"/>
      <c r="O68" s="16"/>
      <c r="P68" s="17"/>
      <c r="Q68" s="17"/>
      <c r="R68" s="17"/>
      <c r="S68" s="17"/>
      <c r="T68" s="17"/>
      <c r="U68" s="17"/>
      <c r="V68" s="51"/>
      <c r="W68" s="16"/>
      <c r="X68" s="17"/>
      <c r="Y68" s="17"/>
      <c r="Z68" s="17"/>
      <c r="AA68" s="17"/>
      <c r="AB68" s="17"/>
      <c r="AC68" s="17"/>
      <c r="AD68" s="51"/>
      <c r="AE68" s="16"/>
      <c r="AF68" s="17"/>
      <c r="AG68" s="17"/>
      <c r="AH68" s="17"/>
      <c r="AI68" s="17"/>
      <c r="AJ68" s="17"/>
      <c r="AK68" s="17"/>
      <c r="AL68" s="51"/>
      <c r="AM68" s="16"/>
      <c r="AN68" s="17"/>
      <c r="AO68" s="17"/>
      <c r="AP68" s="17"/>
      <c r="AQ68" s="17"/>
      <c r="AR68" s="17"/>
      <c r="AS68" s="17"/>
      <c r="AT68" s="56"/>
      <c r="AU68" s="9"/>
    </row>
    <row r="69" spans="2:47" ht="15" customHeight="1" x14ac:dyDescent="0.25">
      <c r="B69" s="190"/>
      <c r="C69" s="5"/>
      <c r="D69" s="192" t="s">
        <v>42</v>
      </c>
      <c r="E69" s="193"/>
      <c r="F69" s="194"/>
      <c r="G69" s="16"/>
      <c r="H69" s="17"/>
      <c r="I69" s="17"/>
      <c r="J69" s="17"/>
      <c r="K69" s="17"/>
      <c r="L69" s="17"/>
      <c r="M69" s="17"/>
      <c r="N69" s="51"/>
      <c r="O69" s="16"/>
      <c r="P69" s="17"/>
      <c r="Q69" s="17"/>
      <c r="R69" s="17"/>
      <c r="S69" s="17"/>
      <c r="T69" s="17"/>
      <c r="U69" s="17"/>
      <c r="V69" s="51"/>
      <c r="W69" s="16"/>
      <c r="X69" s="17"/>
      <c r="Y69" s="17"/>
      <c r="Z69" s="17"/>
      <c r="AA69" s="17"/>
      <c r="AB69" s="17"/>
      <c r="AC69" s="17"/>
      <c r="AD69" s="51"/>
      <c r="AE69" s="16"/>
      <c r="AF69" s="17"/>
      <c r="AG69" s="17"/>
      <c r="AH69" s="17"/>
      <c r="AI69" s="17"/>
      <c r="AJ69" s="17"/>
      <c r="AK69" s="17"/>
      <c r="AL69" s="51"/>
      <c r="AM69" s="16"/>
      <c r="AN69" s="17"/>
      <c r="AO69" s="17"/>
      <c r="AP69" s="17"/>
      <c r="AQ69" s="17"/>
      <c r="AR69" s="17"/>
      <c r="AS69" s="17"/>
      <c r="AT69" s="56"/>
      <c r="AU69" s="9"/>
    </row>
    <row r="70" spans="2:47" ht="15.75" customHeight="1" thickBot="1" x14ac:dyDescent="0.3">
      <c r="B70" s="190"/>
      <c r="C70" s="8"/>
      <c r="D70" s="195"/>
      <c r="E70" s="196"/>
      <c r="F70" s="197"/>
      <c r="G70" s="16"/>
      <c r="H70" s="17"/>
      <c r="I70" s="17"/>
      <c r="J70" s="17"/>
      <c r="K70" s="17"/>
      <c r="L70" s="17"/>
      <c r="M70" s="17"/>
      <c r="N70" s="51"/>
      <c r="O70" s="16"/>
      <c r="P70" s="17"/>
      <c r="Q70" s="17"/>
      <c r="R70" s="17"/>
      <c r="S70" s="17"/>
      <c r="T70" s="17"/>
      <c r="U70" s="17"/>
      <c r="V70" s="51"/>
      <c r="W70" s="16"/>
      <c r="X70" s="17"/>
      <c r="Y70" s="17"/>
      <c r="Z70" s="17"/>
      <c r="AA70" s="17"/>
      <c r="AB70" s="17"/>
      <c r="AC70" s="17"/>
      <c r="AD70" s="51"/>
      <c r="AE70" s="16"/>
      <c r="AF70" s="17"/>
      <c r="AG70" s="17"/>
      <c r="AH70" s="17"/>
      <c r="AI70" s="17"/>
      <c r="AJ70" s="17"/>
      <c r="AK70" s="17"/>
      <c r="AL70" s="51"/>
      <c r="AM70" s="16"/>
      <c r="AN70" s="17"/>
      <c r="AO70" s="17"/>
      <c r="AP70" s="17"/>
      <c r="AQ70" s="17"/>
      <c r="AR70" s="17"/>
      <c r="AS70" s="17"/>
      <c r="AT70" s="56"/>
      <c r="AU70" s="9"/>
    </row>
    <row r="71" spans="2:47" ht="15.75" customHeight="1" thickBot="1" x14ac:dyDescent="0.3">
      <c r="B71" s="190"/>
      <c r="C71" s="200" t="s">
        <v>10</v>
      </c>
      <c r="D71" s="200"/>
      <c r="E71" s="200"/>
      <c r="F71" s="201"/>
      <c r="G71" s="6">
        <f t="shared" ref="G71:U71" si="28">SUM(G51:G70)</f>
        <v>0</v>
      </c>
      <c r="H71" s="6">
        <f t="shared" si="28"/>
        <v>0</v>
      </c>
      <c r="I71" s="6">
        <f t="shared" si="28"/>
        <v>0</v>
      </c>
      <c r="J71" s="6">
        <f t="shared" si="28"/>
        <v>0</v>
      </c>
      <c r="K71" s="6">
        <f t="shared" si="28"/>
        <v>0</v>
      </c>
      <c r="L71" s="6">
        <f t="shared" si="28"/>
        <v>0</v>
      </c>
      <c r="M71" s="6">
        <f t="shared" si="28"/>
        <v>0</v>
      </c>
      <c r="N71" s="52">
        <f t="shared" si="28"/>
        <v>0</v>
      </c>
      <c r="O71" s="6">
        <f t="shared" si="28"/>
        <v>0</v>
      </c>
      <c r="P71" s="6">
        <f t="shared" si="28"/>
        <v>0</v>
      </c>
      <c r="Q71" s="6">
        <f t="shared" si="28"/>
        <v>0</v>
      </c>
      <c r="R71" s="6">
        <f t="shared" si="28"/>
        <v>0</v>
      </c>
      <c r="S71" s="6">
        <f t="shared" si="28"/>
        <v>0</v>
      </c>
      <c r="T71" s="6">
        <f t="shared" si="28"/>
        <v>0</v>
      </c>
      <c r="U71" s="6">
        <f t="shared" si="28"/>
        <v>0</v>
      </c>
      <c r="V71" s="52">
        <f>SUM(V51:V70)</f>
        <v>0</v>
      </c>
      <c r="W71" s="6">
        <f>SUM(W51:W70)</f>
        <v>0</v>
      </c>
      <c r="X71" s="6">
        <f t="shared" ref="X71:AC71" si="29">SUM(X51:X70)</f>
        <v>0</v>
      </c>
      <c r="Y71" s="6">
        <f t="shared" si="29"/>
        <v>0</v>
      </c>
      <c r="Z71" s="6">
        <f t="shared" si="29"/>
        <v>0</v>
      </c>
      <c r="AA71" s="6">
        <f t="shared" si="29"/>
        <v>0</v>
      </c>
      <c r="AB71" s="6">
        <f t="shared" si="29"/>
        <v>0</v>
      </c>
      <c r="AC71" s="6">
        <f t="shared" si="29"/>
        <v>0</v>
      </c>
      <c r="AD71" s="52">
        <f>SUM(AD51:AD70)</f>
        <v>0</v>
      </c>
      <c r="AE71" s="6">
        <f>SUM(AE51:AE70)</f>
        <v>0</v>
      </c>
      <c r="AF71" s="6">
        <f t="shared" ref="AF71:AK71" si="30">SUM(AF51:AF70)</f>
        <v>0</v>
      </c>
      <c r="AG71" s="6">
        <f t="shared" si="30"/>
        <v>0</v>
      </c>
      <c r="AH71" s="6">
        <f t="shared" si="30"/>
        <v>0</v>
      </c>
      <c r="AI71" s="6">
        <f t="shared" si="30"/>
        <v>0</v>
      </c>
      <c r="AJ71" s="6">
        <f t="shared" si="30"/>
        <v>0</v>
      </c>
      <c r="AK71" s="6">
        <f t="shared" si="30"/>
        <v>0</v>
      </c>
      <c r="AL71" s="52">
        <f>SUM(AL51:AL70)</f>
        <v>0</v>
      </c>
      <c r="AM71" s="6">
        <f>SUM(AM51:AM70)</f>
        <v>0</v>
      </c>
      <c r="AN71" s="6">
        <f t="shared" ref="AN71:AS71" si="31">SUM(AN51:AN70)</f>
        <v>0</v>
      </c>
      <c r="AO71" s="6">
        <f t="shared" si="31"/>
        <v>0</v>
      </c>
      <c r="AP71" s="6">
        <f t="shared" si="31"/>
        <v>0</v>
      </c>
      <c r="AQ71" s="6">
        <f t="shared" si="31"/>
        <v>0</v>
      </c>
      <c r="AR71" s="6">
        <f t="shared" si="31"/>
        <v>0</v>
      </c>
      <c r="AS71" s="6">
        <f t="shared" si="31"/>
        <v>0</v>
      </c>
      <c r="AT71" s="57">
        <f>SUM(AT51:AT70)</f>
        <v>0</v>
      </c>
      <c r="AU71" s="9"/>
    </row>
    <row r="72" spans="2:47" ht="15.75" customHeight="1" thickBot="1" x14ac:dyDescent="0.3">
      <c r="B72" s="190"/>
      <c r="C72" s="7"/>
      <c r="D72" s="7"/>
      <c r="E72" s="7"/>
      <c r="F72" s="7"/>
      <c r="G72" s="207" t="s">
        <v>11</v>
      </c>
      <c r="H72" s="208"/>
      <c r="I72" s="208"/>
      <c r="J72" s="208"/>
      <c r="K72" s="208"/>
      <c r="L72" s="208"/>
      <c r="M72" s="209"/>
      <c r="N72" s="49">
        <f>SUM(G94:N94)</f>
        <v>0</v>
      </c>
      <c r="O72" s="207" t="s">
        <v>12</v>
      </c>
      <c r="P72" s="208"/>
      <c r="Q72" s="208"/>
      <c r="R72" s="208"/>
      <c r="S72" s="208"/>
      <c r="T72" s="208"/>
      <c r="U72" s="209"/>
      <c r="V72" s="49">
        <f>SUM(O94:V94)</f>
        <v>0</v>
      </c>
      <c r="W72" s="207" t="s">
        <v>13</v>
      </c>
      <c r="X72" s="208"/>
      <c r="Y72" s="208"/>
      <c r="Z72" s="208"/>
      <c r="AA72" s="208"/>
      <c r="AB72" s="208"/>
      <c r="AC72" s="209"/>
      <c r="AD72" s="49">
        <f>SUM(W94:AD94)</f>
        <v>0</v>
      </c>
      <c r="AE72" s="207" t="s">
        <v>14</v>
      </c>
      <c r="AF72" s="208"/>
      <c r="AG72" s="209"/>
      <c r="AH72" s="224" t="s">
        <v>27</v>
      </c>
      <c r="AI72" s="225"/>
      <c r="AJ72" s="64"/>
      <c r="AK72" s="226"/>
      <c r="AL72" s="227"/>
      <c r="AM72" s="227"/>
      <c r="AN72" s="210">
        <f>SUM(G71:AT71,G94:AD94)</f>
        <v>0</v>
      </c>
      <c r="AO72" s="211"/>
      <c r="AP72" s="211"/>
      <c r="AQ72" s="211"/>
      <c r="AR72" s="211"/>
      <c r="AS72" s="211"/>
      <c r="AT72" s="212"/>
      <c r="AU72" s="13"/>
    </row>
    <row r="73" spans="2:47" ht="31.5" x14ac:dyDescent="0.25">
      <c r="B73" s="190"/>
      <c r="C73" s="2" t="s">
        <v>6</v>
      </c>
      <c r="D73" s="202" t="s">
        <v>7</v>
      </c>
      <c r="E73" s="203"/>
      <c r="F73" s="204"/>
      <c r="G73" s="3" t="s">
        <v>70</v>
      </c>
      <c r="H73" s="4" t="s">
        <v>71</v>
      </c>
      <c r="I73" s="4"/>
      <c r="J73" s="4"/>
      <c r="K73" s="4"/>
      <c r="L73" s="4"/>
      <c r="M73" s="45"/>
      <c r="N73" s="50"/>
      <c r="O73" s="3" t="s">
        <v>70</v>
      </c>
      <c r="P73" s="4" t="s">
        <v>71</v>
      </c>
      <c r="Q73" s="4"/>
      <c r="R73" s="4"/>
      <c r="S73" s="4"/>
      <c r="T73" s="4"/>
      <c r="U73" s="45"/>
      <c r="V73" s="50"/>
      <c r="W73" s="3" t="s">
        <v>70</v>
      </c>
      <c r="X73" s="4" t="s">
        <v>71</v>
      </c>
      <c r="Y73" s="4"/>
      <c r="Z73" s="4"/>
      <c r="AA73" s="4"/>
      <c r="AB73" s="4"/>
      <c r="AC73" s="45"/>
      <c r="AD73" s="50"/>
      <c r="AE73" s="3" t="s">
        <v>70</v>
      </c>
      <c r="AF73" s="4" t="s">
        <v>71</v>
      </c>
      <c r="AG73" s="4"/>
      <c r="AH73" s="4"/>
      <c r="AI73" s="4"/>
      <c r="AJ73" s="4"/>
      <c r="AK73" s="45"/>
      <c r="AL73" s="50"/>
      <c r="AM73" s="67" t="s">
        <v>28</v>
      </c>
      <c r="AN73" s="213"/>
      <c r="AO73" s="214"/>
      <c r="AP73" s="214"/>
      <c r="AQ73" s="214"/>
      <c r="AR73" s="214"/>
      <c r="AS73" s="214"/>
      <c r="AT73" s="215"/>
      <c r="AU73" s="13"/>
    </row>
    <row r="74" spans="2:47" ht="15" customHeight="1" x14ac:dyDescent="0.25">
      <c r="B74" s="190"/>
      <c r="C74" s="8">
        <f>IF(ISBLANK(C51),"",C51)</f>
        <v>1273</v>
      </c>
      <c r="D74" s="195" t="str">
        <f>IF(ISBLANK(D51),"",D51)</f>
        <v>Marlene Fortanelli</v>
      </c>
      <c r="E74" s="196"/>
      <c r="F74" s="197"/>
      <c r="G74" s="16"/>
      <c r="H74" s="17"/>
      <c r="I74" s="17"/>
      <c r="J74" s="17"/>
      <c r="K74" s="17"/>
      <c r="L74" s="17"/>
      <c r="M74" s="17"/>
      <c r="N74" s="51"/>
      <c r="O74" s="16"/>
      <c r="P74" s="17"/>
      <c r="Q74" s="17"/>
      <c r="R74" s="17"/>
      <c r="S74" s="17"/>
      <c r="T74" s="17"/>
      <c r="U74" s="17"/>
      <c r="V74" s="51"/>
      <c r="W74" s="16"/>
      <c r="X74" s="17"/>
      <c r="Y74" s="17"/>
      <c r="Z74" s="17"/>
      <c r="AA74" s="17"/>
      <c r="AB74" s="17"/>
      <c r="AC74" s="17"/>
      <c r="AD74" s="51"/>
      <c r="AE74" s="11">
        <f t="shared" ref="AE74:AL89" si="32">SUM(G51,O51,W51,AE51,AM51,G74,O74,W74)</f>
        <v>0</v>
      </c>
      <c r="AF74" s="12">
        <f t="shared" si="32"/>
        <v>0</v>
      </c>
      <c r="AG74" s="12">
        <f t="shared" si="32"/>
        <v>0</v>
      </c>
      <c r="AH74" s="12">
        <f t="shared" si="32"/>
        <v>0</v>
      </c>
      <c r="AI74" s="12">
        <f t="shared" si="32"/>
        <v>0</v>
      </c>
      <c r="AJ74" s="12">
        <f t="shared" si="32"/>
        <v>0</v>
      </c>
      <c r="AK74" s="12">
        <f>SUM(M51,U51,AC51,AK51,AS51,M74,U74,AC74)</f>
        <v>0</v>
      </c>
      <c r="AL74" s="53">
        <f>SUM(N51,V51,AD51,AL51,AT51,N74,V74,AD74)</f>
        <v>0</v>
      </c>
      <c r="AM74" s="68">
        <f t="shared" ref="AM74:AM93" si="33">SUM(AE74:AL74)</f>
        <v>0</v>
      </c>
      <c r="AN74" s="213"/>
      <c r="AO74" s="214"/>
      <c r="AP74" s="214"/>
      <c r="AQ74" s="214"/>
      <c r="AR74" s="214"/>
      <c r="AS74" s="214"/>
      <c r="AT74" s="215"/>
      <c r="AU74" s="13"/>
    </row>
    <row r="75" spans="2:47" ht="15" customHeight="1" x14ac:dyDescent="0.25">
      <c r="B75" s="190"/>
      <c r="C75" s="111">
        <f t="shared" ref="C75:D82" si="34">IF(ISBLANK(C52),"",C52)</f>
        <v>1390</v>
      </c>
      <c r="D75" s="195" t="str">
        <f t="shared" si="34"/>
        <v>Claudia equihua</v>
      </c>
      <c r="E75" s="196"/>
      <c r="F75" s="197"/>
      <c r="G75" s="112"/>
      <c r="H75" s="113"/>
      <c r="I75" s="113"/>
      <c r="J75" s="113"/>
      <c r="K75" s="113"/>
      <c r="L75" s="113"/>
      <c r="M75" s="113"/>
      <c r="N75" s="114"/>
      <c r="O75" s="112"/>
      <c r="P75" s="113"/>
      <c r="Q75" s="113"/>
      <c r="R75" s="113"/>
      <c r="S75" s="113"/>
      <c r="T75" s="113"/>
      <c r="U75" s="113"/>
      <c r="V75" s="114"/>
      <c r="W75" s="112"/>
      <c r="X75" s="113"/>
      <c r="Y75" s="113"/>
      <c r="Z75" s="113"/>
      <c r="AA75" s="113"/>
      <c r="AB75" s="113"/>
      <c r="AC75" s="113"/>
      <c r="AD75" s="114"/>
      <c r="AE75" s="115">
        <f t="shared" si="32"/>
        <v>0</v>
      </c>
      <c r="AF75" s="116">
        <f t="shared" si="32"/>
        <v>0</v>
      </c>
      <c r="AG75" s="116">
        <f t="shared" si="32"/>
        <v>0</v>
      </c>
      <c r="AH75" s="116">
        <f t="shared" si="32"/>
        <v>0</v>
      </c>
      <c r="AI75" s="116">
        <f t="shared" si="32"/>
        <v>0</v>
      </c>
      <c r="AJ75" s="116">
        <f t="shared" si="32"/>
        <v>0</v>
      </c>
      <c r="AK75" s="116">
        <f t="shared" si="32"/>
        <v>0</v>
      </c>
      <c r="AL75" s="117">
        <f>SUM(N52,V52,AD52,AL52,AT52,N75,V75,AD75)</f>
        <v>0</v>
      </c>
      <c r="AM75" s="118">
        <f t="shared" si="33"/>
        <v>0</v>
      </c>
      <c r="AN75" s="213"/>
      <c r="AO75" s="214"/>
      <c r="AP75" s="214"/>
      <c r="AQ75" s="214"/>
      <c r="AR75" s="214"/>
      <c r="AS75" s="214"/>
      <c r="AT75" s="215"/>
      <c r="AU75" s="13"/>
    </row>
    <row r="76" spans="2:47" ht="15" customHeight="1" x14ac:dyDescent="0.25">
      <c r="B76" s="190"/>
      <c r="C76" s="8">
        <f t="shared" si="34"/>
        <v>1172</v>
      </c>
      <c r="D76" s="195" t="str">
        <f t="shared" si="34"/>
        <v>Deauntae  Allen</v>
      </c>
      <c r="E76" s="196"/>
      <c r="F76" s="197"/>
      <c r="G76" s="16"/>
      <c r="H76" s="17"/>
      <c r="I76" s="17"/>
      <c r="J76" s="17"/>
      <c r="K76" s="17"/>
      <c r="L76" s="17"/>
      <c r="M76" s="17"/>
      <c r="N76" s="51"/>
      <c r="O76" s="16"/>
      <c r="P76" s="17"/>
      <c r="Q76" s="17"/>
      <c r="R76" s="17"/>
      <c r="S76" s="17"/>
      <c r="T76" s="17"/>
      <c r="U76" s="17"/>
      <c r="V76" s="51"/>
      <c r="W76" s="16"/>
      <c r="X76" s="17"/>
      <c r="Y76" s="17"/>
      <c r="Z76" s="17"/>
      <c r="AA76" s="17"/>
      <c r="AB76" s="17"/>
      <c r="AC76" s="17"/>
      <c r="AD76" s="51"/>
      <c r="AE76" s="11">
        <f t="shared" si="32"/>
        <v>0</v>
      </c>
      <c r="AF76" s="12">
        <f t="shared" si="32"/>
        <v>0</v>
      </c>
      <c r="AG76" s="12">
        <f t="shared" si="32"/>
        <v>0</v>
      </c>
      <c r="AH76" s="12">
        <f t="shared" si="32"/>
        <v>0</v>
      </c>
      <c r="AI76" s="12">
        <f t="shared" si="32"/>
        <v>0</v>
      </c>
      <c r="AJ76" s="12">
        <f t="shared" si="32"/>
        <v>0</v>
      </c>
      <c r="AK76" s="12">
        <f t="shared" si="32"/>
        <v>0</v>
      </c>
      <c r="AL76" s="53">
        <f>SUM(N53,V53,AD53,AL53,AT53,N76,V76,AD76)</f>
        <v>0</v>
      </c>
      <c r="AM76" s="68">
        <f t="shared" si="33"/>
        <v>0</v>
      </c>
      <c r="AN76" s="213"/>
      <c r="AO76" s="214"/>
      <c r="AP76" s="214"/>
      <c r="AQ76" s="214"/>
      <c r="AR76" s="214"/>
      <c r="AS76" s="214"/>
      <c r="AT76" s="215"/>
      <c r="AU76" s="13"/>
    </row>
    <row r="77" spans="2:47" ht="15" customHeight="1" x14ac:dyDescent="0.25">
      <c r="B77" s="190"/>
      <c r="C77" s="8">
        <f t="shared" si="34"/>
        <v>1862</v>
      </c>
      <c r="D77" s="195" t="str">
        <f t="shared" si="34"/>
        <v>Michael Martinez</v>
      </c>
      <c r="E77" s="196"/>
      <c r="F77" s="197"/>
      <c r="G77" s="112"/>
      <c r="H77" s="113"/>
      <c r="I77" s="113"/>
      <c r="J77" s="113"/>
      <c r="K77" s="113"/>
      <c r="L77" s="113"/>
      <c r="M77" s="113"/>
      <c r="N77" s="114"/>
      <c r="O77" s="112"/>
      <c r="P77" s="113"/>
      <c r="Q77" s="113"/>
      <c r="R77" s="113"/>
      <c r="S77" s="113"/>
      <c r="T77" s="113"/>
      <c r="U77" s="113"/>
      <c r="V77" s="114"/>
      <c r="W77" s="112"/>
      <c r="X77" s="113"/>
      <c r="Y77" s="113"/>
      <c r="Z77" s="113"/>
      <c r="AA77" s="113"/>
      <c r="AB77" s="113"/>
      <c r="AC77" s="113"/>
      <c r="AD77" s="114"/>
      <c r="AE77" s="115">
        <f t="shared" si="32"/>
        <v>0</v>
      </c>
      <c r="AF77" s="116">
        <f t="shared" si="32"/>
        <v>0</v>
      </c>
      <c r="AG77" s="116">
        <f t="shared" si="32"/>
        <v>0</v>
      </c>
      <c r="AH77" s="116">
        <f t="shared" si="32"/>
        <v>0</v>
      </c>
      <c r="AI77" s="116">
        <f t="shared" si="32"/>
        <v>0</v>
      </c>
      <c r="AJ77" s="116">
        <f t="shared" si="32"/>
        <v>0</v>
      </c>
      <c r="AK77" s="116">
        <f t="shared" si="32"/>
        <v>0</v>
      </c>
      <c r="AL77" s="117">
        <f>SUM(N54,V54,AD54,AL54,AT54,N77,V77,AD77)</f>
        <v>0</v>
      </c>
      <c r="AM77" s="118">
        <f t="shared" si="33"/>
        <v>0</v>
      </c>
      <c r="AN77" s="213"/>
      <c r="AO77" s="214"/>
      <c r="AP77" s="214"/>
      <c r="AQ77" s="214"/>
      <c r="AR77" s="214"/>
      <c r="AS77" s="214"/>
      <c r="AT77" s="215"/>
      <c r="AU77" s="13"/>
    </row>
    <row r="78" spans="2:47" ht="15" customHeight="1" x14ac:dyDescent="0.25">
      <c r="B78" s="190"/>
      <c r="C78" s="8" t="str">
        <f t="shared" si="34"/>
        <v/>
      </c>
      <c r="D78" s="195" t="str">
        <f t="shared" si="34"/>
        <v/>
      </c>
      <c r="E78" s="196"/>
      <c r="F78" s="197"/>
      <c r="G78" s="16"/>
      <c r="H78" s="17"/>
      <c r="I78" s="17"/>
      <c r="J78" s="17"/>
      <c r="K78" s="17"/>
      <c r="L78" s="17"/>
      <c r="M78" s="17"/>
      <c r="N78" s="51"/>
      <c r="O78" s="16"/>
      <c r="P78" s="17"/>
      <c r="Q78" s="17"/>
      <c r="R78" s="17"/>
      <c r="S78" s="17"/>
      <c r="T78" s="17"/>
      <c r="U78" s="17"/>
      <c r="V78" s="51"/>
      <c r="W78" s="16"/>
      <c r="X78" s="17"/>
      <c r="Y78" s="17"/>
      <c r="Z78" s="17"/>
      <c r="AA78" s="17"/>
      <c r="AB78" s="17"/>
      <c r="AC78" s="17"/>
      <c r="AD78" s="51"/>
      <c r="AE78" s="11">
        <f t="shared" si="32"/>
        <v>0</v>
      </c>
      <c r="AF78" s="12">
        <f t="shared" si="32"/>
        <v>0</v>
      </c>
      <c r="AG78" s="12">
        <f t="shared" si="32"/>
        <v>0</v>
      </c>
      <c r="AH78" s="12">
        <f t="shared" si="32"/>
        <v>0</v>
      </c>
      <c r="AI78" s="12">
        <f t="shared" si="32"/>
        <v>0</v>
      </c>
      <c r="AJ78" s="12">
        <f t="shared" si="32"/>
        <v>0</v>
      </c>
      <c r="AK78" s="12">
        <f t="shared" si="32"/>
        <v>0</v>
      </c>
      <c r="AL78" s="53">
        <f>SUM(N55,V55,AD55,AL55,AT55,N78,V78,AD78)</f>
        <v>0</v>
      </c>
      <c r="AM78" s="68">
        <f t="shared" si="33"/>
        <v>0</v>
      </c>
      <c r="AN78" s="213"/>
      <c r="AO78" s="214"/>
      <c r="AP78" s="214"/>
      <c r="AQ78" s="214"/>
      <c r="AR78" s="214"/>
      <c r="AS78" s="214"/>
      <c r="AT78" s="215"/>
      <c r="AU78" s="13"/>
    </row>
    <row r="79" spans="2:47" ht="15" customHeight="1" x14ac:dyDescent="0.25">
      <c r="B79" s="190"/>
      <c r="C79" s="8" t="str">
        <f t="shared" si="34"/>
        <v/>
      </c>
      <c r="D79" s="195" t="str">
        <f t="shared" si="34"/>
        <v/>
      </c>
      <c r="E79" s="196" t="str">
        <f>IF(ISBLANK(E70),"",E70)</f>
        <v/>
      </c>
      <c r="F79" s="197" t="str">
        <f>IF(ISBLANK(F70),"",F70)</f>
        <v/>
      </c>
      <c r="G79" s="112"/>
      <c r="H79" s="113"/>
      <c r="I79" s="113"/>
      <c r="J79" s="113"/>
      <c r="K79" s="113"/>
      <c r="L79" s="113"/>
      <c r="M79" s="113"/>
      <c r="N79" s="114"/>
      <c r="O79" s="112"/>
      <c r="P79" s="113"/>
      <c r="Q79" s="113"/>
      <c r="R79" s="113"/>
      <c r="S79" s="113"/>
      <c r="T79" s="113"/>
      <c r="U79" s="113"/>
      <c r="V79" s="114"/>
      <c r="W79" s="112"/>
      <c r="X79" s="113"/>
      <c r="Y79" s="113"/>
      <c r="Z79" s="113"/>
      <c r="AA79" s="113"/>
      <c r="AB79" s="113"/>
      <c r="AC79" s="113"/>
      <c r="AD79" s="114"/>
      <c r="AE79" s="115">
        <f t="shared" si="32"/>
        <v>0</v>
      </c>
      <c r="AF79" s="116">
        <f t="shared" si="32"/>
        <v>0</v>
      </c>
      <c r="AG79" s="116">
        <f t="shared" si="32"/>
        <v>0</v>
      </c>
      <c r="AH79" s="116">
        <f t="shared" si="32"/>
        <v>0</v>
      </c>
      <c r="AI79" s="116">
        <f t="shared" si="32"/>
        <v>0</v>
      </c>
      <c r="AJ79" s="116">
        <f t="shared" si="32"/>
        <v>0</v>
      </c>
      <c r="AK79" s="116">
        <f t="shared" si="32"/>
        <v>0</v>
      </c>
      <c r="AL79" s="117">
        <f>SUM(N56,V56,AD56,AL56,AT56,N79,V79,AD79)</f>
        <v>0</v>
      </c>
      <c r="AM79" s="118">
        <f t="shared" si="33"/>
        <v>0</v>
      </c>
      <c r="AN79" s="213"/>
      <c r="AO79" s="214"/>
      <c r="AP79" s="214"/>
      <c r="AQ79" s="214"/>
      <c r="AR79" s="214"/>
      <c r="AS79" s="214"/>
      <c r="AT79" s="215"/>
      <c r="AU79" s="13"/>
    </row>
    <row r="80" spans="2:47" ht="15" customHeight="1" x14ac:dyDescent="0.25">
      <c r="B80" s="190"/>
      <c r="C80" s="8" t="str">
        <f t="shared" si="34"/>
        <v/>
      </c>
      <c r="D80" s="195" t="str">
        <f t="shared" si="34"/>
        <v/>
      </c>
      <c r="E80" s="196"/>
      <c r="F80" s="197"/>
      <c r="G80" s="16"/>
      <c r="H80" s="17"/>
      <c r="I80" s="17"/>
      <c r="J80" s="17"/>
      <c r="K80" s="17"/>
      <c r="L80" s="17"/>
      <c r="M80" s="17"/>
      <c r="N80" s="51"/>
      <c r="O80" s="16"/>
      <c r="P80" s="17"/>
      <c r="Q80" s="17"/>
      <c r="R80" s="17"/>
      <c r="S80" s="17"/>
      <c r="T80" s="17"/>
      <c r="U80" s="17"/>
      <c r="V80" s="51"/>
      <c r="W80" s="16"/>
      <c r="X80" s="17"/>
      <c r="Y80" s="17"/>
      <c r="Z80" s="17"/>
      <c r="AA80" s="17"/>
      <c r="AB80" s="17"/>
      <c r="AC80" s="17"/>
      <c r="AD80" s="51"/>
      <c r="AE80" s="11">
        <f t="shared" si="32"/>
        <v>0</v>
      </c>
      <c r="AF80" s="12">
        <f t="shared" si="32"/>
        <v>0</v>
      </c>
      <c r="AG80" s="12">
        <f t="shared" si="32"/>
        <v>0</v>
      </c>
      <c r="AH80" s="12">
        <f t="shared" si="32"/>
        <v>0</v>
      </c>
      <c r="AI80" s="12">
        <f t="shared" si="32"/>
        <v>0</v>
      </c>
      <c r="AJ80" s="12">
        <f t="shared" si="32"/>
        <v>0</v>
      </c>
      <c r="AK80" s="12">
        <f t="shared" si="32"/>
        <v>0</v>
      </c>
      <c r="AL80" s="53">
        <f t="shared" si="32"/>
        <v>0</v>
      </c>
      <c r="AM80" s="68">
        <f t="shared" si="33"/>
        <v>0</v>
      </c>
      <c r="AN80" s="213"/>
      <c r="AO80" s="214"/>
      <c r="AP80" s="214"/>
      <c r="AQ80" s="214"/>
      <c r="AR80" s="214"/>
      <c r="AS80" s="214"/>
      <c r="AT80" s="215"/>
      <c r="AU80" s="13"/>
    </row>
    <row r="81" spans="2:47" ht="15.75" customHeight="1" x14ac:dyDescent="0.25">
      <c r="B81" s="190"/>
      <c r="C81" s="8" t="str">
        <f t="shared" si="34"/>
        <v/>
      </c>
      <c r="D81" s="195" t="str">
        <f t="shared" si="34"/>
        <v/>
      </c>
      <c r="E81" s="196"/>
      <c r="F81" s="197"/>
      <c r="G81" s="112"/>
      <c r="H81" s="113"/>
      <c r="I81" s="113"/>
      <c r="J81" s="113"/>
      <c r="K81" s="113"/>
      <c r="L81" s="113"/>
      <c r="M81" s="113"/>
      <c r="N81" s="114"/>
      <c r="O81" s="112"/>
      <c r="P81" s="113"/>
      <c r="Q81" s="113"/>
      <c r="R81" s="113"/>
      <c r="S81" s="113"/>
      <c r="T81" s="113"/>
      <c r="U81" s="113"/>
      <c r="V81" s="114"/>
      <c r="W81" s="112"/>
      <c r="X81" s="113"/>
      <c r="Y81" s="113"/>
      <c r="Z81" s="113"/>
      <c r="AA81" s="113"/>
      <c r="AB81" s="113"/>
      <c r="AC81" s="113"/>
      <c r="AD81" s="114"/>
      <c r="AE81" s="115">
        <f t="shared" si="32"/>
        <v>0</v>
      </c>
      <c r="AF81" s="116">
        <f t="shared" si="32"/>
        <v>0</v>
      </c>
      <c r="AG81" s="116">
        <f t="shared" si="32"/>
        <v>0</v>
      </c>
      <c r="AH81" s="116">
        <f t="shared" si="32"/>
        <v>0</v>
      </c>
      <c r="AI81" s="116">
        <f t="shared" si="32"/>
        <v>0</v>
      </c>
      <c r="AJ81" s="116">
        <f t="shared" si="32"/>
        <v>0</v>
      </c>
      <c r="AK81" s="116">
        <f t="shared" si="32"/>
        <v>0</v>
      </c>
      <c r="AL81" s="117">
        <f t="shared" si="32"/>
        <v>0</v>
      </c>
      <c r="AM81" s="118">
        <f t="shared" si="33"/>
        <v>0</v>
      </c>
      <c r="AN81" s="213"/>
      <c r="AO81" s="214"/>
      <c r="AP81" s="214"/>
      <c r="AQ81" s="214"/>
      <c r="AR81" s="214"/>
      <c r="AS81" s="214"/>
      <c r="AT81" s="215"/>
      <c r="AU81" s="13"/>
    </row>
    <row r="82" spans="2:47" ht="15" customHeight="1" x14ac:dyDescent="0.25">
      <c r="B82" s="190"/>
      <c r="C82" s="8" t="str">
        <f t="shared" si="34"/>
        <v/>
      </c>
      <c r="D82" s="195" t="str">
        <f t="shared" si="34"/>
        <v/>
      </c>
      <c r="E82" s="196"/>
      <c r="F82" s="197"/>
      <c r="G82" s="16"/>
      <c r="H82" s="17"/>
      <c r="I82" s="17"/>
      <c r="J82" s="17"/>
      <c r="K82" s="17"/>
      <c r="L82" s="17"/>
      <c r="M82" s="17"/>
      <c r="N82" s="51"/>
      <c r="O82" s="16"/>
      <c r="P82" s="17"/>
      <c r="Q82" s="17"/>
      <c r="R82" s="17"/>
      <c r="S82" s="17"/>
      <c r="T82" s="17"/>
      <c r="U82" s="17"/>
      <c r="V82" s="51"/>
      <c r="W82" s="16"/>
      <c r="X82" s="17"/>
      <c r="Y82" s="17"/>
      <c r="Z82" s="17"/>
      <c r="AA82" s="17"/>
      <c r="AB82" s="17"/>
      <c r="AC82" s="17"/>
      <c r="AD82" s="51"/>
      <c r="AE82" s="11">
        <f t="shared" si="32"/>
        <v>0</v>
      </c>
      <c r="AF82" s="12">
        <f t="shared" si="32"/>
        <v>0</v>
      </c>
      <c r="AG82" s="12">
        <f t="shared" si="32"/>
        <v>0</v>
      </c>
      <c r="AH82" s="12">
        <f t="shared" si="32"/>
        <v>0</v>
      </c>
      <c r="AI82" s="12">
        <f t="shared" si="32"/>
        <v>0</v>
      </c>
      <c r="AJ82" s="12">
        <f t="shared" si="32"/>
        <v>0</v>
      </c>
      <c r="AK82" s="12">
        <f t="shared" si="32"/>
        <v>0</v>
      </c>
      <c r="AL82" s="53">
        <f t="shared" si="32"/>
        <v>0</v>
      </c>
      <c r="AM82" s="68">
        <f t="shared" si="33"/>
        <v>0</v>
      </c>
      <c r="AN82" s="213"/>
      <c r="AO82" s="214"/>
      <c r="AP82" s="214"/>
      <c r="AQ82" s="214"/>
      <c r="AR82" s="214"/>
      <c r="AS82" s="214"/>
      <c r="AT82" s="215"/>
      <c r="AU82" s="13"/>
    </row>
    <row r="83" spans="2:47" ht="15.75" customHeight="1" x14ac:dyDescent="0.25">
      <c r="B83" s="190"/>
      <c r="C83" s="111" t="str">
        <f t="shared" ref="C83:D93" si="35">IF(ISBLANK(C60),"",C60)</f>
        <v/>
      </c>
      <c r="D83" s="195" t="str">
        <f t="shared" si="35"/>
        <v/>
      </c>
      <c r="E83" s="196"/>
      <c r="F83" s="197"/>
      <c r="G83" s="112"/>
      <c r="H83" s="113"/>
      <c r="I83" s="113"/>
      <c r="J83" s="113"/>
      <c r="K83" s="113"/>
      <c r="L83" s="113"/>
      <c r="M83" s="113"/>
      <c r="N83" s="114"/>
      <c r="O83" s="112"/>
      <c r="P83" s="113"/>
      <c r="Q83" s="113"/>
      <c r="R83" s="113"/>
      <c r="S83" s="113"/>
      <c r="T83" s="113"/>
      <c r="U83" s="113"/>
      <c r="V83" s="114"/>
      <c r="W83" s="112"/>
      <c r="X83" s="113"/>
      <c r="Y83" s="113"/>
      <c r="Z83" s="113"/>
      <c r="AA83" s="113"/>
      <c r="AB83" s="113"/>
      <c r="AC83" s="113"/>
      <c r="AD83" s="114"/>
      <c r="AE83" s="115">
        <f t="shared" si="32"/>
        <v>0</v>
      </c>
      <c r="AF83" s="116">
        <f t="shared" si="32"/>
        <v>0</v>
      </c>
      <c r="AG83" s="116">
        <f t="shared" si="32"/>
        <v>0</v>
      </c>
      <c r="AH83" s="116">
        <f t="shared" si="32"/>
        <v>0</v>
      </c>
      <c r="AI83" s="116">
        <f t="shared" si="32"/>
        <v>0</v>
      </c>
      <c r="AJ83" s="116">
        <f t="shared" si="32"/>
        <v>0</v>
      </c>
      <c r="AK83" s="116">
        <f t="shared" si="32"/>
        <v>0</v>
      </c>
      <c r="AL83" s="117">
        <f t="shared" si="32"/>
        <v>0</v>
      </c>
      <c r="AM83" s="118">
        <f t="shared" si="33"/>
        <v>0</v>
      </c>
      <c r="AN83" s="213"/>
      <c r="AO83" s="214"/>
      <c r="AP83" s="214"/>
      <c r="AQ83" s="214"/>
      <c r="AR83" s="214"/>
      <c r="AS83" s="214"/>
      <c r="AT83" s="215"/>
      <c r="AU83" s="13"/>
    </row>
    <row r="84" spans="2:47" ht="15" customHeight="1" x14ac:dyDescent="0.25">
      <c r="B84" s="190"/>
      <c r="C84" s="8" t="str">
        <f t="shared" si="35"/>
        <v/>
      </c>
      <c r="D84" s="195" t="str">
        <f t="shared" si="35"/>
        <v/>
      </c>
      <c r="E84" s="196"/>
      <c r="F84" s="197"/>
      <c r="G84" s="16"/>
      <c r="H84" s="17"/>
      <c r="I84" s="17"/>
      <c r="J84" s="17"/>
      <c r="K84" s="17"/>
      <c r="L84" s="17"/>
      <c r="M84" s="17"/>
      <c r="N84" s="51"/>
      <c r="O84" s="16"/>
      <c r="P84" s="17"/>
      <c r="Q84" s="17"/>
      <c r="R84" s="17"/>
      <c r="S84" s="17"/>
      <c r="T84" s="17"/>
      <c r="U84" s="17"/>
      <c r="V84" s="51"/>
      <c r="W84" s="16"/>
      <c r="X84" s="17"/>
      <c r="Y84" s="17"/>
      <c r="Z84" s="17"/>
      <c r="AA84" s="17"/>
      <c r="AB84" s="17"/>
      <c r="AC84" s="17"/>
      <c r="AD84" s="51"/>
      <c r="AE84" s="11">
        <f t="shared" si="32"/>
        <v>0</v>
      </c>
      <c r="AF84" s="12">
        <f t="shared" si="32"/>
        <v>0</v>
      </c>
      <c r="AG84" s="12">
        <f t="shared" si="32"/>
        <v>0</v>
      </c>
      <c r="AH84" s="12">
        <f t="shared" si="32"/>
        <v>0</v>
      </c>
      <c r="AI84" s="12">
        <f t="shared" si="32"/>
        <v>0</v>
      </c>
      <c r="AJ84" s="12">
        <f t="shared" si="32"/>
        <v>0</v>
      </c>
      <c r="AK84" s="12">
        <f t="shared" si="32"/>
        <v>0</v>
      </c>
      <c r="AL84" s="53">
        <f t="shared" si="32"/>
        <v>0</v>
      </c>
      <c r="AM84" s="68">
        <f t="shared" si="33"/>
        <v>0</v>
      </c>
      <c r="AN84" s="213"/>
      <c r="AO84" s="214"/>
      <c r="AP84" s="214"/>
      <c r="AQ84" s="214"/>
      <c r="AR84" s="214"/>
      <c r="AS84" s="214"/>
      <c r="AT84" s="215"/>
      <c r="AU84" s="13"/>
    </row>
    <row r="85" spans="2:47" ht="15.75" customHeight="1" x14ac:dyDescent="0.25">
      <c r="B85" s="190"/>
      <c r="C85" s="111" t="str">
        <f t="shared" si="35"/>
        <v/>
      </c>
      <c r="D85" s="195" t="str">
        <f t="shared" si="35"/>
        <v/>
      </c>
      <c r="E85" s="196"/>
      <c r="F85" s="197"/>
      <c r="G85" s="112"/>
      <c r="H85" s="113"/>
      <c r="I85" s="113"/>
      <c r="J85" s="113"/>
      <c r="K85" s="113"/>
      <c r="L85" s="113"/>
      <c r="M85" s="113"/>
      <c r="N85" s="114"/>
      <c r="O85" s="112"/>
      <c r="P85" s="113"/>
      <c r="Q85" s="113"/>
      <c r="R85" s="113"/>
      <c r="S85" s="113"/>
      <c r="T85" s="113"/>
      <c r="U85" s="113"/>
      <c r="V85" s="114"/>
      <c r="W85" s="112"/>
      <c r="X85" s="113"/>
      <c r="Y85" s="113"/>
      <c r="Z85" s="113"/>
      <c r="AA85" s="113"/>
      <c r="AB85" s="113"/>
      <c r="AC85" s="113"/>
      <c r="AD85" s="114"/>
      <c r="AE85" s="115">
        <f t="shared" si="32"/>
        <v>0</v>
      </c>
      <c r="AF85" s="116">
        <f t="shared" si="32"/>
        <v>0</v>
      </c>
      <c r="AG85" s="116">
        <f t="shared" si="32"/>
        <v>0</v>
      </c>
      <c r="AH85" s="116">
        <f t="shared" si="32"/>
        <v>0</v>
      </c>
      <c r="AI85" s="116">
        <f t="shared" si="32"/>
        <v>0</v>
      </c>
      <c r="AJ85" s="116">
        <f t="shared" si="32"/>
        <v>0</v>
      </c>
      <c r="AK85" s="116">
        <f t="shared" si="32"/>
        <v>0</v>
      </c>
      <c r="AL85" s="117">
        <f t="shared" si="32"/>
        <v>0</v>
      </c>
      <c r="AM85" s="118">
        <f t="shared" si="33"/>
        <v>0</v>
      </c>
      <c r="AN85" s="213"/>
      <c r="AO85" s="214"/>
      <c r="AP85" s="214"/>
      <c r="AQ85" s="214"/>
      <c r="AR85" s="214"/>
      <c r="AS85" s="214"/>
      <c r="AT85" s="215"/>
      <c r="AU85" s="13"/>
    </row>
    <row r="86" spans="2:47" ht="15" customHeight="1" x14ac:dyDescent="0.25">
      <c r="B86" s="190"/>
      <c r="C86" s="8" t="str">
        <f t="shared" si="35"/>
        <v/>
      </c>
      <c r="D86" s="195" t="str">
        <f t="shared" si="35"/>
        <v/>
      </c>
      <c r="E86" s="196"/>
      <c r="F86" s="197"/>
      <c r="G86" s="16"/>
      <c r="H86" s="17"/>
      <c r="I86" s="17"/>
      <c r="J86" s="17"/>
      <c r="K86" s="17"/>
      <c r="L86" s="17"/>
      <c r="M86" s="17"/>
      <c r="N86" s="51"/>
      <c r="O86" s="16"/>
      <c r="P86" s="17"/>
      <c r="Q86" s="17"/>
      <c r="R86" s="17"/>
      <c r="S86" s="17"/>
      <c r="T86" s="17"/>
      <c r="U86" s="17"/>
      <c r="V86" s="51"/>
      <c r="W86" s="16"/>
      <c r="X86" s="17"/>
      <c r="Y86" s="17"/>
      <c r="Z86" s="17"/>
      <c r="AA86" s="17"/>
      <c r="AB86" s="17"/>
      <c r="AC86" s="17"/>
      <c r="AD86" s="51"/>
      <c r="AE86" s="11">
        <f t="shared" si="32"/>
        <v>0</v>
      </c>
      <c r="AF86" s="12">
        <f t="shared" si="32"/>
        <v>0</v>
      </c>
      <c r="AG86" s="12">
        <f t="shared" si="32"/>
        <v>0</v>
      </c>
      <c r="AH86" s="12">
        <f t="shared" si="32"/>
        <v>0</v>
      </c>
      <c r="AI86" s="12">
        <f t="shared" si="32"/>
        <v>0</v>
      </c>
      <c r="AJ86" s="12">
        <f t="shared" si="32"/>
        <v>0</v>
      </c>
      <c r="AK86" s="12">
        <f t="shared" si="32"/>
        <v>0</v>
      </c>
      <c r="AL86" s="53">
        <f t="shared" si="32"/>
        <v>0</v>
      </c>
      <c r="AM86" s="68">
        <f t="shared" si="33"/>
        <v>0</v>
      </c>
      <c r="AN86" s="213"/>
      <c r="AO86" s="214"/>
      <c r="AP86" s="214"/>
      <c r="AQ86" s="214"/>
      <c r="AR86" s="214"/>
      <c r="AS86" s="214"/>
      <c r="AT86" s="215"/>
      <c r="AU86" s="13"/>
    </row>
    <row r="87" spans="2:47" ht="15.75" customHeight="1" x14ac:dyDescent="0.25">
      <c r="B87" s="190"/>
      <c r="C87" s="111" t="str">
        <f t="shared" si="35"/>
        <v/>
      </c>
      <c r="D87" s="195" t="str">
        <f t="shared" si="35"/>
        <v/>
      </c>
      <c r="E87" s="196"/>
      <c r="F87" s="197"/>
      <c r="G87" s="112"/>
      <c r="H87" s="113"/>
      <c r="I87" s="113"/>
      <c r="J87" s="113"/>
      <c r="K87" s="113"/>
      <c r="L87" s="113"/>
      <c r="M87" s="113"/>
      <c r="N87" s="114"/>
      <c r="O87" s="112"/>
      <c r="P87" s="113"/>
      <c r="Q87" s="113"/>
      <c r="R87" s="113"/>
      <c r="S87" s="113"/>
      <c r="T87" s="113"/>
      <c r="U87" s="113"/>
      <c r="V87" s="114"/>
      <c r="W87" s="112"/>
      <c r="X87" s="113"/>
      <c r="Y87" s="113"/>
      <c r="Z87" s="113"/>
      <c r="AA87" s="113"/>
      <c r="AB87" s="113"/>
      <c r="AC87" s="113"/>
      <c r="AD87" s="114"/>
      <c r="AE87" s="115">
        <f t="shared" si="32"/>
        <v>0</v>
      </c>
      <c r="AF87" s="116">
        <f t="shared" si="32"/>
        <v>0</v>
      </c>
      <c r="AG87" s="116">
        <f t="shared" si="32"/>
        <v>0</v>
      </c>
      <c r="AH87" s="116">
        <f t="shared" si="32"/>
        <v>0</v>
      </c>
      <c r="AI87" s="116">
        <f t="shared" si="32"/>
        <v>0</v>
      </c>
      <c r="AJ87" s="116">
        <f t="shared" si="32"/>
        <v>0</v>
      </c>
      <c r="AK87" s="116">
        <f t="shared" si="32"/>
        <v>0</v>
      </c>
      <c r="AL87" s="117">
        <f t="shared" si="32"/>
        <v>0</v>
      </c>
      <c r="AM87" s="118">
        <f t="shared" si="33"/>
        <v>0</v>
      </c>
      <c r="AN87" s="213"/>
      <c r="AO87" s="214"/>
      <c r="AP87" s="214"/>
      <c r="AQ87" s="214"/>
      <c r="AR87" s="214"/>
      <c r="AS87" s="214"/>
      <c r="AT87" s="215"/>
      <c r="AU87" s="13"/>
    </row>
    <row r="88" spans="2:47" ht="15" customHeight="1" x14ac:dyDescent="0.25">
      <c r="B88" s="190"/>
      <c r="C88" s="8" t="str">
        <f t="shared" si="35"/>
        <v/>
      </c>
      <c r="D88" s="195" t="str">
        <f t="shared" si="35"/>
        <v/>
      </c>
      <c r="E88" s="196"/>
      <c r="F88" s="197"/>
      <c r="G88" s="16"/>
      <c r="H88" s="17"/>
      <c r="I88" s="17"/>
      <c r="J88" s="17"/>
      <c r="K88" s="17"/>
      <c r="L88" s="17"/>
      <c r="M88" s="17"/>
      <c r="N88" s="51"/>
      <c r="O88" s="16"/>
      <c r="P88" s="17"/>
      <c r="Q88" s="17"/>
      <c r="R88" s="17"/>
      <c r="S88" s="17"/>
      <c r="T88" s="17"/>
      <c r="U88" s="17"/>
      <c r="V88" s="51"/>
      <c r="W88" s="16"/>
      <c r="X88" s="17"/>
      <c r="Y88" s="17"/>
      <c r="Z88" s="17"/>
      <c r="AA88" s="17"/>
      <c r="AB88" s="17"/>
      <c r="AC88" s="17"/>
      <c r="AD88" s="51"/>
      <c r="AE88" s="11">
        <f t="shared" si="32"/>
        <v>0</v>
      </c>
      <c r="AF88" s="12">
        <f t="shared" si="32"/>
        <v>0</v>
      </c>
      <c r="AG88" s="12">
        <f t="shared" si="32"/>
        <v>0</v>
      </c>
      <c r="AH88" s="12">
        <f t="shared" si="32"/>
        <v>0</v>
      </c>
      <c r="AI88" s="12">
        <f t="shared" si="32"/>
        <v>0</v>
      </c>
      <c r="AJ88" s="12">
        <f t="shared" si="32"/>
        <v>0</v>
      </c>
      <c r="AK88" s="12">
        <f t="shared" si="32"/>
        <v>0</v>
      </c>
      <c r="AL88" s="53">
        <f t="shared" si="32"/>
        <v>0</v>
      </c>
      <c r="AM88" s="68">
        <f t="shared" si="33"/>
        <v>0</v>
      </c>
      <c r="AN88" s="213"/>
      <c r="AO88" s="214"/>
      <c r="AP88" s="214"/>
      <c r="AQ88" s="214"/>
      <c r="AR88" s="214"/>
      <c r="AS88" s="214"/>
      <c r="AT88" s="215"/>
      <c r="AU88" s="13"/>
    </row>
    <row r="89" spans="2:47" ht="15.75" customHeight="1" x14ac:dyDescent="0.25">
      <c r="B89" s="190"/>
      <c r="C89" s="111" t="str">
        <f t="shared" si="35"/>
        <v/>
      </c>
      <c r="D89" s="195" t="str">
        <f t="shared" si="35"/>
        <v/>
      </c>
      <c r="E89" s="196"/>
      <c r="F89" s="197"/>
      <c r="G89" s="112"/>
      <c r="H89" s="113"/>
      <c r="I89" s="113"/>
      <c r="J89" s="113"/>
      <c r="K89" s="113"/>
      <c r="L89" s="113"/>
      <c r="M89" s="113"/>
      <c r="N89" s="114"/>
      <c r="O89" s="112"/>
      <c r="P89" s="113"/>
      <c r="Q89" s="113"/>
      <c r="R89" s="113"/>
      <c r="S89" s="113"/>
      <c r="T89" s="113"/>
      <c r="U89" s="113"/>
      <c r="V89" s="114"/>
      <c r="W89" s="112"/>
      <c r="X89" s="113"/>
      <c r="Y89" s="113"/>
      <c r="Z89" s="113"/>
      <c r="AA89" s="113"/>
      <c r="AB89" s="113"/>
      <c r="AC89" s="113"/>
      <c r="AD89" s="114"/>
      <c r="AE89" s="115">
        <f t="shared" si="32"/>
        <v>0</v>
      </c>
      <c r="AF89" s="116">
        <f t="shared" si="32"/>
        <v>0</v>
      </c>
      <c r="AG89" s="116">
        <f t="shared" si="32"/>
        <v>0</v>
      </c>
      <c r="AH89" s="116">
        <f t="shared" si="32"/>
        <v>0</v>
      </c>
      <c r="AI89" s="116">
        <f t="shared" si="32"/>
        <v>0</v>
      </c>
      <c r="AJ89" s="116">
        <f t="shared" si="32"/>
        <v>0</v>
      </c>
      <c r="AK89" s="116">
        <f t="shared" si="32"/>
        <v>0</v>
      </c>
      <c r="AL89" s="117">
        <f t="shared" si="32"/>
        <v>0</v>
      </c>
      <c r="AM89" s="118">
        <f t="shared" si="33"/>
        <v>0</v>
      </c>
      <c r="AN89" s="213"/>
      <c r="AO89" s="214"/>
      <c r="AP89" s="214"/>
      <c r="AQ89" s="214"/>
      <c r="AR89" s="214"/>
      <c r="AS89" s="214"/>
      <c r="AT89" s="215"/>
      <c r="AU89" s="13"/>
    </row>
    <row r="90" spans="2:47" ht="15" customHeight="1" x14ac:dyDescent="0.25">
      <c r="B90" s="190"/>
      <c r="C90" s="8" t="str">
        <f t="shared" si="35"/>
        <v/>
      </c>
      <c r="D90" s="195" t="str">
        <f t="shared" si="35"/>
        <v/>
      </c>
      <c r="E90" s="196"/>
      <c r="F90" s="197"/>
      <c r="G90" s="16"/>
      <c r="H90" s="17"/>
      <c r="I90" s="17"/>
      <c r="J90" s="17"/>
      <c r="K90" s="17"/>
      <c r="L90" s="17"/>
      <c r="M90" s="17"/>
      <c r="N90" s="51"/>
      <c r="O90" s="16"/>
      <c r="P90" s="17"/>
      <c r="Q90" s="17"/>
      <c r="R90" s="17"/>
      <c r="S90" s="17"/>
      <c r="T90" s="17"/>
      <c r="U90" s="17"/>
      <c r="V90" s="51"/>
      <c r="W90" s="16"/>
      <c r="X90" s="17"/>
      <c r="Y90" s="17"/>
      <c r="Z90" s="17"/>
      <c r="AA90" s="17"/>
      <c r="AB90" s="17"/>
      <c r="AC90" s="17"/>
      <c r="AD90" s="51"/>
      <c r="AE90" s="11">
        <f t="shared" ref="AE90:AL93" si="36">SUM(G67,O67,W67,AE67,AM67,G90,O90,W90)</f>
        <v>0</v>
      </c>
      <c r="AF90" s="12">
        <f t="shared" si="36"/>
        <v>0</v>
      </c>
      <c r="AG90" s="12">
        <f t="shared" si="36"/>
        <v>0</v>
      </c>
      <c r="AH90" s="12">
        <f t="shared" si="36"/>
        <v>0</v>
      </c>
      <c r="AI90" s="12">
        <f t="shared" si="36"/>
        <v>0</v>
      </c>
      <c r="AJ90" s="12">
        <f t="shared" si="36"/>
        <v>0</v>
      </c>
      <c r="AK90" s="12">
        <f t="shared" si="36"/>
        <v>0</v>
      </c>
      <c r="AL90" s="53">
        <f t="shared" si="36"/>
        <v>0</v>
      </c>
      <c r="AM90" s="68">
        <f t="shared" si="33"/>
        <v>0</v>
      </c>
      <c r="AN90" s="213"/>
      <c r="AO90" s="214"/>
      <c r="AP90" s="214"/>
      <c r="AQ90" s="214"/>
      <c r="AR90" s="214"/>
      <c r="AS90" s="214"/>
      <c r="AT90" s="215"/>
      <c r="AU90" s="13"/>
    </row>
    <row r="91" spans="2:47" ht="15.75" customHeight="1" x14ac:dyDescent="0.25">
      <c r="B91" s="190"/>
      <c r="C91" s="111" t="str">
        <f t="shared" si="35"/>
        <v/>
      </c>
      <c r="D91" s="195" t="str">
        <f t="shared" si="35"/>
        <v/>
      </c>
      <c r="E91" s="196"/>
      <c r="F91" s="197"/>
      <c r="G91" s="112"/>
      <c r="H91" s="113"/>
      <c r="I91" s="113"/>
      <c r="J91" s="113"/>
      <c r="K91" s="113"/>
      <c r="L91" s="113"/>
      <c r="M91" s="113"/>
      <c r="N91" s="114"/>
      <c r="O91" s="112"/>
      <c r="P91" s="113"/>
      <c r="Q91" s="113"/>
      <c r="R91" s="113"/>
      <c r="S91" s="113"/>
      <c r="T91" s="113"/>
      <c r="U91" s="113"/>
      <c r="V91" s="114"/>
      <c r="W91" s="112"/>
      <c r="X91" s="113"/>
      <c r="Y91" s="113"/>
      <c r="Z91" s="113"/>
      <c r="AA91" s="113"/>
      <c r="AB91" s="113"/>
      <c r="AC91" s="113"/>
      <c r="AD91" s="114"/>
      <c r="AE91" s="115">
        <f t="shared" si="36"/>
        <v>0</v>
      </c>
      <c r="AF91" s="116">
        <f t="shared" si="36"/>
        <v>0</v>
      </c>
      <c r="AG91" s="116">
        <f t="shared" si="36"/>
        <v>0</v>
      </c>
      <c r="AH91" s="116">
        <f t="shared" si="36"/>
        <v>0</v>
      </c>
      <c r="AI91" s="116">
        <f t="shared" si="36"/>
        <v>0</v>
      </c>
      <c r="AJ91" s="116">
        <f t="shared" si="36"/>
        <v>0</v>
      </c>
      <c r="AK91" s="116">
        <f t="shared" si="36"/>
        <v>0</v>
      </c>
      <c r="AL91" s="117">
        <f t="shared" si="36"/>
        <v>0</v>
      </c>
      <c r="AM91" s="118">
        <f t="shared" si="33"/>
        <v>0</v>
      </c>
      <c r="AN91" s="213"/>
      <c r="AO91" s="214"/>
      <c r="AP91" s="214"/>
      <c r="AQ91" s="214"/>
      <c r="AR91" s="214"/>
      <c r="AS91" s="214"/>
      <c r="AT91" s="215"/>
      <c r="AU91" s="13"/>
    </row>
    <row r="92" spans="2:47" ht="15" customHeight="1" x14ac:dyDescent="0.25">
      <c r="B92" s="190"/>
      <c r="C92" s="8" t="str">
        <f t="shared" si="35"/>
        <v/>
      </c>
      <c r="D92" s="195" t="str">
        <f t="shared" si="35"/>
        <v/>
      </c>
      <c r="E92" s="196"/>
      <c r="F92" s="197"/>
      <c r="G92" s="16"/>
      <c r="H92" s="17"/>
      <c r="I92" s="17"/>
      <c r="J92" s="17"/>
      <c r="K92" s="17"/>
      <c r="L92" s="17"/>
      <c r="M92" s="17"/>
      <c r="N92" s="51"/>
      <c r="O92" s="16"/>
      <c r="P92" s="17"/>
      <c r="Q92" s="17"/>
      <c r="R92" s="17"/>
      <c r="S92" s="17"/>
      <c r="T92" s="17"/>
      <c r="U92" s="17"/>
      <c r="V92" s="51"/>
      <c r="W92" s="16"/>
      <c r="X92" s="17"/>
      <c r="Y92" s="17"/>
      <c r="Z92" s="17"/>
      <c r="AA92" s="17"/>
      <c r="AB92" s="17"/>
      <c r="AC92" s="17"/>
      <c r="AD92" s="51"/>
      <c r="AE92" s="11">
        <f t="shared" si="36"/>
        <v>0</v>
      </c>
      <c r="AF92" s="12">
        <f t="shared" si="36"/>
        <v>0</v>
      </c>
      <c r="AG92" s="12">
        <f t="shared" si="36"/>
        <v>0</v>
      </c>
      <c r="AH92" s="12">
        <f t="shared" si="36"/>
        <v>0</v>
      </c>
      <c r="AI92" s="12">
        <f t="shared" si="36"/>
        <v>0</v>
      </c>
      <c r="AJ92" s="12">
        <f t="shared" si="36"/>
        <v>0</v>
      </c>
      <c r="AK92" s="12">
        <f t="shared" si="36"/>
        <v>0</v>
      </c>
      <c r="AL92" s="53">
        <f t="shared" si="36"/>
        <v>0</v>
      </c>
      <c r="AM92" s="68">
        <f t="shared" si="33"/>
        <v>0</v>
      </c>
      <c r="AN92" s="213"/>
      <c r="AO92" s="214"/>
      <c r="AP92" s="214"/>
      <c r="AQ92" s="214"/>
      <c r="AR92" s="214"/>
      <c r="AS92" s="214"/>
      <c r="AT92" s="215"/>
      <c r="AU92" s="13"/>
    </row>
    <row r="93" spans="2:47" ht="15.75" customHeight="1" thickBot="1" x14ac:dyDescent="0.3">
      <c r="B93" s="190"/>
      <c r="C93" s="111" t="str">
        <f t="shared" si="35"/>
        <v/>
      </c>
      <c r="D93" s="195" t="str">
        <f t="shared" si="35"/>
        <v/>
      </c>
      <c r="E93" s="196"/>
      <c r="F93" s="197"/>
      <c r="G93" s="112"/>
      <c r="H93" s="113"/>
      <c r="I93" s="113"/>
      <c r="J93" s="113"/>
      <c r="K93" s="113"/>
      <c r="L93" s="113"/>
      <c r="M93" s="113"/>
      <c r="N93" s="114"/>
      <c r="O93" s="112"/>
      <c r="P93" s="113"/>
      <c r="Q93" s="113"/>
      <c r="R93" s="113"/>
      <c r="S93" s="113"/>
      <c r="T93" s="113"/>
      <c r="U93" s="113"/>
      <c r="V93" s="114"/>
      <c r="W93" s="112"/>
      <c r="X93" s="113"/>
      <c r="Y93" s="113"/>
      <c r="Z93" s="113"/>
      <c r="AA93" s="113"/>
      <c r="AB93" s="113"/>
      <c r="AC93" s="113"/>
      <c r="AD93" s="114"/>
      <c r="AE93" s="119">
        <f t="shared" si="36"/>
        <v>0</v>
      </c>
      <c r="AF93" s="120">
        <f t="shared" si="36"/>
        <v>0</v>
      </c>
      <c r="AG93" s="120">
        <f t="shared" si="36"/>
        <v>0</v>
      </c>
      <c r="AH93" s="120">
        <f t="shared" si="36"/>
        <v>0</v>
      </c>
      <c r="AI93" s="116">
        <f t="shared" si="36"/>
        <v>0</v>
      </c>
      <c r="AJ93" s="116">
        <f t="shared" si="36"/>
        <v>0</v>
      </c>
      <c r="AK93" s="116">
        <f t="shared" si="36"/>
        <v>0</v>
      </c>
      <c r="AL93" s="117">
        <f t="shared" si="36"/>
        <v>0</v>
      </c>
      <c r="AM93" s="118">
        <f t="shared" si="33"/>
        <v>0</v>
      </c>
      <c r="AN93" s="213"/>
      <c r="AO93" s="214"/>
      <c r="AP93" s="214"/>
      <c r="AQ93" s="214"/>
      <c r="AR93" s="214"/>
      <c r="AS93" s="214"/>
      <c r="AT93" s="215"/>
      <c r="AU93" s="13"/>
    </row>
    <row r="94" spans="2:47" ht="15.75" customHeight="1" thickBot="1" x14ac:dyDescent="0.3">
      <c r="B94" s="191"/>
      <c r="C94" s="200" t="s">
        <v>10</v>
      </c>
      <c r="D94" s="200"/>
      <c r="E94" s="200"/>
      <c r="F94" s="201"/>
      <c r="G94" s="6">
        <f>SUM(G74:G93)</f>
        <v>0</v>
      </c>
      <c r="H94" s="6">
        <f t="shared" ref="H94:M94" si="37">SUM(H74:H93)</f>
        <v>0</v>
      </c>
      <c r="I94" s="6">
        <f t="shared" si="37"/>
        <v>0</v>
      </c>
      <c r="J94" s="6">
        <f t="shared" si="37"/>
        <v>0</v>
      </c>
      <c r="K94" s="6">
        <f t="shared" si="37"/>
        <v>0</v>
      </c>
      <c r="L94" s="6">
        <f t="shared" si="37"/>
        <v>0</v>
      </c>
      <c r="M94" s="6">
        <f t="shared" si="37"/>
        <v>0</v>
      </c>
      <c r="N94" s="52">
        <f>SUM(N74:N93)</f>
        <v>0</v>
      </c>
      <c r="O94" s="6">
        <f>SUM(O74:O93)</f>
        <v>0</v>
      </c>
      <c r="P94" s="6">
        <f t="shared" ref="P94:U94" si="38">SUM(P74:P93)</f>
        <v>0</v>
      </c>
      <c r="Q94" s="6">
        <f t="shared" si="38"/>
        <v>0</v>
      </c>
      <c r="R94" s="6">
        <f t="shared" si="38"/>
        <v>0</v>
      </c>
      <c r="S94" s="6">
        <f t="shared" si="38"/>
        <v>0</v>
      </c>
      <c r="T94" s="6">
        <f t="shared" si="38"/>
        <v>0</v>
      </c>
      <c r="U94" s="6">
        <f t="shared" si="38"/>
        <v>0</v>
      </c>
      <c r="V94" s="52">
        <f>SUM(V74:V93)</f>
        <v>0</v>
      </c>
      <c r="W94" s="6">
        <f>SUM(W74:W93)</f>
        <v>0</v>
      </c>
      <c r="X94" s="6">
        <f t="shared" ref="X94:AL94" si="39">SUM(X74:X93)</f>
        <v>0</v>
      </c>
      <c r="Y94" s="6">
        <f t="shared" si="39"/>
        <v>0</v>
      </c>
      <c r="Z94" s="6">
        <f t="shared" si="39"/>
        <v>0</v>
      </c>
      <c r="AA94" s="6">
        <f t="shared" si="39"/>
        <v>0</v>
      </c>
      <c r="AB94" s="6">
        <f t="shared" si="39"/>
        <v>0</v>
      </c>
      <c r="AC94" s="6">
        <f t="shared" si="39"/>
        <v>0</v>
      </c>
      <c r="AD94" s="52">
        <f t="shared" si="39"/>
        <v>0</v>
      </c>
      <c r="AE94" s="6">
        <f t="shared" si="39"/>
        <v>0</v>
      </c>
      <c r="AF94" s="6">
        <f t="shared" si="39"/>
        <v>0</v>
      </c>
      <c r="AG94" s="6">
        <f t="shared" si="39"/>
        <v>0</v>
      </c>
      <c r="AH94" s="6">
        <f t="shared" si="39"/>
        <v>0</v>
      </c>
      <c r="AI94" s="6">
        <f t="shared" si="39"/>
        <v>0</v>
      </c>
      <c r="AJ94" s="6">
        <f t="shared" si="39"/>
        <v>0</v>
      </c>
      <c r="AK94" s="14">
        <f t="shared" si="39"/>
        <v>0</v>
      </c>
      <c r="AL94" s="54">
        <f t="shared" si="39"/>
        <v>0</v>
      </c>
      <c r="AM94" s="54">
        <f>SUM(AM74:AM93)</f>
        <v>0</v>
      </c>
      <c r="AN94" s="216"/>
      <c r="AO94" s="217"/>
      <c r="AP94" s="217"/>
      <c r="AQ94" s="217"/>
      <c r="AR94" s="217"/>
      <c r="AS94" s="217"/>
      <c r="AT94" s="218"/>
      <c r="AU94" s="13"/>
    </row>
    <row r="95" spans="2:47" ht="15.75" customHeight="1" thickBot="1" x14ac:dyDescent="0.3">
      <c r="AM95" s="15"/>
      <c r="AN95" s="15"/>
      <c r="AO95" s="15"/>
      <c r="AP95" s="15"/>
      <c r="AQ95" s="15"/>
      <c r="AR95" s="15"/>
      <c r="AS95" s="15"/>
      <c r="AT95" s="58"/>
    </row>
    <row r="96" spans="2:47" ht="15.75" thickBot="1" x14ac:dyDescent="0.3">
      <c r="G96" s="207" t="s">
        <v>1</v>
      </c>
      <c r="H96" s="208"/>
      <c r="I96" s="208"/>
      <c r="J96" s="208"/>
      <c r="K96" s="208"/>
      <c r="L96" s="208"/>
      <c r="M96" s="209"/>
      <c r="N96" s="49">
        <f>SUM(G120:N120)</f>
        <v>0</v>
      </c>
      <c r="O96" s="207" t="s">
        <v>2</v>
      </c>
      <c r="P96" s="208"/>
      <c r="Q96" s="208"/>
      <c r="R96" s="208"/>
      <c r="S96" s="208"/>
      <c r="T96" s="208"/>
      <c r="U96" s="209"/>
      <c r="V96" s="49">
        <f>SUM(O120:V120)</f>
        <v>0</v>
      </c>
      <c r="W96" s="207" t="s">
        <v>3</v>
      </c>
      <c r="X96" s="208"/>
      <c r="Y96" s="208"/>
      <c r="Z96" s="208"/>
      <c r="AA96" s="208"/>
      <c r="AB96" s="208"/>
      <c r="AC96" s="209"/>
      <c r="AD96" s="49">
        <f>SUM(W120:AD120)</f>
        <v>0</v>
      </c>
      <c r="AE96" s="207" t="s">
        <v>4</v>
      </c>
      <c r="AF96" s="208"/>
      <c r="AG96" s="208"/>
      <c r="AH96" s="208"/>
      <c r="AI96" s="208"/>
      <c r="AJ96" s="208"/>
      <c r="AK96" s="209"/>
      <c r="AL96" s="49">
        <f>SUM(AE120:AL120)</f>
        <v>0</v>
      </c>
      <c r="AM96" s="207" t="s">
        <v>5</v>
      </c>
      <c r="AN96" s="208"/>
      <c r="AO96" s="208"/>
      <c r="AP96" s="208"/>
      <c r="AQ96" s="208"/>
      <c r="AR96" s="208"/>
      <c r="AS96" s="209"/>
      <c r="AT96" s="49">
        <f>SUM(AM120:AT120)</f>
        <v>0</v>
      </c>
    </row>
    <row r="97" spans="2:47" ht="30" x14ac:dyDescent="0.25">
      <c r="B97" s="189" t="s">
        <v>33</v>
      </c>
      <c r="C97" s="2" t="s">
        <v>6</v>
      </c>
      <c r="D97" s="202" t="s">
        <v>7</v>
      </c>
      <c r="E97" s="203"/>
      <c r="F97" s="204"/>
      <c r="G97" s="135" t="s">
        <v>43</v>
      </c>
      <c r="H97" s="45" t="s">
        <v>25</v>
      </c>
      <c r="I97" s="4" t="s">
        <v>16</v>
      </c>
      <c r="J97" s="4" t="s">
        <v>17</v>
      </c>
      <c r="K97" s="4" t="s">
        <v>8</v>
      </c>
      <c r="L97" s="4" t="s">
        <v>9</v>
      </c>
      <c r="M97" s="45" t="s">
        <v>24</v>
      </c>
      <c r="N97" s="50"/>
      <c r="O97" s="135" t="s">
        <v>43</v>
      </c>
      <c r="P97" s="45" t="s">
        <v>25</v>
      </c>
      <c r="Q97" s="4" t="s">
        <v>16</v>
      </c>
      <c r="R97" s="4" t="s">
        <v>17</v>
      </c>
      <c r="S97" s="4" t="s">
        <v>8</v>
      </c>
      <c r="T97" s="4" t="s">
        <v>9</v>
      </c>
      <c r="U97" s="45" t="s">
        <v>24</v>
      </c>
      <c r="V97" s="50"/>
      <c r="W97" s="135" t="s">
        <v>43</v>
      </c>
      <c r="X97" s="45" t="s">
        <v>25</v>
      </c>
      <c r="Y97" s="4" t="s">
        <v>16</v>
      </c>
      <c r="Z97" s="4" t="s">
        <v>17</v>
      </c>
      <c r="AA97" s="4" t="s">
        <v>8</v>
      </c>
      <c r="AB97" s="4" t="s">
        <v>9</v>
      </c>
      <c r="AC97" s="45" t="s">
        <v>24</v>
      </c>
      <c r="AD97" s="50"/>
      <c r="AE97" s="135" t="s">
        <v>43</v>
      </c>
      <c r="AF97" s="45" t="s">
        <v>25</v>
      </c>
      <c r="AG97" s="4" t="s">
        <v>16</v>
      </c>
      <c r="AH97" s="4" t="s">
        <v>17</v>
      </c>
      <c r="AI97" s="4" t="s">
        <v>8</v>
      </c>
      <c r="AJ97" s="4" t="s">
        <v>9</v>
      </c>
      <c r="AK97" s="45" t="s">
        <v>24</v>
      </c>
      <c r="AL97" s="50"/>
      <c r="AM97" s="135" t="s">
        <v>43</v>
      </c>
      <c r="AN97" s="45" t="s">
        <v>25</v>
      </c>
      <c r="AO97" s="4" t="s">
        <v>16</v>
      </c>
      <c r="AP97" s="4" t="s">
        <v>17</v>
      </c>
      <c r="AQ97" s="4" t="s">
        <v>8</v>
      </c>
      <c r="AR97" s="4" t="s">
        <v>9</v>
      </c>
      <c r="AS97" s="45" t="s">
        <v>24</v>
      </c>
      <c r="AT97" s="50"/>
    </row>
    <row r="98" spans="2:47" ht="15" customHeight="1" x14ac:dyDescent="0.25">
      <c r="B98" s="190"/>
      <c r="C98" s="8">
        <v>1164</v>
      </c>
      <c r="D98" s="183" t="s">
        <v>60</v>
      </c>
      <c r="E98" s="146"/>
      <c r="F98" s="147"/>
      <c r="G98" s="16"/>
      <c r="H98" s="17"/>
      <c r="I98" s="17"/>
      <c r="J98" s="17"/>
      <c r="K98" s="17"/>
      <c r="L98" s="17"/>
      <c r="M98" s="17"/>
      <c r="N98" s="51"/>
      <c r="O98" s="16"/>
      <c r="P98" s="17"/>
      <c r="Q98" s="17"/>
      <c r="R98" s="17"/>
      <c r="S98" s="17"/>
      <c r="T98" s="17"/>
      <c r="U98" s="17"/>
      <c r="V98" s="51"/>
      <c r="W98" s="16"/>
      <c r="X98" s="17"/>
      <c r="Y98" s="17"/>
      <c r="Z98" s="17"/>
      <c r="AA98" s="17"/>
      <c r="AB98" s="17"/>
      <c r="AC98" s="17"/>
      <c r="AD98" s="51"/>
      <c r="AE98" s="16"/>
      <c r="AF98" s="17"/>
      <c r="AG98" s="17"/>
      <c r="AH98" s="17"/>
      <c r="AI98" s="17"/>
      <c r="AJ98" s="17"/>
      <c r="AK98" s="17"/>
      <c r="AL98" s="51"/>
      <c r="AM98" s="16"/>
      <c r="AN98" s="17"/>
      <c r="AO98" s="17"/>
      <c r="AP98" s="17"/>
      <c r="AQ98" s="17"/>
      <c r="AR98" s="17"/>
      <c r="AS98" s="17"/>
      <c r="AT98" s="56"/>
      <c r="AU98" s="9"/>
    </row>
    <row r="99" spans="2:47" ht="15" customHeight="1" x14ac:dyDescent="0.25">
      <c r="B99" s="190"/>
      <c r="C99" s="8">
        <v>1232</v>
      </c>
      <c r="D99" s="183" t="s">
        <v>64</v>
      </c>
      <c r="E99" s="146"/>
      <c r="F99" s="147"/>
      <c r="G99" s="112"/>
      <c r="H99" s="113"/>
      <c r="I99" s="113"/>
      <c r="J99" s="113"/>
      <c r="K99" s="113"/>
      <c r="L99" s="113"/>
      <c r="M99" s="113"/>
      <c r="N99" s="114"/>
      <c r="O99" s="112"/>
      <c r="P99" s="113"/>
      <c r="Q99" s="113"/>
      <c r="R99" s="113"/>
      <c r="S99" s="113"/>
      <c r="T99" s="113"/>
      <c r="U99" s="113"/>
      <c r="V99" s="114"/>
      <c r="W99" s="112"/>
      <c r="X99" s="113"/>
      <c r="Y99" s="113"/>
      <c r="Z99" s="113"/>
      <c r="AA99" s="113"/>
      <c r="AB99" s="113"/>
      <c r="AC99" s="113"/>
      <c r="AD99" s="114"/>
      <c r="AE99" s="112"/>
      <c r="AF99" s="113"/>
      <c r="AG99" s="113"/>
      <c r="AH99" s="113"/>
      <c r="AI99" s="113"/>
      <c r="AJ99" s="113"/>
      <c r="AK99" s="113"/>
      <c r="AL99" s="114"/>
      <c r="AM99" s="16"/>
      <c r="AN99" s="17"/>
      <c r="AO99" s="17"/>
      <c r="AP99" s="17"/>
      <c r="AQ99" s="17"/>
      <c r="AR99" s="17"/>
      <c r="AS99" s="17"/>
      <c r="AT99" s="56"/>
      <c r="AU99" s="9"/>
    </row>
    <row r="100" spans="2:47" ht="15" customHeight="1" x14ac:dyDescent="0.25">
      <c r="B100" s="190"/>
      <c r="C100" s="8">
        <v>1643</v>
      </c>
      <c r="D100" s="183" t="s">
        <v>65</v>
      </c>
      <c r="E100" s="146"/>
      <c r="F100" s="147"/>
      <c r="G100" s="16"/>
      <c r="H100" s="17"/>
      <c r="I100" s="17"/>
      <c r="J100" s="17"/>
      <c r="K100" s="17"/>
      <c r="L100" s="17"/>
      <c r="M100" s="17"/>
      <c r="N100" s="51"/>
      <c r="O100" s="16"/>
      <c r="P100" s="17"/>
      <c r="Q100" s="17"/>
      <c r="R100" s="17"/>
      <c r="S100" s="17"/>
      <c r="T100" s="17"/>
      <c r="U100" s="17"/>
      <c r="V100" s="51"/>
      <c r="W100" s="16"/>
      <c r="X100" s="17"/>
      <c r="Y100" s="17"/>
      <c r="Z100" s="17"/>
      <c r="AA100" s="17"/>
      <c r="AB100" s="17"/>
      <c r="AC100" s="17"/>
      <c r="AD100" s="51"/>
      <c r="AE100" s="16"/>
      <c r="AF100" s="17"/>
      <c r="AG100" s="17"/>
      <c r="AH100" s="17"/>
      <c r="AI100" s="17"/>
      <c r="AJ100" s="17"/>
      <c r="AK100" s="17"/>
      <c r="AL100" s="51"/>
      <c r="AM100" s="16"/>
      <c r="AN100" s="17"/>
      <c r="AO100" s="17"/>
      <c r="AP100" s="17"/>
      <c r="AQ100" s="17"/>
      <c r="AR100" s="17"/>
      <c r="AS100" s="17"/>
      <c r="AT100" s="56"/>
      <c r="AU100" s="9"/>
    </row>
    <row r="101" spans="2:47" ht="15" customHeight="1" x14ac:dyDescent="0.25">
      <c r="B101" s="190"/>
      <c r="C101" s="8">
        <v>1277</v>
      </c>
      <c r="D101" s="183" t="s">
        <v>66</v>
      </c>
      <c r="E101" s="146"/>
      <c r="F101" s="147"/>
      <c r="G101" s="112"/>
      <c r="H101" s="113"/>
      <c r="I101" s="113"/>
      <c r="J101" s="113"/>
      <c r="K101" s="113"/>
      <c r="L101" s="113"/>
      <c r="M101" s="113"/>
      <c r="N101" s="114"/>
      <c r="O101" s="112"/>
      <c r="P101" s="113"/>
      <c r="Q101" s="113"/>
      <c r="R101" s="113"/>
      <c r="S101" s="113"/>
      <c r="T101" s="113"/>
      <c r="U101" s="113"/>
      <c r="V101" s="114"/>
      <c r="W101" s="112"/>
      <c r="X101" s="113"/>
      <c r="Y101" s="113"/>
      <c r="Z101" s="113"/>
      <c r="AA101" s="113"/>
      <c r="AB101" s="113"/>
      <c r="AC101" s="113"/>
      <c r="AD101" s="114"/>
      <c r="AE101" s="112"/>
      <c r="AF101" s="113"/>
      <c r="AG101" s="113"/>
      <c r="AH101" s="113"/>
      <c r="AI101" s="113"/>
      <c r="AJ101" s="113"/>
      <c r="AK101" s="113"/>
      <c r="AL101" s="114"/>
      <c r="AM101" s="16"/>
      <c r="AN101" s="17"/>
      <c r="AO101" s="17"/>
      <c r="AP101" s="17"/>
      <c r="AQ101" s="17"/>
      <c r="AR101" s="17"/>
      <c r="AS101" s="17"/>
      <c r="AT101" s="56"/>
      <c r="AU101" s="9"/>
    </row>
    <row r="102" spans="2:47" ht="15" customHeight="1" x14ac:dyDescent="0.25">
      <c r="B102" s="190"/>
      <c r="C102" s="5">
        <v>1436</v>
      </c>
      <c r="D102" s="182" t="s">
        <v>69</v>
      </c>
      <c r="E102" s="144"/>
      <c r="F102" s="145"/>
      <c r="G102" s="16"/>
      <c r="H102" s="17"/>
      <c r="I102" s="17"/>
      <c r="J102" s="17"/>
      <c r="K102" s="17"/>
      <c r="L102" s="17"/>
      <c r="M102" s="17"/>
      <c r="N102" s="51"/>
      <c r="O102" s="16"/>
      <c r="P102" s="17"/>
      <c r="Q102" s="17"/>
      <c r="R102" s="17"/>
      <c r="S102" s="17"/>
      <c r="T102" s="17"/>
      <c r="U102" s="17"/>
      <c r="V102" s="51"/>
      <c r="W102" s="16"/>
      <c r="X102" s="17"/>
      <c r="Y102" s="17"/>
      <c r="Z102" s="17"/>
      <c r="AA102" s="17"/>
      <c r="AB102" s="17"/>
      <c r="AC102" s="17"/>
      <c r="AD102" s="51"/>
      <c r="AE102" s="16"/>
      <c r="AF102" s="17"/>
      <c r="AG102" s="17"/>
      <c r="AH102" s="17"/>
      <c r="AI102" s="17"/>
      <c r="AJ102" s="17"/>
      <c r="AK102" s="17"/>
      <c r="AL102" s="51"/>
      <c r="AM102" s="16"/>
      <c r="AN102" s="17"/>
      <c r="AO102" s="17"/>
      <c r="AP102" s="17"/>
      <c r="AQ102" s="17"/>
      <c r="AR102" s="17"/>
      <c r="AS102" s="17"/>
      <c r="AT102" s="56"/>
      <c r="AU102" s="9"/>
    </row>
    <row r="103" spans="2:47" ht="15" customHeight="1" x14ac:dyDescent="0.25">
      <c r="B103" s="190"/>
      <c r="C103" s="5">
        <v>1558</v>
      </c>
      <c r="D103" s="182" t="s">
        <v>76</v>
      </c>
      <c r="E103" s="148"/>
      <c r="F103" s="148"/>
      <c r="G103" s="112"/>
      <c r="H103" s="113"/>
      <c r="I103" s="113"/>
      <c r="J103" s="113"/>
      <c r="K103" s="113"/>
      <c r="L103" s="113"/>
      <c r="M103" s="113"/>
      <c r="N103" s="114"/>
      <c r="O103" s="112"/>
      <c r="P103" s="113"/>
      <c r="Q103" s="113"/>
      <c r="R103" s="113"/>
      <c r="S103" s="113"/>
      <c r="T103" s="113"/>
      <c r="U103" s="113"/>
      <c r="V103" s="114"/>
      <c r="W103" s="112"/>
      <c r="X103" s="113"/>
      <c r="Y103" s="113"/>
      <c r="Z103" s="113"/>
      <c r="AA103" s="113"/>
      <c r="AB103" s="113"/>
      <c r="AC103" s="113"/>
      <c r="AD103" s="114"/>
      <c r="AE103" s="112"/>
      <c r="AF103" s="113"/>
      <c r="AG103" s="113"/>
      <c r="AH103" s="113"/>
      <c r="AI103" s="113"/>
      <c r="AJ103" s="113"/>
      <c r="AK103" s="113"/>
      <c r="AL103" s="114"/>
      <c r="AM103" s="16"/>
      <c r="AN103" s="17"/>
      <c r="AO103" s="17"/>
      <c r="AP103" s="17"/>
      <c r="AQ103" s="17"/>
      <c r="AR103" s="17"/>
      <c r="AS103" s="17"/>
      <c r="AT103" s="56"/>
      <c r="AU103" s="9"/>
    </row>
    <row r="104" spans="2:47" ht="15" customHeight="1" x14ac:dyDescent="0.25">
      <c r="B104" s="190"/>
      <c r="C104" s="5"/>
      <c r="D104" s="148"/>
      <c r="E104" s="148"/>
      <c r="F104" s="148"/>
      <c r="G104" s="16"/>
      <c r="H104" s="17"/>
      <c r="I104" s="17"/>
      <c r="J104" s="17"/>
      <c r="K104" s="17"/>
      <c r="L104" s="17"/>
      <c r="M104" s="17"/>
      <c r="N104" s="51"/>
      <c r="O104" s="16"/>
      <c r="P104" s="17"/>
      <c r="Q104" s="17"/>
      <c r="R104" s="17"/>
      <c r="S104" s="17"/>
      <c r="T104" s="17"/>
      <c r="U104" s="17"/>
      <c r="V104" s="51"/>
      <c r="W104" s="16"/>
      <c r="X104" s="17"/>
      <c r="Y104" s="17"/>
      <c r="Z104" s="17"/>
      <c r="AA104" s="17"/>
      <c r="AB104" s="17"/>
      <c r="AC104" s="17"/>
      <c r="AD104" s="51"/>
      <c r="AE104" s="16"/>
      <c r="AF104" s="17"/>
      <c r="AG104" s="17"/>
      <c r="AH104" s="17"/>
      <c r="AI104" s="17"/>
      <c r="AJ104" s="17"/>
      <c r="AK104" s="17"/>
      <c r="AL104" s="51"/>
      <c r="AM104" s="16"/>
      <c r="AN104" s="17"/>
      <c r="AO104" s="17"/>
      <c r="AP104" s="17"/>
      <c r="AQ104" s="17"/>
      <c r="AR104" s="17"/>
      <c r="AS104" s="17"/>
      <c r="AT104" s="56"/>
      <c r="AU104" s="9"/>
    </row>
    <row r="105" spans="2:47" ht="15" customHeight="1" x14ac:dyDescent="0.25">
      <c r="B105" s="190"/>
      <c r="C105" s="5"/>
      <c r="D105" s="148"/>
      <c r="E105" s="148"/>
      <c r="F105" s="148"/>
      <c r="G105" s="112"/>
      <c r="H105" s="113"/>
      <c r="I105" s="113"/>
      <c r="J105" s="113"/>
      <c r="K105" s="113"/>
      <c r="L105" s="113"/>
      <c r="M105" s="113"/>
      <c r="N105" s="114"/>
      <c r="O105" s="112"/>
      <c r="P105" s="113"/>
      <c r="Q105" s="113"/>
      <c r="R105" s="113"/>
      <c r="S105" s="113"/>
      <c r="T105" s="113"/>
      <c r="U105" s="113"/>
      <c r="V105" s="114"/>
      <c r="W105" s="112"/>
      <c r="X105" s="113"/>
      <c r="Y105" s="113"/>
      <c r="Z105" s="113"/>
      <c r="AA105" s="113"/>
      <c r="AB105" s="113"/>
      <c r="AC105" s="113"/>
      <c r="AD105" s="114"/>
      <c r="AE105" s="112"/>
      <c r="AF105" s="113"/>
      <c r="AG105" s="113"/>
      <c r="AH105" s="113"/>
      <c r="AI105" s="113"/>
      <c r="AJ105" s="113"/>
      <c r="AK105" s="113"/>
      <c r="AL105" s="114"/>
      <c r="AM105" s="16"/>
      <c r="AN105" s="17"/>
      <c r="AO105" s="17"/>
      <c r="AP105" s="17"/>
      <c r="AQ105" s="17"/>
      <c r="AR105" s="17"/>
      <c r="AS105" s="17"/>
      <c r="AT105" s="56"/>
      <c r="AU105" s="9"/>
    </row>
    <row r="106" spans="2:47" ht="15" customHeight="1" x14ac:dyDescent="0.25">
      <c r="B106" s="190"/>
      <c r="C106" s="5"/>
      <c r="D106" s="192"/>
      <c r="E106" s="193"/>
      <c r="F106" s="194"/>
      <c r="G106" s="16"/>
      <c r="H106" s="17"/>
      <c r="I106" s="17"/>
      <c r="J106" s="17"/>
      <c r="K106" s="17"/>
      <c r="L106" s="17"/>
      <c r="M106" s="17"/>
      <c r="N106" s="51"/>
      <c r="O106" s="16"/>
      <c r="P106" s="17"/>
      <c r="Q106" s="17"/>
      <c r="R106" s="17"/>
      <c r="S106" s="17"/>
      <c r="T106" s="17"/>
      <c r="U106" s="17"/>
      <c r="V106" s="51"/>
      <c r="W106" s="16"/>
      <c r="X106" s="17"/>
      <c r="Y106" s="17"/>
      <c r="Z106" s="17"/>
      <c r="AA106" s="17"/>
      <c r="AB106" s="17"/>
      <c r="AC106" s="17"/>
      <c r="AD106" s="51"/>
      <c r="AE106" s="16"/>
      <c r="AF106" s="17"/>
      <c r="AG106" s="17"/>
      <c r="AH106" s="17"/>
      <c r="AI106" s="17"/>
      <c r="AJ106" s="17"/>
      <c r="AK106" s="17"/>
      <c r="AL106" s="51"/>
      <c r="AM106" s="16"/>
      <c r="AN106" s="17"/>
      <c r="AO106" s="17"/>
      <c r="AP106" s="17"/>
      <c r="AQ106" s="17"/>
      <c r="AR106" s="17"/>
      <c r="AS106" s="17"/>
      <c r="AT106" s="56"/>
      <c r="AU106" s="9"/>
    </row>
    <row r="107" spans="2:47" ht="15" customHeight="1" x14ac:dyDescent="0.25">
      <c r="B107" s="190"/>
      <c r="C107" s="5"/>
      <c r="D107" s="192"/>
      <c r="E107" s="193"/>
      <c r="F107" s="194"/>
      <c r="G107" s="112"/>
      <c r="H107" s="113"/>
      <c r="I107" s="113"/>
      <c r="J107" s="113"/>
      <c r="K107" s="113"/>
      <c r="L107" s="113"/>
      <c r="M107" s="113"/>
      <c r="N107" s="114"/>
      <c r="O107" s="112"/>
      <c r="P107" s="113"/>
      <c r="Q107" s="113"/>
      <c r="R107" s="113"/>
      <c r="S107" s="113"/>
      <c r="T107" s="113"/>
      <c r="U107" s="113"/>
      <c r="V107" s="114"/>
      <c r="W107" s="112"/>
      <c r="X107" s="113"/>
      <c r="Y107" s="113"/>
      <c r="Z107" s="113"/>
      <c r="AA107" s="113"/>
      <c r="AB107" s="113"/>
      <c r="AC107" s="113"/>
      <c r="AD107" s="114"/>
      <c r="AE107" s="112"/>
      <c r="AF107" s="113"/>
      <c r="AG107" s="113"/>
      <c r="AH107" s="113"/>
      <c r="AI107" s="113"/>
      <c r="AJ107" s="113"/>
      <c r="AK107" s="113"/>
      <c r="AL107" s="114"/>
      <c r="AM107" s="16"/>
      <c r="AN107" s="17"/>
      <c r="AO107" s="17"/>
      <c r="AP107" s="17"/>
      <c r="AQ107" s="17"/>
      <c r="AR107" s="17"/>
      <c r="AS107" s="17"/>
      <c r="AT107" s="56"/>
      <c r="AU107" s="9"/>
    </row>
    <row r="108" spans="2:47" ht="15" customHeight="1" x14ac:dyDescent="0.25">
      <c r="B108" s="190"/>
      <c r="C108" s="5"/>
      <c r="D108" s="192"/>
      <c r="E108" s="193"/>
      <c r="F108" s="194"/>
      <c r="G108" s="16"/>
      <c r="H108" s="17"/>
      <c r="I108" s="17"/>
      <c r="J108" s="17"/>
      <c r="K108" s="17"/>
      <c r="L108" s="17"/>
      <c r="M108" s="17"/>
      <c r="N108" s="51"/>
      <c r="O108" s="16"/>
      <c r="P108" s="17"/>
      <c r="Q108" s="17"/>
      <c r="R108" s="17"/>
      <c r="S108" s="17"/>
      <c r="T108" s="17"/>
      <c r="U108" s="17"/>
      <c r="V108" s="51"/>
      <c r="W108" s="16"/>
      <c r="X108" s="17"/>
      <c r="Y108" s="17"/>
      <c r="Z108" s="17"/>
      <c r="AA108" s="17"/>
      <c r="AB108" s="17"/>
      <c r="AC108" s="17"/>
      <c r="AD108" s="51"/>
      <c r="AE108" s="16"/>
      <c r="AF108" s="17"/>
      <c r="AG108" s="17"/>
      <c r="AH108" s="17"/>
      <c r="AI108" s="17"/>
      <c r="AJ108" s="17"/>
      <c r="AK108" s="17"/>
      <c r="AL108" s="51"/>
      <c r="AM108" s="16"/>
      <c r="AN108" s="17"/>
      <c r="AO108" s="17"/>
      <c r="AP108" s="17"/>
      <c r="AQ108" s="17"/>
      <c r="AR108" s="17"/>
      <c r="AS108" s="17"/>
      <c r="AT108" s="56"/>
      <c r="AU108" s="9"/>
    </row>
    <row r="109" spans="2:47" ht="15" customHeight="1" x14ac:dyDescent="0.25">
      <c r="B109" s="190"/>
      <c r="C109" s="126"/>
      <c r="D109" s="219"/>
      <c r="E109" s="220"/>
      <c r="F109" s="221"/>
      <c r="G109" s="112"/>
      <c r="H109" s="113"/>
      <c r="I109" s="113"/>
      <c r="J109" s="113"/>
      <c r="K109" s="113"/>
      <c r="L109" s="113"/>
      <c r="M109" s="113"/>
      <c r="N109" s="114"/>
      <c r="O109" s="112"/>
      <c r="P109" s="113"/>
      <c r="Q109" s="113"/>
      <c r="R109" s="113"/>
      <c r="S109" s="113"/>
      <c r="T109" s="113"/>
      <c r="U109" s="113"/>
      <c r="V109" s="114"/>
      <c r="W109" s="112"/>
      <c r="X109" s="113"/>
      <c r="Y109" s="113"/>
      <c r="Z109" s="113"/>
      <c r="AA109" s="113"/>
      <c r="AB109" s="113"/>
      <c r="AC109" s="113"/>
      <c r="AD109" s="114"/>
      <c r="AE109" s="112"/>
      <c r="AF109" s="113"/>
      <c r="AG109" s="113"/>
      <c r="AH109" s="113"/>
      <c r="AI109" s="113"/>
      <c r="AJ109" s="113"/>
      <c r="AK109" s="113"/>
      <c r="AL109" s="114"/>
      <c r="AM109" s="16"/>
      <c r="AN109" s="17"/>
      <c r="AO109" s="17"/>
      <c r="AP109" s="17"/>
      <c r="AQ109" s="17"/>
      <c r="AR109" s="17"/>
      <c r="AS109" s="17"/>
      <c r="AT109" s="56"/>
      <c r="AU109" s="9"/>
    </row>
    <row r="110" spans="2:47" ht="15" customHeight="1" x14ac:dyDescent="0.25">
      <c r="B110" s="190"/>
      <c r="C110" s="5"/>
      <c r="D110" s="192"/>
      <c r="E110" s="193"/>
      <c r="F110" s="194"/>
      <c r="G110" s="16"/>
      <c r="H110" s="17"/>
      <c r="I110" s="17"/>
      <c r="J110" s="17"/>
      <c r="K110" s="17"/>
      <c r="L110" s="17"/>
      <c r="M110" s="17"/>
      <c r="N110" s="51"/>
      <c r="O110" s="16"/>
      <c r="P110" s="17"/>
      <c r="Q110" s="17"/>
      <c r="R110" s="17"/>
      <c r="S110" s="17"/>
      <c r="T110" s="17"/>
      <c r="U110" s="17"/>
      <c r="V110" s="51"/>
      <c r="W110" s="16"/>
      <c r="X110" s="17"/>
      <c r="Y110" s="17"/>
      <c r="Z110" s="17"/>
      <c r="AA110" s="17"/>
      <c r="AB110" s="17"/>
      <c r="AC110" s="17"/>
      <c r="AD110" s="51"/>
      <c r="AE110" s="16"/>
      <c r="AF110" s="17"/>
      <c r="AG110" s="17"/>
      <c r="AH110" s="17"/>
      <c r="AI110" s="17"/>
      <c r="AJ110" s="17"/>
      <c r="AK110" s="17"/>
      <c r="AL110" s="51"/>
      <c r="AM110" s="16"/>
      <c r="AN110" s="17"/>
      <c r="AO110" s="17"/>
      <c r="AP110" s="17"/>
      <c r="AQ110" s="17"/>
      <c r="AR110" s="17"/>
      <c r="AS110" s="17"/>
      <c r="AT110" s="56"/>
      <c r="AU110" s="9"/>
    </row>
    <row r="111" spans="2:47" ht="15" customHeight="1" x14ac:dyDescent="0.25">
      <c r="B111" s="190"/>
      <c r="C111" s="126"/>
      <c r="D111" s="219"/>
      <c r="E111" s="220"/>
      <c r="F111" s="221"/>
      <c r="G111" s="112"/>
      <c r="H111" s="113"/>
      <c r="I111" s="113"/>
      <c r="J111" s="113"/>
      <c r="K111" s="113"/>
      <c r="L111" s="113"/>
      <c r="M111" s="113"/>
      <c r="N111" s="114"/>
      <c r="O111" s="112"/>
      <c r="P111" s="113"/>
      <c r="Q111" s="113"/>
      <c r="R111" s="113"/>
      <c r="S111" s="113"/>
      <c r="T111" s="113"/>
      <c r="U111" s="113"/>
      <c r="V111" s="114"/>
      <c r="W111" s="112"/>
      <c r="X111" s="113"/>
      <c r="Y111" s="113"/>
      <c r="Z111" s="113"/>
      <c r="AA111" s="113"/>
      <c r="AB111" s="113"/>
      <c r="AC111" s="113"/>
      <c r="AD111" s="114"/>
      <c r="AE111" s="112"/>
      <c r="AF111" s="113"/>
      <c r="AG111" s="113"/>
      <c r="AH111" s="113"/>
      <c r="AI111" s="113"/>
      <c r="AJ111" s="113"/>
      <c r="AK111" s="113"/>
      <c r="AL111" s="114"/>
      <c r="AM111" s="16"/>
      <c r="AN111" s="17"/>
      <c r="AO111" s="17"/>
      <c r="AP111" s="17"/>
      <c r="AQ111" s="17"/>
      <c r="AR111" s="17"/>
      <c r="AS111" s="17"/>
      <c r="AT111" s="56"/>
      <c r="AU111" s="9"/>
    </row>
    <row r="112" spans="2:47" ht="15" customHeight="1" x14ac:dyDescent="0.25">
      <c r="B112" s="190"/>
      <c r="C112" s="5"/>
      <c r="D112" s="192"/>
      <c r="E112" s="193"/>
      <c r="F112" s="194"/>
      <c r="G112" s="16"/>
      <c r="H112" s="17"/>
      <c r="I112" s="17"/>
      <c r="J112" s="17"/>
      <c r="K112" s="17"/>
      <c r="L112" s="17"/>
      <c r="M112" s="17"/>
      <c r="N112" s="51"/>
      <c r="O112" s="16"/>
      <c r="P112" s="17"/>
      <c r="Q112" s="17"/>
      <c r="R112" s="17"/>
      <c r="S112" s="17"/>
      <c r="T112" s="17"/>
      <c r="U112" s="17"/>
      <c r="V112" s="51"/>
      <c r="W112" s="16"/>
      <c r="X112" s="17"/>
      <c r="Y112" s="17"/>
      <c r="Z112" s="17"/>
      <c r="AA112" s="17"/>
      <c r="AB112" s="17"/>
      <c r="AC112" s="17"/>
      <c r="AD112" s="51"/>
      <c r="AE112" s="16"/>
      <c r="AF112" s="17"/>
      <c r="AG112" s="17"/>
      <c r="AH112" s="17"/>
      <c r="AI112" s="17"/>
      <c r="AJ112" s="17"/>
      <c r="AK112" s="17"/>
      <c r="AL112" s="51"/>
      <c r="AM112" s="16"/>
      <c r="AN112" s="17"/>
      <c r="AO112" s="17"/>
      <c r="AP112" s="17"/>
      <c r="AQ112" s="17"/>
      <c r="AR112" s="17"/>
      <c r="AS112" s="17"/>
      <c r="AT112" s="56"/>
      <c r="AU112" s="9"/>
    </row>
    <row r="113" spans="2:47" ht="15" customHeight="1" x14ac:dyDescent="0.25">
      <c r="B113" s="190"/>
      <c r="C113" s="126"/>
      <c r="D113" s="219"/>
      <c r="E113" s="220"/>
      <c r="F113" s="221"/>
      <c r="G113" s="112"/>
      <c r="H113" s="113"/>
      <c r="I113" s="113"/>
      <c r="J113" s="113"/>
      <c r="K113" s="113"/>
      <c r="L113" s="113"/>
      <c r="M113" s="113"/>
      <c r="N113" s="114"/>
      <c r="O113" s="112"/>
      <c r="P113" s="113"/>
      <c r="Q113" s="113"/>
      <c r="R113" s="113"/>
      <c r="S113" s="113"/>
      <c r="T113" s="113"/>
      <c r="U113" s="113"/>
      <c r="V113" s="114"/>
      <c r="W113" s="112"/>
      <c r="X113" s="113"/>
      <c r="Y113" s="113"/>
      <c r="Z113" s="113"/>
      <c r="AA113" s="113"/>
      <c r="AB113" s="113"/>
      <c r="AC113" s="113"/>
      <c r="AD113" s="114"/>
      <c r="AE113" s="112"/>
      <c r="AF113" s="113"/>
      <c r="AG113" s="113"/>
      <c r="AH113" s="113"/>
      <c r="AI113" s="113"/>
      <c r="AJ113" s="113"/>
      <c r="AK113" s="113"/>
      <c r="AL113" s="114"/>
      <c r="AM113" s="16"/>
      <c r="AN113" s="17"/>
      <c r="AO113" s="17"/>
      <c r="AP113" s="17"/>
      <c r="AQ113" s="17"/>
      <c r="AR113" s="17"/>
      <c r="AS113" s="17"/>
      <c r="AT113" s="56"/>
      <c r="AU113" s="9"/>
    </row>
    <row r="114" spans="2:47" ht="15" customHeight="1" x14ac:dyDescent="0.25">
      <c r="B114" s="190"/>
      <c r="C114" s="5"/>
      <c r="D114" s="192"/>
      <c r="E114" s="193"/>
      <c r="F114" s="194"/>
      <c r="G114" s="16"/>
      <c r="H114" s="17"/>
      <c r="I114" s="17"/>
      <c r="J114" s="17"/>
      <c r="K114" s="17"/>
      <c r="L114" s="17"/>
      <c r="M114" s="17"/>
      <c r="N114" s="51"/>
      <c r="O114" s="16"/>
      <c r="P114" s="17"/>
      <c r="Q114" s="17"/>
      <c r="R114" s="17"/>
      <c r="S114" s="17"/>
      <c r="T114" s="17"/>
      <c r="U114" s="17"/>
      <c r="V114" s="51"/>
      <c r="W114" s="16"/>
      <c r="X114" s="17"/>
      <c r="Y114" s="17"/>
      <c r="Z114" s="17"/>
      <c r="AA114" s="17"/>
      <c r="AB114" s="17"/>
      <c r="AC114" s="17"/>
      <c r="AD114" s="51"/>
      <c r="AE114" s="16"/>
      <c r="AF114" s="17"/>
      <c r="AG114" s="17"/>
      <c r="AH114" s="17"/>
      <c r="AI114" s="17"/>
      <c r="AJ114" s="17"/>
      <c r="AK114" s="17"/>
      <c r="AL114" s="51"/>
      <c r="AM114" s="16"/>
      <c r="AN114" s="17"/>
      <c r="AO114" s="17"/>
      <c r="AP114" s="17"/>
      <c r="AQ114" s="17"/>
      <c r="AR114" s="17"/>
      <c r="AS114" s="17"/>
      <c r="AT114" s="56"/>
      <c r="AU114" s="9"/>
    </row>
    <row r="115" spans="2:47" ht="15" customHeight="1" x14ac:dyDescent="0.25">
      <c r="B115" s="190"/>
      <c r="C115" s="126"/>
      <c r="D115" s="219"/>
      <c r="E115" s="220"/>
      <c r="F115" s="221"/>
      <c r="G115" s="112"/>
      <c r="H115" s="113"/>
      <c r="I115" s="113"/>
      <c r="J115" s="113"/>
      <c r="K115" s="113"/>
      <c r="L115" s="113"/>
      <c r="M115" s="113"/>
      <c r="N115" s="114"/>
      <c r="O115" s="112"/>
      <c r="P115" s="113"/>
      <c r="Q115" s="113"/>
      <c r="R115" s="113"/>
      <c r="S115" s="113"/>
      <c r="T115" s="113"/>
      <c r="U115" s="113"/>
      <c r="V115" s="114"/>
      <c r="W115" s="112"/>
      <c r="X115" s="113"/>
      <c r="Y115" s="113"/>
      <c r="Z115" s="113"/>
      <c r="AA115" s="113"/>
      <c r="AB115" s="113"/>
      <c r="AC115" s="113"/>
      <c r="AD115" s="114"/>
      <c r="AE115" s="112"/>
      <c r="AF115" s="113"/>
      <c r="AG115" s="113"/>
      <c r="AH115" s="113"/>
      <c r="AI115" s="113"/>
      <c r="AJ115" s="113"/>
      <c r="AK115" s="113"/>
      <c r="AL115" s="114"/>
      <c r="AM115" s="16"/>
      <c r="AN115" s="17"/>
      <c r="AO115" s="17"/>
      <c r="AP115" s="17"/>
      <c r="AQ115" s="17"/>
      <c r="AR115" s="17"/>
      <c r="AS115" s="17"/>
      <c r="AT115" s="56"/>
      <c r="AU115" s="9"/>
    </row>
    <row r="116" spans="2:47" ht="15" customHeight="1" x14ac:dyDescent="0.25">
      <c r="B116" s="190"/>
      <c r="C116" s="5"/>
      <c r="D116" s="192"/>
      <c r="E116" s="193"/>
      <c r="F116" s="194"/>
      <c r="G116" s="16"/>
      <c r="H116" s="17"/>
      <c r="I116" s="17"/>
      <c r="J116" s="17"/>
      <c r="K116" s="17"/>
      <c r="L116" s="17"/>
      <c r="M116" s="17"/>
      <c r="N116" s="51"/>
      <c r="O116" s="16"/>
      <c r="P116" s="17"/>
      <c r="Q116" s="17"/>
      <c r="R116" s="17"/>
      <c r="S116" s="17"/>
      <c r="T116" s="17"/>
      <c r="U116" s="17"/>
      <c r="V116" s="51"/>
      <c r="W116" s="16"/>
      <c r="X116" s="17"/>
      <c r="Y116" s="17"/>
      <c r="Z116" s="17"/>
      <c r="AA116" s="17"/>
      <c r="AB116" s="17"/>
      <c r="AC116" s="17"/>
      <c r="AD116" s="51"/>
      <c r="AE116" s="16"/>
      <c r="AF116" s="17"/>
      <c r="AG116" s="17"/>
      <c r="AH116" s="17"/>
      <c r="AI116" s="17"/>
      <c r="AJ116" s="17"/>
      <c r="AK116" s="17"/>
      <c r="AL116" s="51"/>
      <c r="AM116" s="16"/>
      <c r="AN116" s="17"/>
      <c r="AO116" s="17"/>
      <c r="AP116" s="17"/>
      <c r="AQ116" s="17"/>
      <c r="AR116" s="17"/>
      <c r="AS116" s="17"/>
      <c r="AT116" s="56"/>
      <c r="AU116" s="9"/>
    </row>
    <row r="117" spans="2:47" ht="15" customHeight="1" x14ac:dyDescent="0.25">
      <c r="B117" s="190"/>
      <c r="C117" s="126"/>
      <c r="D117" s="219"/>
      <c r="E117" s="222"/>
      <c r="F117" s="223"/>
      <c r="G117" s="112"/>
      <c r="H117" s="113"/>
      <c r="I117" s="113"/>
      <c r="J117" s="113"/>
      <c r="K117" s="113"/>
      <c r="L117" s="113"/>
      <c r="M117" s="113"/>
      <c r="N117" s="114"/>
      <c r="O117" s="112"/>
      <c r="P117" s="113"/>
      <c r="Q117" s="113"/>
      <c r="R117" s="113"/>
      <c r="S117" s="113"/>
      <c r="T117" s="113"/>
      <c r="U117" s="113"/>
      <c r="V117" s="114"/>
      <c r="W117" s="112"/>
      <c r="X117" s="113"/>
      <c r="Y117" s="113"/>
      <c r="Z117" s="113"/>
      <c r="AA117" s="113"/>
      <c r="AB117" s="113"/>
      <c r="AC117" s="113"/>
      <c r="AD117" s="114"/>
      <c r="AE117" s="112"/>
      <c r="AF117" s="113"/>
      <c r="AG117" s="113"/>
      <c r="AH117" s="113"/>
      <c r="AI117" s="113"/>
      <c r="AJ117" s="113"/>
      <c r="AK117" s="113"/>
      <c r="AL117" s="114"/>
      <c r="AM117" s="16"/>
      <c r="AN117" s="17"/>
      <c r="AO117" s="17"/>
      <c r="AP117" s="17"/>
      <c r="AQ117" s="17"/>
      <c r="AR117" s="17"/>
      <c r="AS117" s="17"/>
      <c r="AT117" s="56"/>
      <c r="AU117" s="9"/>
    </row>
    <row r="118" spans="2:47" ht="15" customHeight="1" x14ac:dyDescent="0.25">
      <c r="B118" s="190"/>
      <c r="C118" s="149"/>
      <c r="D118" s="150"/>
      <c r="E118" s="151"/>
      <c r="F118" s="152"/>
      <c r="G118" s="153"/>
      <c r="H118" s="154"/>
      <c r="I118" s="154"/>
      <c r="J118" s="154"/>
      <c r="K118" s="154"/>
      <c r="L118" s="154"/>
      <c r="M118" s="154"/>
      <c r="N118" s="155"/>
      <c r="O118" s="153"/>
      <c r="P118" s="154"/>
      <c r="Q118" s="154"/>
      <c r="R118" s="154"/>
      <c r="S118" s="154"/>
      <c r="T118" s="154"/>
      <c r="U118" s="154"/>
      <c r="V118" s="155"/>
      <c r="W118" s="153"/>
      <c r="X118" s="154"/>
      <c r="Y118" s="154"/>
      <c r="Z118" s="154"/>
      <c r="AA118" s="154"/>
      <c r="AB118" s="154"/>
      <c r="AC118" s="154"/>
      <c r="AD118" s="155"/>
      <c r="AE118" s="153"/>
      <c r="AF118" s="154"/>
      <c r="AG118" s="154"/>
      <c r="AH118" s="154"/>
      <c r="AI118" s="154"/>
      <c r="AJ118" s="154"/>
      <c r="AK118" s="154"/>
      <c r="AL118" s="155"/>
      <c r="AM118" s="156"/>
      <c r="AN118" s="157"/>
      <c r="AO118" s="157"/>
      <c r="AP118" s="157"/>
      <c r="AQ118" s="157"/>
      <c r="AR118" s="157"/>
      <c r="AS118" s="157"/>
      <c r="AT118" s="158"/>
      <c r="AU118" s="9"/>
    </row>
    <row r="119" spans="2:47" ht="15" customHeight="1" thickBot="1" x14ac:dyDescent="0.3">
      <c r="B119" s="190"/>
      <c r="C119" s="149"/>
      <c r="D119" s="150"/>
      <c r="E119" s="151"/>
      <c r="F119" s="152"/>
      <c r="G119" s="153"/>
      <c r="H119" s="154"/>
      <c r="I119" s="154"/>
      <c r="J119" s="154"/>
      <c r="K119" s="154"/>
      <c r="L119" s="154"/>
      <c r="M119" s="154"/>
      <c r="N119" s="155"/>
      <c r="O119" s="153"/>
      <c r="P119" s="154"/>
      <c r="Q119" s="154"/>
      <c r="R119" s="154"/>
      <c r="S119" s="154"/>
      <c r="T119" s="154"/>
      <c r="U119" s="154"/>
      <c r="V119" s="155"/>
      <c r="W119" s="153"/>
      <c r="X119" s="154"/>
      <c r="Y119" s="154"/>
      <c r="Z119" s="154"/>
      <c r="AA119" s="154"/>
      <c r="AB119" s="154"/>
      <c r="AC119" s="154"/>
      <c r="AD119" s="155"/>
      <c r="AE119" s="153"/>
      <c r="AF119" s="154"/>
      <c r="AG119" s="154"/>
      <c r="AH119" s="154"/>
      <c r="AI119" s="154"/>
      <c r="AJ119" s="154"/>
      <c r="AK119" s="154"/>
      <c r="AL119" s="155"/>
      <c r="AM119" s="156"/>
      <c r="AN119" s="157"/>
      <c r="AO119" s="157"/>
      <c r="AP119" s="157"/>
      <c r="AQ119" s="157"/>
      <c r="AR119" s="157"/>
      <c r="AS119" s="157"/>
      <c r="AT119" s="158"/>
      <c r="AU119" s="9"/>
    </row>
    <row r="120" spans="2:47" ht="15" customHeight="1" thickBot="1" x14ac:dyDescent="0.3">
      <c r="B120" s="190"/>
      <c r="C120" s="200" t="s">
        <v>10</v>
      </c>
      <c r="D120" s="200"/>
      <c r="E120" s="200"/>
      <c r="F120" s="201"/>
      <c r="G120" s="6">
        <f t="shared" ref="G120:AT120" si="40">SUM(G98:G117)</f>
        <v>0</v>
      </c>
      <c r="H120" s="6">
        <f t="shared" si="40"/>
        <v>0</v>
      </c>
      <c r="I120" s="6">
        <f t="shared" si="40"/>
        <v>0</v>
      </c>
      <c r="J120" s="6">
        <f t="shared" si="40"/>
        <v>0</v>
      </c>
      <c r="K120" s="6">
        <f t="shared" si="40"/>
        <v>0</v>
      </c>
      <c r="L120" s="6">
        <f t="shared" si="40"/>
        <v>0</v>
      </c>
      <c r="M120" s="6">
        <f t="shared" si="40"/>
        <v>0</v>
      </c>
      <c r="N120" s="52">
        <f t="shared" si="40"/>
        <v>0</v>
      </c>
      <c r="O120" s="6">
        <f t="shared" si="40"/>
        <v>0</v>
      </c>
      <c r="P120" s="6">
        <f t="shared" si="40"/>
        <v>0</v>
      </c>
      <c r="Q120" s="6">
        <f t="shared" si="40"/>
        <v>0</v>
      </c>
      <c r="R120" s="6">
        <f t="shared" si="40"/>
        <v>0</v>
      </c>
      <c r="S120" s="6">
        <f t="shared" si="40"/>
        <v>0</v>
      </c>
      <c r="T120" s="6">
        <f t="shared" si="40"/>
        <v>0</v>
      </c>
      <c r="U120" s="6">
        <f t="shared" si="40"/>
        <v>0</v>
      </c>
      <c r="V120" s="52">
        <f t="shared" si="40"/>
        <v>0</v>
      </c>
      <c r="W120" s="6">
        <f t="shared" si="40"/>
        <v>0</v>
      </c>
      <c r="X120" s="6">
        <f t="shared" si="40"/>
        <v>0</v>
      </c>
      <c r="Y120" s="6">
        <f t="shared" si="40"/>
        <v>0</v>
      </c>
      <c r="Z120" s="6">
        <f t="shared" si="40"/>
        <v>0</v>
      </c>
      <c r="AA120" s="6">
        <f t="shared" si="40"/>
        <v>0</v>
      </c>
      <c r="AB120" s="6">
        <f t="shared" si="40"/>
        <v>0</v>
      </c>
      <c r="AC120" s="6">
        <f t="shared" si="40"/>
        <v>0</v>
      </c>
      <c r="AD120" s="52">
        <f t="shared" si="40"/>
        <v>0</v>
      </c>
      <c r="AE120" s="6">
        <f t="shared" si="40"/>
        <v>0</v>
      </c>
      <c r="AF120" s="6">
        <f t="shared" si="40"/>
        <v>0</v>
      </c>
      <c r="AG120" s="6">
        <f t="shared" si="40"/>
        <v>0</v>
      </c>
      <c r="AH120" s="6">
        <f t="shared" si="40"/>
        <v>0</v>
      </c>
      <c r="AI120" s="6">
        <f t="shared" si="40"/>
        <v>0</v>
      </c>
      <c r="AJ120" s="6">
        <f t="shared" si="40"/>
        <v>0</v>
      </c>
      <c r="AK120" s="6">
        <f t="shared" si="40"/>
        <v>0</v>
      </c>
      <c r="AL120" s="52">
        <f t="shared" si="40"/>
        <v>0</v>
      </c>
      <c r="AM120" s="6">
        <f t="shared" si="40"/>
        <v>0</v>
      </c>
      <c r="AN120" s="6">
        <f t="shared" si="40"/>
        <v>0</v>
      </c>
      <c r="AO120" s="6">
        <f t="shared" si="40"/>
        <v>0</v>
      </c>
      <c r="AP120" s="6">
        <f t="shared" si="40"/>
        <v>0</v>
      </c>
      <c r="AQ120" s="6">
        <f t="shared" si="40"/>
        <v>0</v>
      </c>
      <c r="AR120" s="6">
        <f t="shared" si="40"/>
        <v>0</v>
      </c>
      <c r="AS120" s="6">
        <f t="shared" si="40"/>
        <v>0</v>
      </c>
      <c r="AT120" s="57">
        <f t="shared" si="40"/>
        <v>0</v>
      </c>
      <c r="AU120" s="9"/>
    </row>
    <row r="121" spans="2:47" ht="15" customHeight="1" thickBot="1" x14ac:dyDescent="0.3">
      <c r="B121" s="190"/>
      <c r="C121" s="7"/>
      <c r="D121" s="7"/>
      <c r="E121" s="7"/>
      <c r="F121" s="7"/>
      <c r="G121" s="207" t="s">
        <v>11</v>
      </c>
      <c r="H121" s="208"/>
      <c r="I121" s="208"/>
      <c r="J121" s="208"/>
      <c r="K121" s="208"/>
      <c r="L121" s="208"/>
      <c r="M121" s="209"/>
      <c r="N121" s="49">
        <f>SUM(G143:N143)</f>
        <v>0</v>
      </c>
      <c r="O121" s="207" t="s">
        <v>12</v>
      </c>
      <c r="P121" s="208"/>
      <c r="Q121" s="208"/>
      <c r="R121" s="208"/>
      <c r="S121" s="208"/>
      <c r="T121" s="208"/>
      <c r="U121" s="209"/>
      <c r="V121" s="49">
        <f>SUM(O143:V143)</f>
        <v>0</v>
      </c>
      <c r="W121" s="207" t="s">
        <v>13</v>
      </c>
      <c r="X121" s="208"/>
      <c r="Y121" s="208"/>
      <c r="Z121" s="208"/>
      <c r="AA121" s="208"/>
      <c r="AB121" s="208"/>
      <c r="AC121" s="209"/>
      <c r="AD121" s="49">
        <f>SUM(W143:AD143)</f>
        <v>0</v>
      </c>
      <c r="AE121" s="207" t="s">
        <v>14</v>
      </c>
      <c r="AF121" s="208"/>
      <c r="AG121" s="209"/>
      <c r="AH121" s="224" t="s">
        <v>27</v>
      </c>
      <c r="AI121" s="225"/>
      <c r="AJ121" s="64"/>
      <c r="AK121" s="226"/>
      <c r="AL121" s="227"/>
      <c r="AM121" s="227"/>
      <c r="AN121" s="210">
        <f>SUM(G120:AT120,G143:AD143)</f>
        <v>0</v>
      </c>
      <c r="AO121" s="211"/>
      <c r="AP121" s="211"/>
      <c r="AQ121" s="211"/>
      <c r="AR121" s="211"/>
      <c r="AS121" s="211"/>
      <c r="AT121" s="212"/>
      <c r="AU121" s="13"/>
    </row>
    <row r="122" spans="2:47" ht="31.5" x14ac:dyDescent="0.25">
      <c r="B122" s="190"/>
      <c r="C122" s="2" t="s">
        <v>6</v>
      </c>
      <c r="D122" s="202" t="s">
        <v>7</v>
      </c>
      <c r="E122" s="203"/>
      <c r="F122" s="204"/>
      <c r="G122" s="135" t="s">
        <v>43</v>
      </c>
      <c r="H122" s="45" t="s">
        <v>25</v>
      </c>
      <c r="I122" s="4" t="s">
        <v>16</v>
      </c>
      <c r="J122" s="4" t="s">
        <v>17</v>
      </c>
      <c r="K122" s="4" t="s">
        <v>8</v>
      </c>
      <c r="L122" s="4" t="s">
        <v>9</v>
      </c>
      <c r="M122" s="45" t="s">
        <v>24</v>
      </c>
      <c r="N122" s="50"/>
      <c r="O122" s="135" t="s">
        <v>43</v>
      </c>
      <c r="P122" s="45" t="s">
        <v>25</v>
      </c>
      <c r="Q122" s="4" t="s">
        <v>16</v>
      </c>
      <c r="R122" s="4" t="s">
        <v>17</v>
      </c>
      <c r="S122" s="4" t="s">
        <v>8</v>
      </c>
      <c r="T122" s="4" t="s">
        <v>9</v>
      </c>
      <c r="U122" s="45" t="s">
        <v>24</v>
      </c>
      <c r="V122" s="50"/>
      <c r="W122" s="135" t="s">
        <v>43</v>
      </c>
      <c r="X122" s="45" t="s">
        <v>25</v>
      </c>
      <c r="Y122" s="4" t="s">
        <v>16</v>
      </c>
      <c r="Z122" s="4" t="s">
        <v>17</v>
      </c>
      <c r="AA122" s="4" t="s">
        <v>8</v>
      </c>
      <c r="AB122" s="4" t="s">
        <v>9</v>
      </c>
      <c r="AC122" s="45" t="s">
        <v>24</v>
      </c>
      <c r="AD122" s="50"/>
      <c r="AE122" s="135" t="s">
        <v>43</v>
      </c>
      <c r="AF122" s="45" t="s">
        <v>25</v>
      </c>
      <c r="AG122" s="4" t="s">
        <v>16</v>
      </c>
      <c r="AH122" s="4" t="s">
        <v>17</v>
      </c>
      <c r="AI122" s="4" t="s">
        <v>8</v>
      </c>
      <c r="AJ122" s="4" t="s">
        <v>9</v>
      </c>
      <c r="AK122" s="45" t="s">
        <v>24</v>
      </c>
      <c r="AL122" s="50"/>
      <c r="AM122" s="67" t="s">
        <v>28</v>
      </c>
      <c r="AN122" s="213"/>
      <c r="AO122" s="214"/>
      <c r="AP122" s="214"/>
      <c r="AQ122" s="214"/>
      <c r="AR122" s="214"/>
      <c r="AS122" s="214"/>
      <c r="AT122" s="215"/>
      <c r="AU122" s="13"/>
    </row>
    <row r="123" spans="2:47" ht="15" customHeight="1" x14ac:dyDescent="0.25">
      <c r="B123" s="190"/>
      <c r="C123" s="8">
        <f t="shared" ref="C123:D130" si="41">IF(ISBLANK(C98),"",C98)</f>
        <v>1164</v>
      </c>
      <c r="D123" s="195" t="str">
        <f t="shared" si="41"/>
        <v>Jenny</v>
      </c>
      <c r="E123" s="196" t="str">
        <f>IF(ISBLANK(E106),"",E106)</f>
        <v/>
      </c>
      <c r="F123" s="197" t="str">
        <f>IF(ISBLANK(F106),"",F106)</f>
        <v/>
      </c>
      <c r="G123" s="16"/>
      <c r="H123" s="17"/>
      <c r="I123" s="17"/>
      <c r="J123" s="17"/>
      <c r="K123" s="17"/>
      <c r="L123" s="17"/>
      <c r="M123" s="17"/>
      <c r="N123" s="51"/>
      <c r="O123" s="16"/>
      <c r="P123" s="17"/>
      <c r="Q123" s="17"/>
      <c r="R123" s="17"/>
      <c r="S123" s="17"/>
      <c r="T123" s="17"/>
      <c r="U123" s="17"/>
      <c r="V123" s="51"/>
      <c r="W123" s="16"/>
      <c r="X123" s="17"/>
      <c r="Y123" s="17"/>
      <c r="Z123" s="17"/>
      <c r="AA123" s="17"/>
      <c r="AB123" s="17"/>
      <c r="AC123" s="17"/>
      <c r="AD123" s="51"/>
      <c r="AE123" s="11">
        <f t="shared" ref="AE123:AE131" si="42">SUM(G98,O98,W98,AE98,AM98,G123,O123,W123)</f>
        <v>0</v>
      </c>
      <c r="AF123" s="12">
        <f t="shared" ref="AF123:AF131" si="43">SUM(H98,P98,X98,AF98,AN98,H123,P123,X123)</f>
        <v>0</v>
      </c>
      <c r="AG123" s="12">
        <f t="shared" ref="AG123:AG131" si="44">SUM(I98,Q98,Y98,AG98,AO98,I123,Q123,Y123)</f>
        <v>0</v>
      </c>
      <c r="AH123" s="12">
        <f t="shared" ref="AH123:AH131" si="45">SUM(J98,R98,Z98,AH98,AP98,J123,R123,Z123)</f>
        <v>0</v>
      </c>
      <c r="AI123" s="12">
        <f t="shared" ref="AI123:AI131" si="46">SUM(K98,S98,AA98,AI98,AQ98,K123,S123,AA123)</f>
        <v>0</v>
      </c>
      <c r="AJ123" s="12">
        <f t="shared" ref="AJ123:AJ131" si="47">SUM(L98,T98,AB98,AJ98,AR98,L123,T123,AB123)</f>
        <v>0</v>
      </c>
      <c r="AK123" s="12">
        <f t="shared" ref="AK123:AK131" si="48">SUM(M98,U98,AC98,AK98,AS98,M123,U123,AC123)</f>
        <v>0</v>
      </c>
      <c r="AL123" s="53">
        <f t="shared" ref="AL123:AL131" si="49">SUM(N98,V98,AD98,AL98,AT98,N123,V123,AD123)</f>
        <v>0</v>
      </c>
      <c r="AM123" s="68">
        <f t="shared" ref="AM123:AM141" si="50">SUM(AE123:AL123)</f>
        <v>0</v>
      </c>
      <c r="AN123" s="213"/>
      <c r="AO123" s="214"/>
      <c r="AP123" s="214"/>
      <c r="AQ123" s="214"/>
      <c r="AR123" s="214"/>
      <c r="AS123" s="214"/>
      <c r="AT123" s="215"/>
      <c r="AU123" s="13"/>
    </row>
    <row r="124" spans="2:47" ht="15" customHeight="1" x14ac:dyDescent="0.25">
      <c r="B124" s="190"/>
      <c r="C124" s="8">
        <f t="shared" si="41"/>
        <v>1232</v>
      </c>
      <c r="D124" s="195" t="str">
        <f t="shared" si="41"/>
        <v>Rosa Navarro</v>
      </c>
      <c r="E124" s="196" t="str">
        <f>IF(ISBLANK(E113),"",E113)</f>
        <v/>
      </c>
      <c r="F124" s="197" t="str">
        <f>IF(ISBLANK(F113),"",F113)</f>
        <v/>
      </c>
      <c r="G124" s="16"/>
      <c r="H124" s="17"/>
      <c r="I124" s="17"/>
      <c r="J124" s="17"/>
      <c r="K124" s="17"/>
      <c r="L124" s="17"/>
      <c r="M124" s="17"/>
      <c r="N124" s="51"/>
      <c r="O124" s="16"/>
      <c r="P124" s="17"/>
      <c r="Q124" s="17"/>
      <c r="R124" s="17"/>
      <c r="S124" s="17"/>
      <c r="T124" s="17"/>
      <c r="U124" s="17"/>
      <c r="V124" s="51"/>
      <c r="W124" s="16"/>
      <c r="X124" s="17"/>
      <c r="Y124" s="17"/>
      <c r="Z124" s="17"/>
      <c r="AA124" s="17"/>
      <c r="AB124" s="17"/>
      <c r="AC124" s="17"/>
      <c r="AD124" s="51"/>
      <c r="AE124" s="71">
        <f t="shared" si="42"/>
        <v>0</v>
      </c>
      <c r="AF124" s="12">
        <f t="shared" si="43"/>
        <v>0</v>
      </c>
      <c r="AG124" s="12">
        <f t="shared" si="44"/>
        <v>0</v>
      </c>
      <c r="AH124" s="12">
        <f t="shared" si="45"/>
        <v>0</v>
      </c>
      <c r="AI124" s="12">
        <f t="shared" si="46"/>
        <v>0</v>
      </c>
      <c r="AJ124" s="12">
        <f t="shared" si="47"/>
        <v>0</v>
      </c>
      <c r="AK124" s="12">
        <f t="shared" si="48"/>
        <v>0</v>
      </c>
      <c r="AL124" s="53">
        <f t="shared" si="49"/>
        <v>0</v>
      </c>
      <c r="AM124" s="68">
        <f t="shared" si="50"/>
        <v>0</v>
      </c>
      <c r="AN124" s="213"/>
      <c r="AO124" s="214"/>
      <c r="AP124" s="214"/>
      <c r="AQ124" s="214"/>
      <c r="AR124" s="214"/>
      <c r="AS124" s="214"/>
      <c r="AT124" s="215"/>
      <c r="AU124" s="13"/>
    </row>
    <row r="125" spans="2:47" ht="15" customHeight="1" x14ac:dyDescent="0.25">
      <c r="B125" s="190"/>
      <c r="C125" s="8">
        <f t="shared" si="41"/>
        <v>1643</v>
      </c>
      <c r="D125" s="195" t="str">
        <f t="shared" si="41"/>
        <v>Octavia</v>
      </c>
      <c r="E125" s="196" t="str">
        <f>IF(ISBLANK(E108),"",E108)</f>
        <v/>
      </c>
      <c r="F125" s="197" t="str">
        <f>IF(ISBLANK(F108),"",F108)</f>
        <v/>
      </c>
      <c r="G125" s="16"/>
      <c r="H125" s="17"/>
      <c r="I125" s="17"/>
      <c r="J125" s="17"/>
      <c r="K125" s="17"/>
      <c r="L125" s="17"/>
      <c r="M125" s="17"/>
      <c r="N125" s="51"/>
      <c r="O125" s="16"/>
      <c r="P125" s="17"/>
      <c r="Q125" s="17"/>
      <c r="R125" s="17"/>
      <c r="S125" s="17"/>
      <c r="T125" s="17"/>
      <c r="U125" s="17"/>
      <c r="V125" s="51"/>
      <c r="W125" s="16"/>
      <c r="X125" s="17"/>
      <c r="Y125" s="17"/>
      <c r="Z125" s="17"/>
      <c r="AA125" s="17"/>
      <c r="AB125" s="17"/>
      <c r="AC125" s="17"/>
      <c r="AD125" s="51"/>
      <c r="AE125" s="11">
        <f t="shared" si="42"/>
        <v>0</v>
      </c>
      <c r="AF125" s="12">
        <f t="shared" si="43"/>
        <v>0</v>
      </c>
      <c r="AG125" s="12">
        <f t="shared" si="44"/>
        <v>0</v>
      </c>
      <c r="AH125" s="12">
        <f t="shared" si="45"/>
        <v>0</v>
      </c>
      <c r="AI125" s="12">
        <f t="shared" si="46"/>
        <v>0</v>
      </c>
      <c r="AJ125" s="12">
        <f t="shared" si="47"/>
        <v>0</v>
      </c>
      <c r="AK125" s="12">
        <f t="shared" si="48"/>
        <v>0</v>
      </c>
      <c r="AL125" s="53">
        <f t="shared" si="49"/>
        <v>0</v>
      </c>
      <c r="AM125" s="68">
        <f t="shared" si="50"/>
        <v>0</v>
      </c>
      <c r="AN125" s="213"/>
      <c r="AO125" s="214"/>
      <c r="AP125" s="214"/>
      <c r="AQ125" s="214"/>
      <c r="AR125" s="214"/>
      <c r="AS125" s="214"/>
      <c r="AT125" s="215"/>
      <c r="AU125" s="13"/>
    </row>
    <row r="126" spans="2:47" ht="15" customHeight="1" x14ac:dyDescent="0.25">
      <c r="B126" s="190"/>
      <c r="C126" s="8">
        <f t="shared" si="41"/>
        <v>1277</v>
      </c>
      <c r="D126" s="195" t="str">
        <f t="shared" si="41"/>
        <v>Sue</v>
      </c>
      <c r="E126" s="196" t="str">
        <f>IF(ISBLANK(E115),"",E115)</f>
        <v/>
      </c>
      <c r="F126" s="197" t="str">
        <f>IF(ISBLANK(F115),"",F115)</f>
        <v/>
      </c>
      <c r="G126" s="16"/>
      <c r="H126" s="17"/>
      <c r="I126" s="17"/>
      <c r="J126" s="17"/>
      <c r="K126" s="17"/>
      <c r="L126" s="17"/>
      <c r="M126" s="17"/>
      <c r="N126" s="51"/>
      <c r="O126" s="16"/>
      <c r="P126" s="17"/>
      <c r="Q126" s="17"/>
      <c r="R126" s="17"/>
      <c r="S126" s="17"/>
      <c r="T126" s="17"/>
      <c r="U126" s="17"/>
      <c r="V126" s="51"/>
      <c r="W126" s="16"/>
      <c r="X126" s="17"/>
      <c r="Y126" s="17"/>
      <c r="Z126" s="17"/>
      <c r="AA126" s="17"/>
      <c r="AB126" s="17"/>
      <c r="AC126" s="17"/>
      <c r="AD126" s="51"/>
      <c r="AE126" s="71">
        <f t="shared" si="42"/>
        <v>0</v>
      </c>
      <c r="AF126" s="12">
        <f t="shared" si="43"/>
        <v>0</v>
      </c>
      <c r="AG126" s="12">
        <f t="shared" si="44"/>
        <v>0</v>
      </c>
      <c r="AH126" s="12">
        <f t="shared" si="45"/>
        <v>0</v>
      </c>
      <c r="AI126" s="12">
        <f t="shared" si="46"/>
        <v>0</v>
      </c>
      <c r="AJ126" s="12">
        <f t="shared" si="47"/>
        <v>0</v>
      </c>
      <c r="AK126" s="12">
        <f t="shared" si="48"/>
        <v>0</v>
      </c>
      <c r="AL126" s="53">
        <f t="shared" si="49"/>
        <v>0</v>
      </c>
      <c r="AM126" s="68">
        <f t="shared" si="50"/>
        <v>0</v>
      </c>
      <c r="AN126" s="213"/>
      <c r="AO126" s="214"/>
      <c r="AP126" s="214"/>
      <c r="AQ126" s="214"/>
      <c r="AR126" s="214"/>
      <c r="AS126" s="214"/>
      <c r="AT126" s="215"/>
      <c r="AU126" s="13"/>
    </row>
    <row r="127" spans="2:47" ht="15" customHeight="1" x14ac:dyDescent="0.25">
      <c r="B127" s="190"/>
      <c r="C127" s="8">
        <f t="shared" si="41"/>
        <v>1436</v>
      </c>
      <c r="D127" s="195" t="str">
        <f t="shared" si="41"/>
        <v>Eleni</v>
      </c>
      <c r="E127" s="196" t="str">
        <f>IF(ISBLANK(E110),"",E110)</f>
        <v/>
      </c>
      <c r="F127" s="197" t="str">
        <f>IF(ISBLANK(F110),"",F110)</f>
        <v/>
      </c>
      <c r="G127" s="16"/>
      <c r="H127" s="17"/>
      <c r="I127" s="17"/>
      <c r="J127" s="17"/>
      <c r="K127" s="17"/>
      <c r="L127" s="17"/>
      <c r="M127" s="17"/>
      <c r="N127" s="51"/>
      <c r="O127" s="16"/>
      <c r="P127" s="17"/>
      <c r="Q127" s="17"/>
      <c r="R127" s="17"/>
      <c r="S127" s="17"/>
      <c r="T127" s="17"/>
      <c r="U127" s="17"/>
      <c r="V127" s="51"/>
      <c r="W127" s="16"/>
      <c r="X127" s="17"/>
      <c r="Y127" s="17"/>
      <c r="Z127" s="17"/>
      <c r="AA127" s="17"/>
      <c r="AB127" s="17"/>
      <c r="AC127" s="17"/>
      <c r="AD127" s="51"/>
      <c r="AE127" s="11">
        <f t="shared" si="42"/>
        <v>0</v>
      </c>
      <c r="AF127" s="12">
        <f t="shared" si="43"/>
        <v>0</v>
      </c>
      <c r="AG127" s="12">
        <f t="shared" si="44"/>
        <v>0</v>
      </c>
      <c r="AH127" s="12">
        <f t="shared" si="45"/>
        <v>0</v>
      </c>
      <c r="AI127" s="12">
        <f t="shared" si="46"/>
        <v>0</v>
      </c>
      <c r="AJ127" s="12">
        <f t="shared" si="47"/>
        <v>0</v>
      </c>
      <c r="AK127" s="12">
        <f t="shared" si="48"/>
        <v>0</v>
      </c>
      <c r="AL127" s="53">
        <f t="shared" si="49"/>
        <v>0</v>
      </c>
      <c r="AM127" s="68">
        <f t="shared" si="50"/>
        <v>0</v>
      </c>
      <c r="AN127" s="213"/>
      <c r="AO127" s="214"/>
      <c r="AP127" s="214"/>
      <c r="AQ127" s="214"/>
      <c r="AR127" s="214"/>
      <c r="AS127" s="214"/>
      <c r="AT127" s="215"/>
      <c r="AU127" s="13"/>
    </row>
    <row r="128" spans="2:47" ht="15" customHeight="1" x14ac:dyDescent="0.25">
      <c r="B128" s="190"/>
      <c r="C128" s="8">
        <v>1558</v>
      </c>
      <c r="D128" s="195" t="s">
        <v>76</v>
      </c>
      <c r="E128" s="196" t="str">
        <f>IF(ISBLANK(E117),"",E117)</f>
        <v/>
      </c>
      <c r="F128" s="197" t="str">
        <f>IF(ISBLANK(F117),"",F117)</f>
        <v/>
      </c>
      <c r="G128" s="16"/>
      <c r="H128" s="17"/>
      <c r="I128" s="17"/>
      <c r="J128" s="17"/>
      <c r="K128" s="17"/>
      <c r="L128" s="17"/>
      <c r="M128" s="17"/>
      <c r="N128" s="51"/>
      <c r="O128" s="16"/>
      <c r="P128" s="17"/>
      <c r="Q128" s="17"/>
      <c r="R128" s="17"/>
      <c r="S128" s="17"/>
      <c r="T128" s="17"/>
      <c r="U128" s="17"/>
      <c r="V128" s="51"/>
      <c r="W128" s="16"/>
      <c r="X128" s="17"/>
      <c r="Y128" s="17"/>
      <c r="Z128" s="17"/>
      <c r="AA128" s="17"/>
      <c r="AB128" s="17"/>
      <c r="AC128" s="17"/>
      <c r="AD128" s="51"/>
      <c r="AE128" s="71">
        <f t="shared" si="42"/>
        <v>0</v>
      </c>
      <c r="AF128" s="12">
        <f t="shared" si="43"/>
        <v>0</v>
      </c>
      <c r="AG128" s="12">
        <f t="shared" si="44"/>
        <v>0</v>
      </c>
      <c r="AH128" s="12">
        <f t="shared" si="45"/>
        <v>0</v>
      </c>
      <c r="AI128" s="12">
        <f t="shared" si="46"/>
        <v>0</v>
      </c>
      <c r="AJ128" s="12">
        <f t="shared" si="47"/>
        <v>0</v>
      </c>
      <c r="AK128" s="12">
        <f t="shared" si="48"/>
        <v>0</v>
      </c>
      <c r="AL128" s="53">
        <f t="shared" si="49"/>
        <v>0</v>
      </c>
      <c r="AM128" s="68">
        <f t="shared" si="50"/>
        <v>0</v>
      </c>
      <c r="AN128" s="213"/>
      <c r="AO128" s="214"/>
      <c r="AP128" s="214"/>
      <c r="AQ128" s="214"/>
      <c r="AR128" s="214"/>
      <c r="AS128" s="214"/>
      <c r="AT128" s="215"/>
      <c r="AU128" s="13"/>
    </row>
    <row r="129" spans="2:47" ht="15" customHeight="1" x14ac:dyDescent="0.25">
      <c r="B129" s="190"/>
      <c r="C129" s="8" t="str">
        <f t="shared" si="41"/>
        <v/>
      </c>
      <c r="D129" s="195" t="str">
        <f t="shared" si="41"/>
        <v/>
      </c>
      <c r="E129" s="196" t="str">
        <f>IF(ISBLANK(E112),"",E112)</f>
        <v/>
      </c>
      <c r="F129" s="197" t="str">
        <f>IF(ISBLANK(F112),"",F112)</f>
        <v/>
      </c>
      <c r="G129" s="16"/>
      <c r="H129" s="17"/>
      <c r="I129" s="17"/>
      <c r="J129" s="17"/>
      <c r="K129" s="17"/>
      <c r="L129" s="17"/>
      <c r="M129" s="17"/>
      <c r="N129" s="51"/>
      <c r="O129" s="16"/>
      <c r="P129" s="17"/>
      <c r="Q129" s="17"/>
      <c r="R129" s="17"/>
      <c r="S129" s="17"/>
      <c r="T129" s="17"/>
      <c r="U129" s="17"/>
      <c r="V129" s="51"/>
      <c r="W129" s="16"/>
      <c r="X129" s="17"/>
      <c r="Y129" s="17"/>
      <c r="Z129" s="17"/>
      <c r="AA129" s="17"/>
      <c r="AB129" s="17"/>
      <c r="AC129" s="17"/>
      <c r="AD129" s="51"/>
      <c r="AE129" s="11">
        <f t="shared" si="42"/>
        <v>0</v>
      </c>
      <c r="AF129" s="12">
        <f t="shared" si="43"/>
        <v>0</v>
      </c>
      <c r="AG129" s="12">
        <f t="shared" si="44"/>
        <v>0</v>
      </c>
      <c r="AH129" s="12">
        <f t="shared" si="45"/>
        <v>0</v>
      </c>
      <c r="AI129" s="12">
        <f t="shared" si="46"/>
        <v>0</v>
      </c>
      <c r="AJ129" s="12">
        <f t="shared" si="47"/>
        <v>0</v>
      </c>
      <c r="AK129" s="12">
        <f t="shared" si="48"/>
        <v>0</v>
      </c>
      <c r="AL129" s="53">
        <f t="shared" si="49"/>
        <v>0</v>
      </c>
      <c r="AM129" s="68">
        <f t="shared" si="50"/>
        <v>0</v>
      </c>
      <c r="AN129" s="213"/>
      <c r="AO129" s="214"/>
      <c r="AP129" s="214"/>
      <c r="AQ129" s="214"/>
      <c r="AR129" s="214"/>
      <c r="AS129" s="214"/>
      <c r="AT129" s="215"/>
      <c r="AU129" s="13"/>
    </row>
    <row r="130" spans="2:47" ht="15" customHeight="1" x14ac:dyDescent="0.25">
      <c r="B130" s="190"/>
      <c r="C130" s="8" t="str">
        <f t="shared" si="41"/>
        <v/>
      </c>
      <c r="D130" s="195" t="str">
        <f t="shared" si="41"/>
        <v/>
      </c>
      <c r="E130" s="196" t="str">
        <f>IF(ISBLANK(E121),"",E121)</f>
        <v/>
      </c>
      <c r="F130" s="197" t="str">
        <f>IF(ISBLANK(F121),"",F121)</f>
        <v/>
      </c>
      <c r="G130" s="16"/>
      <c r="H130" s="17"/>
      <c r="I130" s="17"/>
      <c r="J130" s="17"/>
      <c r="K130" s="17"/>
      <c r="L130" s="17"/>
      <c r="M130" s="17"/>
      <c r="N130" s="51"/>
      <c r="O130" s="16"/>
      <c r="P130" s="17"/>
      <c r="Q130" s="17"/>
      <c r="R130" s="17"/>
      <c r="S130" s="17"/>
      <c r="T130" s="17"/>
      <c r="U130" s="17"/>
      <c r="V130" s="51"/>
      <c r="W130" s="16"/>
      <c r="X130" s="17"/>
      <c r="Y130" s="17"/>
      <c r="Z130" s="17"/>
      <c r="AA130" s="17"/>
      <c r="AB130" s="17"/>
      <c r="AC130" s="17"/>
      <c r="AD130" s="51"/>
      <c r="AE130" s="71">
        <f t="shared" si="42"/>
        <v>0</v>
      </c>
      <c r="AF130" s="12">
        <f t="shared" si="43"/>
        <v>0</v>
      </c>
      <c r="AG130" s="12">
        <f t="shared" si="44"/>
        <v>0</v>
      </c>
      <c r="AH130" s="12">
        <f t="shared" si="45"/>
        <v>0</v>
      </c>
      <c r="AI130" s="12">
        <f t="shared" si="46"/>
        <v>0</v>
      </c>
      <c r="AJ130" s="12">
        <f t="shared" si="47"/>
        <v>0</v>
      </c>
      <c r="AK130" s="12">
        <f t="shared" si="48"/>
        <v>0</v>
      </c>
      <c r="AL130" s="53">
        <f t="shared" si="49"/>
        <v>0</v>
      </c>
      <c r="AM130" s="68">
        <f t="shared" si="50"/>
        <v>0</v>
      </c>
      <c r="AN130" s="213"/>
      <c r="AO130" s="214"/>
      <c r="AP130" s="214"/>
      <c r="AQ130" s="214"/>
      <c r="AR130" s="214"/>
      <c r="AS130" s="214"/>
      <c r="AT130" s="215"/>
      <c r="AU130" s="13"/>
    </row>
    <row r="131" spans="2:47" ht="15" customHeight="1" x14ac:dyDescent="0.25">
      <c r="B131" s="190"/>
      <c r="C131" s="8" t="str">
        <f t="shared" ref="C131:D131" si="51">IF(ISBLANK(C106),"",C106)</f>
        <v/>
      </c>
      <c r="D131" s="195" t="str">
        <f t="shared" si="51"/>
        <v/>
      </c>
      <c r="E131" s="196" t="str">
        <f>IF(ISBLANK(E114),"",E114)</f>
        <v/>
      </c>
      <c r="F131" s="197" t="str">
        <f>IF(ISBLANK(F114),"",F114)</f>
        <v/>
      </c>
      <c r="G131" s="16"/>
      <c r="H131" s="17"/>
      <c r="I131" s="17"/>
      <c r="J131" s="17"/>
      <c r="K131" s="17"/>
      <c r="L131" s="17"/>
      <c r="M131" s="17"/>
      <c r="N131" s="51"/>
      <c r="O131" s="16"/>
      <c r="P131" s="17"/>
      <c r="Q131" s="17"/>
      <c r="R131" s="17"/>
      <c r="S131" s="17"/>
      <c r="T131" s="17"/>
      <c r="U131" s="17"/>
      <c r="V131" s="51"/>
      <c r="W131" s="16"/>
      <c r="X131" s="17"/>
      <c r="Y131" s="17"/>
      <c r="Z131" s="17"/>
      <c r="AA131" s="17"/>
      <c r="AB131" s="17"/>
      <c r="AC131" s="17"/>
      <c r="AD131" s="51"/>
      <c r="AE131" s="11">
        <f t="shared" si="42"/>
        <v>0</v>
      </c>
      <c r="AF131" s="12">
        <f t="shared" si="43"/>
        <v>0</v>
      </c>
      <c r="AG131" s="12">
        <f t="shared" si="44"/>
        <v>0</v>
      </c>
      <c r="AH131" s="12">
        <f t="shared" si="45"/>
        <v>0</v>
      </c>
      <c r="AI131" s="12">
        <f t="shared" si="46"/>
        <v>0</v>
      </c>
      <c r="AJ131" s="12">
        <f t="shared" si="47"/>
        <v>0</v>
      </c>
      <c r="AK131" s="12">
        <f t="shared" si="48"/>
        <v>0</v>
      </c>
      <c r="AL131" s="53">
        <f t="shared" si="49"/>
        <v>0</v>
      </c>
      <c r="AM131" s="68">
        <f t="shared" si="50"/>
        <v>0</v>
      </c>
      <c r="AN131" s="213"/>
      <c r="AO131" s="214"/>
      <c r="AP131" s="214"/>
      <c r="AQ131" s="214"/>
      <c r="AR131" s="214"/>
      <c r="AS131" s="214"/>
      <c r="AT131" s="215"/>
      <c r="AU131" s="13"/>
    </row>
    <row r="132" spans="2:47" ht="15" customHeight="1" x14ac:dyDescent="0.25">
      <c r="B132" s="190"/>
      <c r="C132" s="8">
        <v>2803</v>
      </c>
      <c r="D132" s="195" t="str">
        <f t="shared" ref="D132:D141" si="52">IF(ISBLANK(D108),"",D108)</f>
        <v/>
      </c>
      <c r="E132" s="196" t="str">
        <f>IF(ISBLANK(E116),"",E116)</f>
        <v/>
      </c>
      <c r="F132" s="197" t="str">
        <f>IF(ISBLANK(F116),"",F116)</f>
        <v/>
      </c>
      <c r="G132" s="16"/>
      <c r="H132" s="17"/>
      <c r="I132" s="17"/>
      <c r="J132" s="17"/>
      <c r="K132" s="17"/>
      <c r="L132" s="17"/>
      <c r="M132" s="17"/>
      <c r="N132" s="51"/>
      <c r="O132" s="16"/>
      <c r="P132" s="17"/>
      <c r="Q132" s="17"/>
      <c r="R132" s="17"/>
      <c r="S132" s="17"/>
      <c r="T132" s="17"/>
      <c r="U132" s="17"/>
      <c r="V132" s="51"/>
      <c r="W132" s="16"/>
      <c r="X132" s="17"/>
      <c r="Y132" s="17"/>
      <c r="Z132" s="17"/>
      <c r="AA132" s="17"/>
      <c r="AB132" s="17"/>
      <c r="AC132" s="17"/>
      <c r="AD132" s="51"/>
      <c r="AE132" s="11">
        <f t="shared" ref="AE132:AE141" si="53">SUM(G108,O108,W108,AE108,AM108,G132,O132,W132)</f>
        <v>0</v>
      </c>
      <c r="AF132" s="12">
        <f t="shared" ref="AF132:AF141" si="54">SUM(H108,P108,X108,AF108,AN108,H132,P132,X132)</f>
        <v>0</v>
      </c>
      <c r="AG132" s="12">
        <f t="shared" ref="AG132:AG141" si="55">SUM(I108,Q108,Y108,AG108,AO108,I132,Q132,Y132)</f>
        <v>0</v>
      </c>
      <c r="AH132" s="12">
        <f t="shared" ref="AH132:AH141" si="56">SUM(J108,R108,Z108,AH108,AP108,J132,R132,Z132)</f>
        <v>0</v>
      </c>
      <c r="AI132" s="12">
        <f t="shared" ref="AI132:AI141" si="57">SUM(K108,S108,AA108,AI108,AQ108,K132,S132,AA132)</f>
        <v>0</v>
      </c>
      <c r="AJ132" s="12">
        <f t="shared" ref="AJ132:AJ141" si="58">SUM(L108,T108,AB108,AJ108,AR108,L132,T132,AB132)</f>
        <v>0</v>
      </c>
      <c r="AK132" s="12">
        <f t="shared" ref="AK132:AK141" si="59">SUM(M108,U108,AC108,AK108,AS108,M132,U132,AC132)</f>
        <v>0</v>
      </c>
      <c r="AL132" s="53">
        <f t="shared" ref="AL132:AL141" si="60">SUM(N108,V108,AD108,AL108,AT108,N132,V132,AD132)</f>
        <v>0</v>
      </c>
      <c r="AM132" s="68">
        <f t="shared" si="50"/>
        <v>0</v>
      </c>
      <c r="AN132" s="213"/>
      <c r="AO132" s="214"/>
      <c r="AP132" s="214"/>
      <c r="AQ132" s="214"/>
      <c r="AR132" s="214"/>
      <c r="AS132" s="214"/>
      <c r="AT132" s="215"/>
      <c r="AU132" s="13"/>
    </row>
    <row r="133" spans="2:47" ht="15" customHeight="1" x14ac:dyDescent="0.25">
      <c r="B133" s="190"/>
      <c r="C133" s="8">
        <v>2804</v>
      </c>
      <c r="D133" s="195" t="str">
        <f t="shared" si="52"/>
        <v/>
      </c>
      <c r="E133" s="196" t="str">
        <f>IF(ISBLANK(E125),"",E125)</f>
        <v/>
      </c>
      <c r="F133" s="197" t="str">
        <f>IF(ISBLANK(F125),"",F125)</f>
        <v/>
      </c>
      <c r="G133" s="16"/>
      <c r="H133" s="17"/>
      <c r="I133" s="17"/>
      <c r="J133" s="17"/>
      <c r="K133" s="17"/>
      <c r="L133" s="17"/>
      <c r="M133" s="17"/>
      <c r="N133" s="51"/>
      <c r="O133" s="16"/>
      <c r="P133" s="17"/>
      <c r="Q133" s="17"/>
      <c r="R133" s="17"/>
      <c r="S133" s="17"/>
      <c r="T133" s="17"/>
      <c r="U133" s="17"/>
      <c r="V133" s="51"/>
      <c r="W133" s="16"/>
      <c r="X133" s="17"/>
      <c r="Y133" s="17"/>
      <c r="Z133" s="17"/>
      <c r="AA133" s="17"/>
      <c r="AB133" s="17"/>
      <c r="AC133" s="17"/>
      <c r="AD133" s="51"/>
      <c r="AE133" s="71">
        <f t="shared" si="53"/>
        <v>0</v>
      </c>
      <c r="AF133" s="12">
        <f t="shared" si="54"/>
        <v>0</v>
      </c>
      <c r="AG133" s="12">
        <f t="shared" si="55"/>
        <v>0</v>
      </c>
      <c r="AH133" s="12">
        <f t="shared" si="56"/>
        <v>0</v>
      </c>
      <c r="AI133" s="12">
        <f t="shared" si="57"/>
        <v>0</v>
      </c>
      <c r="AJ133" s="12">
        <f t="shared" si="58"/>
        <v>0</v>
      </c>
      <c r="AK133" s="12">
        <f t="shared" si="59"/>
        <v>0</v>
      </c>
      <c r="AL133" s="53">
        <f t="shared" si="60"/>
        <v>0</v>
      </c>
      <c r="AM133" s="68">
        <f t="shared" si="50"/>
        <v>0</v>
      </c>
      <c r="AN133" s="213"/>
      <c r="AO133" s="214"/>
      <c r="AP133" s="214"/>
      <c r="AQ133" s="214"/>
      <c r="AR133" s="214"/>
      <c r="AS133" s="214"/>
      <c r="AT133" s="215"/>
      <c r="AU133" s="13"/>
    </row>
    <row r="134" spans="2:47" ht="15" customHeight="1" x14ac:dyDescent="0.25">
      <c r="B134" s="190"/>
      <c r="C134" s="8">
        <v>2803</v>
      </c>
      <c r="D134" s="195" t="str">
        <f t="shared" si="52"/>
        <v/>
      </c>
      <c r="E134" s="196" t="str">
        <f>IF(ISBLANK(E120),"",E120)</f>
        <v/>
      </c>
      <c r="F134" s="197" t="str">
        <f>IF(ISBLANK(F120),"",F120)</f>
        <v/>
      </c>
      <c r="G134" s="16"/>
      <c r="H134" s="17"/>
      <c r="I134" s="17"/>
      <c r="J134" s="17"/>
      <c r="K134" s="17"/>
      <c r="L134" s="17"/>
      <c r="M134" s="17"/>
      <c r="N134" s="51"/>
      <c r="O134" s="16"/>
      <c r="P134" s="17"/>
      <c r="Q134" s="17"/>
      <c r="R134" s="17"/>
      <c r="S134" s="17"/>
      <c r="T134" s="17"/>
      <c r="U134" s="17"/>
      <c r="V134" s="51"/>
      <c r="W134" s="16"/>
      <c r="X134" s="17"/>
      <c r="Y134" s="17"/>
      <c r="Z134" s="17"/>
      <c r="AA134" s="17"/>
      <c r="AB134" s="17"/>
      <c r="AC134" s="17"/>
      <c r="AD134" s="51"/>
      <c r="AE134" s="11">
        <f t="shared" si="53"/>
        <v>0</v>
      </c>
      <c r="AF134" s="12">
        <f t="shared" si="54"/>
        <v>0</v>
      </c>
      <c r="AG134" s="12">
        <f t="shared" si="55"/>
        <v>0</v>
      </c>
      <c r="AH134" s="12">
        <f t="shared" si="56"/>
        <v>0</v>
      </c>
      <c r="AI134" s="12">
        <f t="shared" si="57"/>
        <v>0</v>
      </c>
      <c r="AJ134" s="12">
        <f t="shared" si="58"/>
        <v>0</v>
      </c>
      <c r="AK134" s="12">
        <f t="shared" si="59"/>
        <v>0</v>
      </c>
      <c r="AL134" s="53">
        <f t="shared" si="60"/>
        <v>0</v>
      </c>
      <c r="AM134" s="68">
        <f t="shared" si="50"/>
        <v>0</v>
      </c>
      <c r="AN134" s="213"/>
      <c r="AO134" s="214"/>
      <c r="AP134" s="214"/>
      <c r="AQ134" s="214"/>
      <c r="AR134" s="214"/>
      <c r="AS134" s="214"/>
      <c r="AT134" s="215"/>
      <c r="AU134" s="13"/>
    </row>
    <row r="135" spans="2:47" ht="15" customHeight="1" x14ac:dyDescent="0.25">
      <c r="B135" s="190"/>
      <c r="C135" s="8">
        <v>2804</v>
      </c>
      <c r="D135" s="195" t="str">
        <f t="shared" si="52"/>
        <v/>
      </c>
      <c r="E135" s="196" t="str">
        <f>IF(ISBLANK(E127),"",E127)</f>
        <v/>
      </c>
      <c r="F135" s="197" t="str">
        <f>IF(ISBLANK(F127),"",F127)</f>
        <v/>
      </c>
      <c r="G135" s="16"/>
      <c r="H135" s="17"/>
      <c r="I135" s="17"/>
      <c r="J135" s="17"/>
      <c r="K135" s="17"/>
      <c r="L135" s="17"/>
      <c r="M135" s="17"/>
      <c r="N135" s="51"/>
      <c r="O135" s="16"/>
      <c r="P135" s="17"/>
      <c r="Q135" s="17"/>
      <c r="R135" s="17"/>
      <c r="S135" s="17"/>
      <c r="T135" s="17"/>
      <c r="U135" s="17"/>
      <c r="V135" s="51"/>
      <c r="W135" s="16"/>
      <c r="X135" s="17"/>
      <c r="Y135" s="17"/>
      <c r="Z135" s="17"/>
      <c r="AA135" s="17"/>
      <c r="AB135" s="17"/>
      <c r="AC135" s="17"/>
      <c r="AD135" s="51"/>
      <c r="AE135" s="71">
        <f t="shared" si="53"/>
        <v>0</v>
      </c>
      <c r="AF135" s="12">
        <f t="shared" si="54"/>
        <v>0</v>
      </c>
      <c r="AG135" s="12">
        <f t="shared" si="55"/>
        <v>0</v>
      </c>
      <c r="AH135" s="12">
        <f t="shared" si="56"/>
        <v>0</v>
      </c>
      <c r="AI135" s="12">
        <f t="shared" si="57"/>
        <v>0</v>
      </c>
      <c r="AJ135" s="12">
        <f t="shared" si="58"/>
        <v>0</v>
      </c>
      <c r="AK135" s="12">
        <f t="shared" si="59"/>
        <v>0</v>
      </c>
      <c r="AL135" s="53">
        <f t="shared" si="60"/>
        <v>0</v>
      </c>
      <c r="AM135" s="68">
        <f t="shared" si="50"/>
        <v>0</v>
      </c>
      <c r="AN135" s="213"/>
      <c r="AO135" s="214"/>
      <c r="AP135" s="214"/>
      <c r="AQ135" s="214"/>
      <c r="AR135" s="214"/>
      <c r="AS135" s="214"/>
      <c r="AT135" s="215"/>
      <c r="AU135" s="13"/>
    </row>
    <row r="136" spans="2:47" ht="15" customHeight="1" x14ac:dyDescent="0.25">
      <c r="B136" s="190"/>
      <c r="C136" s="8">
        <v>2803</v>
      </c>
      <c r="D136" s="195" t="str">
        <f t="shared" si="52"/>
        <v/>
      </c>
      <c r="E136" s="196" t="str">
        <f>IF(ISBLANK(E122),"",E122)</f>
        <v/>
      </c>
      <c r="F136" s="197" t="str">
        <f>IF(ISBLANK(F122),"",F122)</f>
        <v/>
      </c>
      <c r="G136" s="16"/>
      <c r="H136" s="17"/>
      <c r="I136" s="17"/>
      <c r="J136" s="17"/>
      <c r="K136" s="17"/>
      <c r="L136" s="17"/>
      <c r="M136" s="17"/>
      <c r="N136" s="51"/>
      <c r="O136" s="16"/>
      <c r="P136" s="17"/>
      <c r="Q136" s="17"/>
      <c r="R136" s="17"/>
      <c r="S136" s="17"/>
      <c r="T136" s="17"/>
      <c r="U136" s="17"/>
      <c r="V136" s="51"/>
      <c r="W136" s="16"/>
      <c r="X136" s="17"/>
      <c r="Y136" s="17"/>
      <c r="Z136" s="17"/>
      <c r="AA136" s="17"/>
      <c r="AB136" s="17"/>
      <c r="AC136" s="17"/>
      <c r="AD136" s="51"/>
      <c r="AE136" s="11">
        <f t="shared" si="53"/>
        <v>0</v>
      </c>
      <c r="AF136" s="12">
        <f t="shared" si="54"/>
        <v>0</v>
      </c>
      <c r="AG136" s="12">
        <f t="shared" si="55"/>
        <v>0</v>
      </c>
      <c r="AH136" s="12">
        <f t="shared" si="56"/>
        <v>0</v>
      </c>
      <c r="AI136" s="12">
        <f t="shared" si="57"/>
        <v>0</v>
      </c>
      <c r="AJ136" s="12">
        <f t="shared" si="58"/>
        <v>0</v>
      </c>
      <c r="AK136" s="12">
        <f t="shared" si="59"/>
        <v>0</v>
      </c>
      <c r="AL136" s="53">
        <f t="shared" si="60"/>
        <v>0</v>
      </c>
      <c r="AM136" s="68">
        <f t="shared" si="50"/>
        <v>0</v>
      </c>
      <c r="AN136" s="213"/>
      <c r="AO136" s="214"/>
      <c r="AP136" s="214"/>
      <c r="AQ136" s="214"/>
      <c r="AR136" s="214"/>
      <c r="AS136" s="214"/>
      <c r="AT136" s="215"/>
      <c r="AU136" s="13"/>
    </row>
    <row r="137" spans="2:47" ht="15" customHeight="1" x14ac:dyDescent="0.25">
      <c r="B137" s="190"/>
      <c r="C137" s="8">
        <v>2804</v>
      </c>
      <c r="D137" s="195" t="str">
        <f t="shared" si="52"/>
        <v/>
      </c>
      <c r="E137" s="196" t="str">
        <f>IF(ISBLANK(E129),"",E129)</f>
        <v/>
      </c>
      <c r="F137" s="197" t="str">
        <f>IF(ISBLANK(F129),"",F129)</f>
        <v/>
      </c>
      <c r="G137" s="16"/>
      <c r="H137" s="17"/>
      <c r="I137" s="17"/>
      <c r="J137" s="17"/>
      <c r="K137" s="17"/>
      <c r="L137" s="17"/>
      <c r="M137" s="17"/>
      <c r="N137" s="51"/>
      <c r="O137" s="16"/>
      <c r="P137" s="17"/>
      <c r="Q137" s="17"/>
      <c r="R137" s="17"/>
      <c r="S137" s="17"/>
      <c r="T137" s="17"/>
      <c r="U137" s="17"/>
      <c r="V137" s="51"/>
      <c r="W137" s="16"/>
      <c r="X137" s="17"/>
      <c r="Y137" s="17"/>
      <c r="Z137" s="17"/>
      <c r="AA137" s="17"/>
      <c r="AB137" s="17"/>
      <c r="AC137" s="17"/>
      <c r="AD137" s="51"/>
      <c r="AE137" s="71">
        <f t="shared" si="53"/>
        <v>0</v>
      </c>
      <c r="AF137" s="12">
        <f t="shared" si="54"/>
        <v>0</v>
      </c>
      <c r="AG137" s="12">
        <f t="shared" si="55"/>
        <v>0</v>
      </c>
      <c r="AH137" s="12">
        <f t="shared" si="56"/>
        <v>0</v>
      </c>
      <c r="AI137" s="12">
        <f t="shared" si="57"/>
        <v>0</v>
      </c>
      <c r="AJ137" s="12">
        <f t="shared" si="58"/>
        <v>0</v>
      </c>
      <c r="AK137" s="12">
        <f t="shared" si="59"/>
        <v>0</v>
      </c>
      <c r="AL137" s="53">
        <f t="shared" si="60"/>
        <v>0</v>
      </c>
      <c r="AM137" s="68">
        <f t="shared" si="50"/>
        <v>0</v>
      </c>
      <c r="AN137" s="213"/>
      <c r="AO137" s="214"/>
      <c r="AP137" s="214"/>
      <c r="AQ137" s="214"/>
      <c r="AR137" s="214"/>
      <c r="AS137" s="214"/>
      <c r="AT137" s="215"/>
      <c r="AU137" s="13"/>
    </row>
    <row r="138" spans="2:47" ht="15" customHeight="1" x14ac:dyDescent="0.25">
      <c r="B138" s="190"/>
      <c r="C138" s="8">
        <v>2803</v>
      </c>
      <c r="D138" s="195" t="str">
        <f t="shared" si="52"/>
        <v/>
      </c>
      <c r="E138" s="196" t="str">
        <f>IF(ISBLANK(E124),"",E124)</f>
        <v/>
      </c>
      <c r="F138" s="197" t="str">
        <f>IF(ISBLANK(F124),"",F124)</f>
        <v/>
      </c>
      <c r="G138" s="16"/>
      <c r="H138" s="17"/>
      <c r="I138" s="17"/>
      <c r="J138" s="17"/>
      <c r="K138" s="17"/>
      <c r="L138" s="17"/>
      <c r="M138" s="17"/>
      <c r="N138" s="51"/>
      <c r="O138" s="16"/>
      <c r="P138" s="17"/>
      <c r="Q138" s="17"/>
      <c r="R138" s="17"/>
      <c r="S138" s="17"/>
      <c r="T138" s="17"/>
      <c r="U138" s="17"/>
      <c r="V138" s="51"/>
      <c r="W138" s="16"/>
      <c r="X138" s="17"/>
      <c r="Y138" s="17"/>
      <c r="Z138" s="17"/>
      <c r="AA138" s="17"/>
      <c r="AB138" s="17"/>
      <c r="AC138" s="17"/>
      <c r="AD138" s="51"/>
      <c r="AE138" s="11">
        <f t="shared" si="53"/>
        <v>0</v>
      </c>
      <c r="AF138" s="12">
        <f t="shared" si="54"/>
        <v>0</v>
      </c>
      <c r="AG138" s="12">
        <f t="shared" si="55"/>
        <v>0</v>
      </c>
      <c r="AH138" s="12">
        <f t="shared" si="56"/>
        <v>0</v>
      </c>
      <c r="AI138" s="12">
        <f t="shared" si="57"/>
        <v>0</v>
      </c>
      <c r="AJ138" s="12">
        <f t="shared" si="58"/>
        <v>0</v>
      </c>
      <c r="AK138" s="12">
        <f t="shared" si="59"/>
        <v>0</v>
      </c>
      <c r="AL138" s="53">
        <f t="shared" si="60"/>
        <v>0</v>
      </c>
      <c r="AM138" s="68">
        <f t="shared" si="50"/>
        <v>0</v>
      </c>
      <c r="AN138" s="213"/>
      <c r="AO138" s="214"/>
      <c r="AP138" s="214"/>
      <c r="AQ138" s="214"/>
      <c r="AR138" s="214"/>
      <c r="AS138" s="214"/>
      <c r="AT138" s="215"/>
      <c r="AU138" s="13"/>
    </row>
    <row r="139" spans="2:47" ht="15" customHeight="1" x14ac:dyDescent="0.25">
      <c r="B139" s="190"/>
      <c r="C139" s="8">
        <v>2804</v>
      </c>
      <c r="D139" s="195" t="str">
        <f t="shared" si="52"/>
        <v/>
      </c>
      <c r="E139" s="196" t="str">
        <f>IF(ISBLANK(E131),"",E131)</f>
        <v/>
      </c>
      <c r="F139" s="197" t="str">
        <f>IF(ISBLANK(F131),"",F131)</f>
        <v/>
      </c>
      <c r="G139" s="16"/>
      <c r="H139" s="17"/>
      <c r="I139" s="17"/>
      <c r="J139" s="17"/>
      <c r="K139" s="17"/>
      <c r="L139" s="17"/>
      <c r="M139" s="17"/>
      <c r="N139" s="51"/>
      <c r="O139" s="16"/>
      <c r="P139" s="17"/>
      <c r="Q139" s="17"/>
      <c r="R139" s="17"/>
      <c r="S139" s="17"/>
      <c r="T139" s="17"/>
      <c r="U139" s="17"/>
      <c r="V139" s="51"/>
      <c r="W139" s="16"/>
      <c r="X139" s="17"/>
      <c r="Y139" s="17"/>
      <c r="Z139" s="17"/>
      <c r="AA139" s="17"/>
      <c r="AB139" s="17"/>
      <c r="AC139" s="17"/>
      <c r="AD139" s="51"/>
      <c r="AE139" s="71">
        <f t="shared" si="53"/>
        <v>0</v>
      </c>
      <c r="AF139" s="12">
        <f t="shared" si="54"/>
        <v>0</v>
      </c>
      <c r="AG139" s="12">
        <f t="shared" si="55"/>
        <v>0</v>
      </c>
      <c r="AH139" s="12">
        <f t="shared" si="56"/>
        <v>0</v>
      </c>
      <c r="AI139" s="12">
        <f t="shared" si="57"/>
        <v>0</v>
      </c>
      <c r="AJ139" s="12">
        <f t="shared" si="58"/>
        <v>0</v>
      </c>
      <c r="AK139" s="12">
        <f t="shared" si="59"/>
        <v>0</v>
      </c>
      <c r="AL139" s="53">
        <f t="shared" si="60"/>
        <v>0</v>
      </c>
      <c r="AM139" s="68">
        <f t="shared" si="50"/>
        <v>0</v>
      </c>
      <c r="AN139" s="213"/>
      <c r="AO139" s="214"/>
      <c r="AP139" s="214"/>
      <c r="AQ139" s="214"/>
      <c r="AR139" s="214"/>
      <c r="AS139" s="214"/>
      <c r="AT139" s="215"/>
      <c r="AU139" s="13"/>
    </row>
    <row r="140" spans="2:47" ht="15" customHeight="1" x14ac:dyDescent="0.25">
      <c r="B140" s="190"/>
      <c r="C140" s="8">
        <v>2803</v>
      </c>
      <c r="D140" s="195" t="str">
        <f t="shared" si="52"/>
        <v/>
      </c>
      <c r="E140" s="196" t="str">
        <f>IF(ISBLANK(E126),"",E126)</f>
        <v/>
      </c>
      <c r="F140" s="197" t="str">
        <f>IF(ISBLANK(F126),"",F126)</f>
        <v/>
      </c>
      <c r="G140" s="16"/>
      <c r="H140" s="17"/>
      <c r="I140" s="17"/>
      <c r="J140" s="17"/>
      <c r="K140" s="17"/>
      <c r="L140" s="17"/>
      <c r="M140" s="17"/>
      <c r="N140" s="51"/>
      <c r="O140" s="16"/>
      <c r="P140" s="17"/>
      <c r="Q140" s="17"/>
      <c r="R140" s="17"/>
      <c r="S140" s="17"/>
      <c r="T140" s="17"/>
      <c r="U140" s="17"/>
      <c r="V140" s="51"/>
      <c r="W140" s="16"/>
      <c r="X140" s="17"/>
      <c r="Y140" s="17"/>
      <c r="Z140" s="17"/>
      <c r="AA140" s="17"/>
      <c r="AB140" s="17"/>
      <c r="AC140" s="17"/>
      <c r="AD140" s="51"/>
      <c r="AE140" s="11">
        <f t="shared" si="53"/>
        <v>0</v>
      </c>
      <c r="AF140" s="12">
        <f t="shared" si="54"/>
        <v>0</v>
      </c>
      <c r="AG140" s="12">
        <f t="shared" si="55"/>
        <v>0</v>
      </c>
      <c r="AH140" s="12">
        <f t="shared" si="56"/>
        <v>0</v>
      </c>
      <c r="AI140" s="12">
        <f t="shared" si="57"/>
        <v>0</v>
      </c>
      <c r="AJ140" s="12">
        <f t="shared" si="58"/>
        <v>0</v>
      </c>
      <c r="AK140" s="12">
        <f t="shared" si="59"/>
        <v>0</v>
      </c>
      <c r="AL140" s="53">
        <f t="shared" si="60"/>
        <v>0</v>
      </c>
      <c r="AM140" s="68">
        <f t="shared" si="50"/>
        <v>0</v>
      </c>
      <c r="AN140" s="213"/>
      <c r="AO140" s="214"/>
      <c r="AP140" s="214"/>
      <c r="AQ140" s="214"/>
      <c r="AR140" s="214"/>
      <c r="AS140" s="214"/>
      <c r="AT140" s="215"/>
      <c r="AU140" s="13"/>
    </row>
    <row r="141" spans="2:47" ht="15" customHeight="1" thickBot="1" x14ac:dyDescent="0.3">
      <c r="B141" s="190"/>
      <c r="C141" s="8">
        <v>2804</v>
      </c>
      <c r="D141" s="195" t="str">
        <f t="shared" si="52"/>
        <v/>
      </c>
      <c r="E141" s="198" t="str">
        <f>IF(ISBLANK(E132),"",E132)</f>
        <v/>
      </c>
      <c r="F141" s="199" t="str">
        <f>IF(ISBLANK(F132),"",F132)</f>
        <v/>
      </c>
      <c r="G141" s="16"/>
      <c r="H141" s="17"/>
      <c r="I141" s="17"/>
      <c r="J141" s="17"/>
      <c r="K141" s="17"/>
      <c r="L141" s="17"/>
      <c r="M141" s="17"/>
      <c r="N141" s="51"/>
      <c r="O141" s="16"/>
      <c r="P141" s="17"/>
      <c r="Q141" s="17"/>
      <c r="R141" s="17"/>
      <c r="S141" s="17"/>
      <c r="T141" s="17"/>
      <c r="U141" s="17"/>
      <c r="V141" s="51"/>
      <c r="W141" s="16"/>
      <c r="X141" s="17"/>
      <c r="Y141" s="17"/>
      <c r="Z141" s="17"/>
      <c r="AA141" s="17"/>
      <c r="AB141" s="17"/>
      <c r="AC141" s="17"/>
      <c r="AD141" s="51"/>
      <c r="AE141" s="72">
        <f t="shared" si="53"/>
        <v>0</v>
      </c>
      <c r="AF141" s="73">
        <f t="shared" si="54"/>
        <v>0</v>
      </c>
      <c r="AG141" s="73">
        <f t="shared" si="55"/>
        <v>0</v>
      </c>
      <c r="AH141" s="73">
        <f t="shared" si="56"/>
        <v>0</v>
      </c>
      <c r="AI141" s="12">
        <f t="shared" si="57"/>
        <v>0</v>
      </c>
      <c r="AJ141" s="12">
        <f t="shared" si="58"/>
        <v>0</v>
      </c>
      <c r="AK141" s="12">
        <f t="shared" si="59"/>
        <v>0</v>
      </c>
      <c r="AL141" s="53">
        <f t="shared" si="60"/>
        <v>0</v>
      </c>
      <c r="AM141" s="68">
        <f t="shared" si="50"/>
        <v>0</v>
      </c>
      <c r="AN141" s="213"/>
      <c r="AO141" s="214"/>
      <c r="AP141" s="214"/>
      <c r="AQ141" s="214"/>
      <c r="AR141" s="214"/>
      <c r="AS141" s="214"/>
      <c r="AT141" s="215"/>
      <c r="AU141" s="13"/>
    </row>
    <row r="142" spans="2:47" ht="15" customHeight="1" thickBot="1" x14ac:dyDescent="0.3">
      <c r="B142" s="190"/>
      <c r="C142" s="159"/>
      <c r="D142" s="160"/>
      <c r="E142" s="161"/>
      <c r="F142" s="162"/>
      <c r="G142" s="156"/>
      <c r="H142" s="157"/>
      <c r="I142" s="157"/>
      <c r="J142" s="157"/>
      <c r="K142" s="157"/>
      <c r="L142" s="157"/>
      <c r="M142" s="157"/>
      <c r="N142" s="163"/>
      <c r="O142" s="156"/>
      <c r="P142" s="157"/>
      <c r="Q142" s="157"/>
      <c r="R142" s="157"/>
      <c r="S142" s="157"/>
      <c r="T142" s="157"/>
      <c r="U142" s="157"/>
      <c r="V142" s="163"/>
      <c r="W142" s="156"/>
      <c r="X142" s="157"/>
      <c r="Y142" s="157"/>
      <c r="Z142" s="157"/>
      <c r="AA142" s="157"/>
      <c r="AB142" s="157"/>
      <c r="AC142" s="157"/>
      <c r="AD142" s="163"/>
      <c r="AE142" s="72"/>
      <c r="AF142" s="164"/>
      <c r="AG142" s="164"/>
      <c r="AH142" s="164"/>
      <c r="AI142" s="165"/>
      <c r="AJ142" s="165"/>
      <c r="AK142" s="159"/>
      <c r="AL142" s="166"/>
      <c r="AM142" s="166"/>
      <c r="AN142" s="213"/>
      <c r="AO142" s="214"/>
      <c r="AP142" s="214"/>
      <c r="AQ142" s="214"/>
      <c r="AR142" s="214"/>
      <c r="AS142" s="214"/>
      <c r="AT142" s="215"/>
      <c r="AU142" s="13"/>
    </row>
    <row r="143" spans="2:47" ht="15" customHeight="1" thickBot="1" x14ac:dyDescent="0.3">
      <c r="B143" s="191"/>
      <c r="C143" s="200" t="s">
        <v>10</v>
      </c>
      <c r="D143" s="200"/>
      <c r="E143" s="200"/>
      <c r="F143" s="201"/>
      <c r="G143" s="6">
        <f t="shared" ref="G143:AM143" si="61">SUM(G123:G141)</f>
        <v>0</v>
      </c>
      <c r="H143" s="6">
        <f t="shared" si="61"/>
        <v>0</v>
      </c>
      <c r="I143" s="6">
        <f t="shared" si="61"/>
        <v>0</v>
      </c>
      <c r="J143" s="6">
        <f t="shared" si="61"/>
        <v>0</v>
      </c>
      <c r="K143" s="6">
        <f t="shared" si="61"/>
        <v>0</v>
      </c>
      <c r="L143" s="6">
        <f t="shared" si="61"/>
        <v>0</v>
      </c>
      <c r="M143" s="6">
        <f t="shared" si="61"/>
        <v>0</v>
      </c>
      <c r="N143" s="52">
        <f t="shared" si="61"/>
        <v>0</v>
      </c>
      <c r="O143" s="6">
        <f t="shared" si="61"/>
        <v>0</v>
      </c>
      <c r="P143" s="6">
        <f t="shared" si="61"/>
        <v>0</v>
      </c>
      <c r="Q143" s="6">
        <f t="shared" si="61"/>
        <v>0</v>
      </c>
      <c r="R143" s="6">
        <f t="shared" si="61"/>
        <v>0</v>
      </c>
      <c r="S143" s="6">
        <f t="shared" si="61"/>
        <v>0</v>
      </c>
      <c r="T143" s="6">
        <f t="shared" si="61"/>
        <v>0</v>
      </c>
      <c r="U143" s="6">
        <f t="shared" si="61"/>
        <v>0</v>
      </c>
      <c r="V143" s="52">
        <f t="shared" si="61"/>
        <v>0</v>
      </c>
      <c r="W143" s="6">
        <f t="shared" si="61"/>
        <v>0</v>
      </c>
      <c r="X143" s="6">
        <f t="shared" si="61"/>
        <v>0</v>
      </c>
      <c r="Y143" s="6">
        <f t="shared" si="61"/>
        <v>0</v>
      </c>
      <c r="Z143" s="6">
        <f t="shared" si="61"/>
        <v>0</v>
      </c>
      <c r="AA143" s="6">
        <f t="shared" si="61"/>
        <v>0</v>
      </c>
      <c r="AB143" s="6">
        <f t="shared" si="61"/>
        <v>0</v>
      </c>
      <c r="AC143" s="6">
        <f t="shared" si="61"/>
        <v>0</v>
      </c>
      <c r="AD143" s="52">
        <f t="shared" si="61"/>
        <v>0</v>
      </c>
      <c r="AE143" s="6">
        <f t="shared" si="61"/>
        <v>0</v>
      </c>
      <c r="AF143" s="6">
        <f t="shared" si="61"/>
        <v>0</v>
      </c>
      <c r="AG143" s="6">
        <f t="shared" si="61"/>
        <v>0</v>
      </c>
      <c r="AH143" s="6">
        <f t="shared" si="61"/>
        <v>0</v>
      </c>
      <c r="AI143" s="6">
        <f t="shared" si="61"/>
        <v>0</v>
      </c>
      <c r="AJ143" s="6">
        <f t="shared" si="61"/>
        <v>0</v>
      </c>
      <c r="AK143" s="14">
        <f t="shared" si="61"/>
        <v>0</v>
      </c>
      <c r="AL143" s="54">
        <f t="shared" si="61"/>
        <v>0</v>
      </c>
      <c r="AM143" s="54">
        <f t="shared" si="61"/>
        <v>0</v>
      </c>
      <c r="AN143" s="216"/>
      <c r="AO143" s="217"/>
      <c r="AP143" s="217"/>
      <c r="AQ143" s="217"/>
      <c r="AR143" s="217"/>
      <c r="AS143" s="217"/>
      <c r="AT143" s="218"/>
      <c r="AU143" s="13"/>
    </row>
    <row r="144" spans="2:47" ht="15.75" customHeight="1" thickBot="1" x14ac:dyDescent="0.3">
      <c r="AM144" s="15"/>
      <c r="AN144" s="15"/>
      <c r="AO144" s="15"/>
      <c r="AP144" s="15"/>
      <c r="AQ144" s="15"/>
      <c r="AR144" s="15"/>
      <c r="AS144" s="15"/>
      <c r="AT144" s="58"/>
    </row>
    <row r="145" spans="2:47" ht="15.75" thickBot="1" x14ac:dyDescent="0.3">
      <c r="G145" s="207" t="s">
        <v>1</v>
      </c>
      <c r="H145" s="208"/>
      <c r="I145" s="208"/>
      <c r="J145" s="208"/>
      <c r="K145" s="208"/>
      <c r="L145" s="208"/>
      <c r="M145" s="209"/>
      <c r="N145" s="49">
        <f>SUM(G167:N167)</f>
        <v>0</v>
      </c>
      <c r="O145" s="207" t="s">
        <v>2</v>
      </c>
      <c r="P145" s="208"/>
      <c r="Q145" s="208"/>
      <c r="R145" s="208"/>
      <c r="S145" s="208"/>
      <c r="T145" s="208"/>
      <c r="U145" s="209"/>
      <c r="V145" s="49">
        <f>SUM(O167:V167)</f>
        <v>0</v>
      </c>
      <c r="W145" s="207" t="s">
        <v>3</v>
      </c>
      <c r="X145" s="208"/>
      <c r="Y145" s="208"/>
      <c r="Z145" s="208"/>
      <c r="AA145" s="208"/>
      <c r="AB145" s="208"/>
      <c r="AC145" s="209"/>
      <c r="AD145" s="49">
        <f>SUM(W167:AD167)</f>
        <v>0</v>
      </c>
      <c r="AE145" s="207" t="s">
        <v>4</v>
      </c>
      <c r="AF145" s="208"/>
      <c r="AG145" s="208"/>
      <c r="AH145" s="208"/>
      <c r="AI145" s="208"/>
      <c r="AJ145" s="208"/>
      <c r="AK145" s="209"/>
      <c r="AL145" s="49">
        <f>SUM(AE167:AL167)</f>
        <v>0</v>
      </c>
      <c r="AM145" s="207" t="s">
        <v>5</v>
      </c>
      <c r="AN145" s="208"/>
      <c r="AO145" s="208"/>
      <c r="AP145" s="208"/>
      <c r="AQ145" s="208"/>
      <c r="AR145" s="208"/>
      <c r="AS145" s="209"/>
      <c r="AT145" s="49">
        <f>SUM(AM167:AT167)</f>
        <v>0</v>
      </c>
    </row>
    <row r="146" spans="2:47" x14ac:dyDescent="0.25">
      <c r="B146" s="189" t="s">
        <v>48</v>
      </c>
      <c r="C146" s="2" t="s">
        <v>6</v>
      </c>
      <c r="D146" s="141" t="s">
        <v>7</v>
      </c>
      <c r="E146" s="142"/>
      <c r="F146" s="143"/>
      <c r="G146" s="135" t="s">
        <v>47</v>
      </c>
      <c r="H146" s="45" t="s">
        <v>49</v>
      </c>
      <c r="I146" s="45"/>
      <c r="J146" s="45"/>
      <c r="K146" s="4"/>
      <c r="L146" s="4"/>
      <c r="M146" s="45"/>
      <c r="N146" s="50"/>
      <c r="O146" s="135" t="s">
        <v>47</v>
      </c>
      <c r="P146" s="45" t="s">
        <v>49</v>
      </c>
      <c r="Q146" s="45"/>
      <c r="R146" s="45"/>
      <c r="S146" s="4"/>
      <c r="T146" s="4"/>
      <c r="U146" s="45"/>
      <c r="V146" s="50"/>
      <c r="W146" s="135" t="s">
        <v>47</v>
      </c>
      <c r="X146" s="45" t="s">
        <v>49</v>
      </c>
      <c r="Y146" s="45"/>
      <c r="Z146" s="45"/>
      <c r="AA146" s="4"/>
      <c r="AB146" s="4"/>
      <c r="AC146" s="45"/>
      <c r="AD146" s="50"/>
      <c r="AE146" s="135" t="s">
        <v>47</v>
      </c>
      <c r="AF146" s="45" t="s">
        <v>49</v>
      </c>
      <c r="AG146" s="45"/>
      <c r="AH146" s="45"/>
      <c r="AI146" s="4"/>
      <c r="AJ146" s="4"/>
      <c r="AK146" s="45"/>
      <c r="AL146" s="50"/>
      <c r="AM146" s="135" t="s">
        <v>47</v>
      </c>
      <c r="AN146" s="45" t="s">
        <v>49</v>
      </c>
      <c r="AO146" s="45"/>
      <c r="AP146" s="45"/>
      <c r="AQ146" s="4"/>
      <c r="AR146" s="4"/>
      <c r="AS146" s="45"/>
      <c r="AT146" s="50"/>
    </row>
    <row r="147" spans="2:47" ht="15" customHeight="1" x14ac:dyDescent="0.25">
      <c r="B147" s="190"/>
      <c r="C147" s="8">
        <v>1436</v>
      </c>
      <c r="D147" s="181" t="s">
        <v>69</v>
      </c>
      <c r="E147" s="146"/>
      <c r="F147" s="147"/>
      <c r="G147" s="16"/>
      <c r="H147" s="17"/>
      <c r="I147" s="17"/>
      <c r="J147" s="17"/>
      <c r="K147" s="17"/>
      <c r="L147" s="17"/>
      <c r="M147" s="17"/>
      <c r="N147" s="51"/>
      <c r="O147" s="16"/>
      <c r="P147" s="17"/>
      <c r="Q147" s="17"/>
      <c r="R147" s="17"/>
      <c r="S147" s="17"/>
      <c r="T147" s="17"/>
      <c r="U147" s="17"/>
      <c r="V147" s="51"/>
      <c r="W147" s="16"/>
      <c r="X147" s="17"/>
      <c r="Y147" s="17"/>
      <c r="Z147" s="17"/>
      <c r="AA147" s="17"/>
      <c r="AB147" s="17"/>
      <c r="AC147" s="17"/>
      <c r="AD147" s="51"/>
      <c r="AE147" s="16"/>
      <c r="AF147" s="17"/>
      <c r="AG147" s="17"/>
      <c r="AH147" s="17"/>
      <c r="AI147" s="17"/>
      <c r="AJ147" s="17"/>
      <c r="AK147" s="17"/>
      <c r="AL147" s="51"/>
      <c r="AM147" s="16"/>
      <c r="AN147" s="17"/>
      <c r="AO147" s="17"/>
      <c r="AP147" s="17"/>
      <c r="AQ147" s="17"/>
      <c r="AR147" s="17"/>
      <c r="AS147" s="17"/>
      <c r="AT147" s="56"/>
      <c r="AU147" s="9"/>
    </row>
    <row r="148" spans="2:47" ht="15" customHeight="1" x14ac:dyDescent="0.25">
      <c r="B148" s="190"/>
      <c r="C148" s="8">
        <v>1406</v>
      </c>
      <c r="D148" s="181" t="s">
        <v>68</v>
      </c>
      <c r="E148" s="146"/>
      <c r="F148" s="147"/>
      <c r="G148" s="16"/>
      <c r="H148" s="17"/>
      <c r="I148" s="17"/>
      <c r="J148" s="17"/>
      <c r="K148" s="17"/>
      <c r="L148" s="17"/>
      <c r="M148" s="17"/>
      <c r="N148" s="51"/>
      <c r="O148" s="16"/>
      <c r="P148" s="17"/>
      <c r="Q148" s="17"/>
      <c r="R148" s="17"/>
      <c r="S148" s="17"/>
      <c r="T148" s="17"/>
      <c r="U148" s="17"/>
      <c r="V148" s="51"/>
      <c r="W148" s="16"/>
      <c r="X148" s="17"/>
      <c r="Y148" s="17"/>
      <c r="Z148" s="17"/>
      <c r="AA148" s="17"/>
      <c r="AB148" s="17"/>
      <c r="AC148" s="17"/>
      <c r="AD148" s="51"/>
      <c r="AE148" s="16"/>
      <c r="AF148" s="17"/>
      <c r="AG148" s="17"/>
      <c r="AH148" s="17"/>
      <c r="AI148" s="17"/>
      <c r="AJ148" s="17"/>
      <c r="AK148" s="17"/>
      <c r="AL148" s="51"/>
      <c r="AM148" s="16"/>
      <c r="AN148" s="17"/>
      <c r="AO148" s="17"/>
      <c r="AP148" s="17"/>
      <c r="AQ148" s="17"/>
      <c r="AR148" s="17"/>
      <c r="AS148" s="17"/>
      <c r="AT148" s="56"/>
      <c r="AU148" s="9"/>
    </row>
    <row r="149" spans="2:47" ht="15" customHeight="1" x14ac:dyDescent="0.25">
      <c r="B149" s="190"/>
      <c r="C149" s="5">
        <v>1414</v>
      </c>
      <c r="D149" s="180" t="s">
        <v>67</v>
      </c>
      <c r="E149" s="175"/>
      <c r="F149" s="176"/>
      <c r="G149" s="16"/>
      <c r="H149" s="17"/>
      <c r="I149" s="17"/>
      <c r="J149" s="17"/>
      <c r="K149" s="17"/>
      <c r="L149" s="17"/>
      <c r="M149" s="17"/>
      <c r="N149" s="51"/>
      <c r="O149" s="16"/>
      <c r="P149" s="17"/>
      <c r="Q149" s="17"/>
      <c r="R149" s="17"/>
      <c r="S149" s="17"/>
      <c r="T149" s="17"/>
      <c r="U149" s="17"/>
      <c r="V149" s="51"/>
      <c r="W149" s="16"/>
      <c r="X149" s="17"/>
      <c r="Y149" s="17"/>
      <c r="Z149" s="17"/>
      <c r="AA149" s="17"/>
      <c r="AB149" s="17"/>
      <c r="AC149" s="17"/>
      <c r="AD149" s="51"/>
      <c r="AE149" s="16"/>
      <c r="AF149" s="17"/>
      <c r="AG149" s="17"/>
      <c r="AH149" s="17"/>
      <c r="AI149" s="17"/>
      <c r="AJ149" s="17"/>
      <c r="AK149" s="17"/>
      <c r="AL149" s="51"/>
      <c r="AM149" s="16"/>
      <c r="AN149" s="17"/>
      <c r="AO149" s="17"/>
      <c r="AP149" s="17"/>
      <c r="AQ149" s="17"/>
      <c r="AR149" s="17"/>
      <c r="AS149" s="17"/>
      <c r="AT149" s="56"/>
      <c r="AU149" s="9"/>
    </row>
    <row r="150" spans="2:47" ht="15" customHeight="1" x14ac:dyDescent="0.25">
      <c r="B150" s="190"/>
      <c r="C150" s="5">
        <v>1582</v>
      </c>
      <c r="D150" s="180" t="s">
        <v>82</v>
      </c>
      <c r="E150" s="175"/>
      <c r="F150" s="176"/>
      <c r="G150" s="16"/>
      <c r="H150" s="17"/>
      <c r="I150" s="17"/>
      <c r="J150" s="17"/>
      <c r="K150" s="17"/>
      <c r="L150" s="17"/>
      <c r="M150" s="17"/>
      <c r="N150" s="51"/>
      <c r="O150" s="16"/>
      <c r="P150" s="17"/>
      <c r="Q150" s="17"/>
      <c r="R150" s="17"/>
      <c r="S150" s="17"/>
      <c r="T150" s="17"/>
      <c r="U150" s="17"/>
      <c r="V150" s="51"/>
      <c r="W150" s="16"/>
      <c r="X150" s="17"/>
      <c r="Y150" s="17"/>
      <c r="Z150" s="17"/>
      <c r="AA150" s="17"/>
      <c r="AB150" s="17"/>
      <c r="AC150" s="17"/>
      <c r="AD150" s="51"/>
      <c r="AE150" s="16"/>
      <c r="AF150" s="17"/>
      <c r="AG150" s="17"/>
      <c r="AH150" s="17"/>
      <c r="AI150" s="17"/>
      <c r="AJ150" s="17"/>
      <c r="AK150" s="17"/>
      <c r="AL150" s="51"/>
      <c r="AM150" s="16"/>
      <c r="AN150" s="17"/>
      <c r="AO150" s="17"/>
      <c r="AP150" s="17"/>
      <c r="AQ150" s="17"/>
      <c r="AR150" s="17"/>
      <c r="AS150" s="17"/>
      <c r="AT150" s="56"/>
      <c r="AU150" s="9"/>
    </row>
    <row r="151" spans="2:47" ht="15" customHeight="1" x14ac:dyDescent="0.25">
      <c r="B151" s="190"/>
      <c r="C151" s="5"/>
      <c r="D151" s="174"/>
      <c r="E151" s="175"/>
      <c r="F151" s="176" t="s">
        <v>42</v>
      </c>
      <c r="G151" s="16"/>
      <c r="H151" s="17"/>
      <c r="I151" s="17"/>
      <c r="J151" s="17"/>
      <c r="K151" s="17"/>
      <c r="L151" s="17"/>
      <c r="M151" s="17"/>
      <c r="N151" s="51"/>
      <c r="O151" s="16"/>
      <c r="P151" s="17"/>
      <c r="Q151" s="17"/>
      <c r="R151" s="17"/>
      <c r="S151" s="17"/>
      <c r="T151" s="17"/>
      <c r="U151" s="17"/>
      <c r="V151" s="51"/>
      <c r="W151" s="16"/>
      <c r="X151" s="17"/>
      <c r="Y151" s="17"/>
      <c r="Z151" s="17"/>
      <c r="AA151" s="17"/>
      <c r="AB151" s="17"/>
      <c r="AC151" s="17"/>
      <c r="AD151" s="51"/>
      <c r="AE151" s="16"/>
      <c r="AF151" s="17"/>
      <c r="AG151" s="17"/>
      <c r="AH151" s="17"/>
      <c r="AI151" s="17"/>
      <c r="AJ151" s="17"/>
      <c r="AK151" s="17"/>
      <c r="AL151" s="51"/>
      <c r="AM151" s="16"/>
      <c r="AN151" s="17"/>
      <c r="AO151" s="17"/>
      <c r="AP151" s="17"/>
      <c r="AQ151" s="17"/>
      <c r="AR151" s="17"/>
      <c r="AS151" s="17"/>
      <c r="AT151" s="56"/>
      <c r="AU151" s="9"/>
    </row>
    <row r="152" spans="2:47" ht="15" customHeight="1" x14ac:dyDescent="0.25">
      <c r="B152" s="190"/>
      <c r="C152" s="5"/>
      <c r="D152" s="177"/>
      <c r="E152" s="178"/>
      <c r="F152" s="179"/>
      <c r="G152" s="16"/>
      <c r="H152" s="17"/>
      <c r="I152" s="17"/>
      <c r="J152" s="17"/>
      <c r="K152" s="17"/>
      <c r="L152" s="17"/>
      <c r="M152" s="17"/>
      <c r="N152" s="51"/>
      <c r="O152" s="16"/>
      <c r="P152" s="17"/>
      <c r="Q152" s="17"/>
      <c r="R152" s="17"/>
      <c r="S152" s="17"/>
      <c r="T152" s="17"/>
      <c r="U152" s="17"/>
      <c r="V152" s="51"/>
      <c r="W152" s="16"/>
      <c r="X152" s="17"/>
      <c r="Y152" s="17"/>
      <c r="Z152" s="17"/>
      <c r="AA152" s="17"/>
      <c r="AB152" s="17"/>
      <c r="AC152" s="17"/>
      <c r="AD152" s="51"/>
      <c r="AE152" s="16"/>
      <c r="AF152" s="17"/>
      <c r="AG152" s="17"/>
      <c r="AH152" s="17"/>
      <c r="AI152" s="17"/>
      <c r="AJ152" s="17"/>
      <c r="AK152" s="17"/>
      <c r="AL152" s="51"/>
      <c r="AM152" s="16"/>
      <c r="AN152" s="17"/>
      <c r="AO152" s="17"/>
      <c r="AP152" s="17"/>
      <c r="AQ152" s="17"/>
      <c r="AR152" s="17"/>
      <c r="AS152" s="17"/>
      <c r="AT152" s="56"/>
      <c r="AU152" s="9"/>
    </row>
    <row r="153" spans="2:47" ht="15" customHeight="1" x14ac:dyDescent="0.25">
      <c r="B153" s="190"/>
      <c r="C153" s="5"/>
      <c r="D153" s="192"/>
      <c r="E153" s="193"/>
      <c r="F153" s="194"/>
      <c r="G153" s="16"/>
      <c r="H153" s="17"/>
      <c r="I153" s="17"/>
      <c r="J153" s="17"/>
      <c r="K153" s="17"/>
      <c r="L153" s="17"/>
      <c r="M153" s="17"/>
      <c r="N153" s="51"/>
      <c r="O153" s="16"/>
      <c r="P153" s="17"/>
      <c r="Q153" s="17"/>
      <c r="R153" s="17"/>
      <c r="S153" s="17"/>
      <c r="T153" s="17"/>
      <c r="U153" s="17"/>
      <c r="V153" s="51"/>
      <c r="W153" s="16"/>
      <c r="X153" s="17"/>
      <c r="Y153" s="17"/>
      <c r="Z153" s="17"/>
      <c r="AA153" s="17"/>
      <c r="AB153" s="17"/>
      <c r="AC153" s="17"/>
      <c r="AD153" s="51"/>
      <c r="AE153" s="16"/>
      <c r="AF153" s="17"/>
      <c r="AG153" s="17"/>
      <c r="AH153" s="17"/>
      <c r="AI153" s="17"/>
      <c r="AJ153" s="17"/>
      <c r="AK153" s="17"/>
      <c r="AL153" s="51"/>
      <c r="AM153" s="16"/>
      <c r="AN153" s="17"/>
      <c r="AO153" s="17"/>
      <c r="AP153" s="17"/>
      <c r="AQ153" s="17"/>
      <c r="AR153" s="17"/>
      <c r="AS153" s="17"/>
      <c r="AT153" s="56"/>
      <c r="AU153" s="9"/>
    </row>
    <row r="154" spans="2:47" ht="15" customHeight="1" x14ac:dyDescent="0.25">
      <c r="B154" s="190"/>
      <c r="C154" s="5"/>
      <c r="D154" s="192"/>
      <c r="E154" s="193"/>
      <c r="F154" s="194"/>
      <c r="G154" s="16"/>
      <c r="H154" s="17"/>
      <c r="I154" s="17"/>
      <c r="J154" s="17"/>
      <c r="K154" s="17"/>
      <c r="L154" s="17"/>
      <c r="M154" s="17"/>
      <c r="N154" s="51"/>
      <c r="O154" s="16"/>
      <c r="P154" s="17"/>
      <c r="Q154" s="17"/>
      <c r="R154" s="17"/>
      <c r="S154" s="17"/>
      <c r="T154" s="17"/>
      <c r="U154" s="17"/>
      <c r="V154" s="51"/>
      <c r="W154" s="16"/>
      <c r="X154" s="17"/>
      <c r="Y154" s="17"/>
      <c r="Z154" s="17"/>
      <c r="AA154" s="17"/>
      <c r="AB154" s="17"/>
      <c r="AC154" s="17"/>
      <c r="AD154" s="51"/>
      <c r="AE154" s="16"/>
      <c r="AF154" s="17"/>
      <c r="AG154" s="17"/>
      <c r="AH154" s="17"/>
      <c r="AI154" s="17"/>
      <c r="AJ154" s="17"/>
      <c r="AK154" s="17"/>
      <c r="AL154" s="51"/>
      <c r="AM154" s="16"/>
      <c r="AN154" s="17"/>
      <c r="AO154" s="17"/>
      <c r="AP154" s="17"/>
      <c r="AQ154" s="17"/>
      <c r="AR154" s="17"/>
      <c r="AS154" s="17"/>
      <c r="AT154" s="56"/>
      <c r="AU154" s="9"/>
    </row>
    <row r="155" spans="2:47" ht="15" customHeight="1" x14ac:dyDescent="0.25">
      <c r="B155" s="190"/>
      <c r="C155" s="5"/>
      <c r="D155" s="192"/>
      <c r="E155" s="193"/>
      <c r="F155" s="194"/>
      <c r="G155" s="16"/>
      <c r="H155" s="17"/>
      <c r="I155" s="17"/>
      <c r="J155" s="17"/>
      <c r="K155" s="17"/>
      <c r="L155" s="17"/>
      <c r="M155" s="17"/>
      <c r="N155" s="51"/>
      <c r="O155" s="16"/>
      <c r="P155" s="17"/>
      <c r="Q155" s="17"/>
      <c r="R155" s="17"/>
      <c r="S155" s="17"/>
      <c r="T155" s="17"/>
      <c r="U155" s="17"/>
      <c r="V155" s="51"/>
      <c r="W155" s="16"/>
      <c r="X155" s="17"/>
      <c r="Y155" s="17"/>
      <c r="Z155" s="17"/>
      <c r="AA155" s="17"/>
      <c r="AB155" s="17"/>
      <c r="AC155" s="17"/>
      <c r="AD155" s="51"/>
      <c r="AE155" s="16"/>
      <c r="AF155" s="17"/>
      <c r="AG155" s="17"/>
      <c r="AH155" s="17"/>
      <c r="AI155" s="17"/>
      <c r="AJ155" s="17"/>
      <c r="AK155" s="17"/>
      <c r="AL155" s="51"/>
      <c r="AM155" s="16"/>
      <c r="AN155" s="17"/>
      <c r="AO155" s="17"/>
      <c r="AP155" s="17"/>
      <c r="AQ155" s="17"/>
      <c r="AR155" s="17"/>
      <c r="AS155" s="17"/>
      <c r="AT155" s="56"/>
      <c r="AU155" s="9"/>
    </row>
    <row r="156" spans="2:47" ht="15" customHeight="1" x14ac:dyDescent="0.25">
      <c r="B156" s="190"/>
      <c r="C156" s="5"/>
      <c r="D156" s="192"/>
      <c r="E156" s="193"/>
      <c r="F156" s="194"/>
      <c r="G156" s="16"/>
      <c r="H156" s="17"/>
      <c r="I156" s="17"/>
      <c r="J156" s="17"/>
      <c r="K156" s="17"/>
      <c r="L156" s="17"/>
      <c r="M156" s="17"/>
      <c r="N156" s="51"/>
      <c r="O156" s="16"/>
      <c r="P156" s="17"/>
      <c r="Q156" s="17"/>
      <c r="R156" s="17"/>
      <c r="S156" s="17"/>
      <c r="T156" s="17"/>
      <c r="U156" s="17"/>
      <c r="V156" s="51"/>
      <c r="W156" s="16"/>
      <c r="X156" s="17"/>
      <c r="Y156" s="17"/>
      <c r="Z156" s="17"/>
      <c r="AA156" s="17"/>
      <c r="AB156" s="17"/>
      <c r="AC156" s="17"/>
      <c r="AD156" s="51"/>
      <c r="AE156" s="16"/>
      <c r="AF156" s="17"/>
      <c r="AG156" s="17"/>
      <c r="AH156" s="17"/>
      <c r="AI156" s="17"/>
      <c r="AJ156" s="17"/>
      <c r="AK156" s="17"/>
      <c r="AL156" s="51"/>
      <c r="AM156" s="16"/>
      <c r="AN156" s="17"/>
      <c r="AO156" s="17"/>
      <c r="AP156" s="17"/>
      <c r="AQ156" s="17"/>
      <c r="AR156" s="17"/>
      <c r="AS156" s="17"/>
      <c r="AT156" s="56"/>
      <c r="AU156" s="9"/>
    </row>
    <row r="157" spans="2:47" ht="15" customHeight="1" x14ac:dyDescent="0.25">
      <c r="B157" s="190"/>
      <c r="C157" s="5"/>
      <c r="D157" s="192"/>
      <c r="E157" s="193"/>
      <c r="F157" s="194"/>
      <c r="G157" s="16"/>
      <c r="H157" s="17"/>
      <c r="I157" s="17"/>
      <c r="J157" s="17"/>
      <c r="K157" s="17"/>
      <c r="L157" s="17"/>
      <c r="M157" s="17"/>
      <c r="N157" s="51"/>
      <c r="O157" s="16"/>
      <c r="P157" s="17"/>
      <c r="Q157" s="17"/>
      <c r="R157" s="17"/>
      <c r="S157" s="17"/>
      <c r="T157" s="17"/>
      <c r="U157" s="17"/>
      <c r="V157" s="51"/>
      <c r="W157" s="16"/>
      <c r="X157" s="17"/>
      <c r="Y157" s="17"/>
      <c r="Z157" s="17"/>
      <c r="AA157" s="17"/>
      <c r="AB157" s="17"/>
      <c r="AC157" s="17"/>
      <c r="AD157" s="51"/>
      <c r="AE157" s="16"/>
      <c r="AF157" s="17"/>
      <c r="AG157" s="17"/>
      <c r="AH157" s="17"/>
      <c r="AI157" s="17"/>
      <c r="AJ157" s="17"/>
      <c r="AK157" s="17"/>
      <c r="AL157" s="51"/>
      <c r="AM157" s="16"/>
      <c r="AN157" s="17"/>
      <c r="AO157" s="17"/>
      <c r="AP157" s="17"/>
      <c r="AQ157" s="17"/>
      <c r="AR157" s="17"/>
      <c r="AS157" s="17"/>
      <c r="AT157" s="56"/>
      <c r="AU157" s="9"/>
    </row>
    <row r="158" spans="2:47" ht="15" customHeight="1" x14ac:dyDescent="0.25">
      <c r="B158" s="190"/>
      <c r="C158" s="5"/>
      <c r="D158" s="192"/>
      <c r="E158" s="193"/>
      <c r="F158" s="194"/>
      <c r="G158" s="16"/>
      <c r="H158" s="17"/>
      <c r="I158" s="17"/>
      <c r="J158" s="17"/>
      <c r="K158" s="17"/>
      <c r="L158" s="17"/>
      <c r="M158" s="17"/>
      <c r="N158" s="51"/>
      <c r="O158" s="16"/>
      <c r="P158" s="17"/>
      <c r="Q158" s="17"/>
      <c r="R158" s="17"/>
      <c r="S158" s="17"/>
      <c r="T158" s="17"/>
      <c r="U158" s="17"/>
      <c r="V158" s="51"/>
      <c r="W158" s="16"/>
      <c r="X158" s="17"/>
      <c r="Y158" s="17"/>
      <c r="Z158" s="17"/>
      <c r="AA158" s="17"/>
      <c r="AB158" s="17"/>
      <c r="AC158" s="17"/>
      <c r="AD158" s="51"/>
      <c r="AE158" s="16"/>
      <c r="AF158" s="17"/>
      <c r="AG158" s="17"/>
      <c r="AH158" s="17"/>
      <c r="AI158" s="17"/>
      <c r="AJ158" s="17"/>
      <c r="AK158" s="17"/>
      <c r="AL158" s="51"/>
      <c r="AM158" s="16"/>
      <c r="AN158" s="17"/>
      <c r="AO158" s="17"/>
      <c r="AP158" s="17"/>
      <c r="AQ158" s="17"/>
      <c r="AR158" s="17"/>
      <c r="AS158" s="17"/>
      <c r="AT158" s="56"/>
      <c r="AU158" s="9"/>
    </row>
    <row r="159" spans="2:47" ht="15" customHeight="1" x14ac:dyDescent="0.25">
      <c r="B159" s="190"/>
      <c r="C159" s="5"/>
      <c r="D159" s="192"/>
      <c r="E159" s="193"/>
      <c r="F159" s="194"/>
      <c r="G159" s="16"/>
      <c r="H159" s="17"/>
      <c r="I159" s="17"/>
      <c r="J159" s="17"/>
      <c r="K159" s="17"/>
      <c r="L159" s="17"/>
      <c r="M159" s="17"/>
      <c r="N159" s="51"/>
      <c r="O159" s="16"/>
      <c r="P159" s="17"/>
      <c r="Q159" s="17"/>
      <c r="R159" s="17"/>
      <c r="S159" s="17"/>
      <c r="T159" s="17"/>
      <c r="U159" s="17"/>
      <c r="V159" s="51"/>
      <c r="W159" s="16"/>
      <c r="X159" s="17"/>
      <c r="Y159" s="17"/>
      <c r="Z159" s="17"/>
      <c r="AA159" s="17"/>
      <c r="AB159" s="17"/>
      <c r="AC159" s="17"/>
      <c r="AD159" s="51"/>
      <c r="AE159" s="16"/>
      <c r="AF159" s="17"/>
      <c r="AG159" s="17"/>
      <c r="AH159" s="17"/>
      <c r="AI159" s="17"/>
      <c r="AJ159" s="17"/>
      <c r="AK159" s="17"/>
      <c r="AL159" s="51"/>
      <c r="AM159" s="16"/>
      <c r="AN159" s="17"/>
      <c r="AO159" s="17"/>
      <c r="AP159" s="17"/>
      <c r="AQ159" s="17"/>
      <c r="AR159" s="17"/>
      <c r="AS159" s="17"/>
      <c r="AT159" s="56"/>
      <c r="AU159" s="9"/>
    </row>
    <row r="160" spans="2:47" ht="15" customHeight="1" x14ac:dyDescent="0.25">
      <c r="B160" s="190"/>
      <c r="C160" s="5"/>
      <c r="D160" s="192"/>
      <c r="E160" s="193"/>
      <c r="F160" s="194"/>
      <c r="G160" s="16"/>
      <c r="H160" s="17"/>
      <c r="I160" s="17"/>
      <c r="J160" s="17"/>
      <c r="K160" s="17"/>
      <c r="L160" s="17"/>
      <c r="M160" s="17"/>
      <c r="N160" s="51"/>
      <c r="O160" s="16"/>
      <c r="P160" s="17"/>
      <c r="Q160" s="17"/>
      <c r="R160" s="17"/>
      <c r="S160" s="17"/>
      <c r="T160" s="17"/>
      <c r="U160" s="17"/>
      <c r="V160" s="51"/>
      <c r="W160" s="16"/>
      <c r="X160" s="17"/>
      <c r="Y160" s="17"/>
      <c r="Z160" s="17"/>
      <c r="AA160" s="17"/>
      <c r="AB160" s="17"/>
      <c r="AC160" s="17"/>
      <c r="AD160" s="51"/>
      <c r="AE160" s="16"/>
      <c r="AF160" s="17"/>
      <c r="AG160" s="17"/>
      <c r="AH160" s="17"/>
      <c r="AI160" s="17"/>
      <c r="AJ160" s="17"/>
      <c r="AK160" s="17"/>
      <c r="AL160" s="51"/>
      <c r="AM160" s="16"/>
      <c r="AN160" s="17"/>
      <c r="AO160" s="17"/>
      <c r="AP160" s="17"/>
      <c r="AQ160" s="17"/>
      <c r="AR160" s="17"/>
      <c r="AS160" s="17"/>
      <c r="AT160" s="56"/>
      <c r="AU160" s="9"/>
    </row>
    <row r="161" spans="2:47" ht="15" customHeight="1" x14ac:dyDescent="0.25">
      <c r="B161" s="190"/>
      <c r="C161" s="5"/>
      <c r="D161" s="192"/>
      <c r="E161" s="193"/>
      <c r="F161" s="194"/>
      <c r="G161" s="16"/>
      <c r="H161" s="17"/>
      <c r="I161" s="17"/>
      <c r="J161" s="17"/>
      <c r="K161" s="17"/>
      <c r="L161" s="17"/>
      <c r="M161" s="17"/>
      <c r="N161" s="51"/>
      <c r="O161" s="16"/>
      <c r="P161" s="17"/>
      <c r="Q161" s="17"/>
      <c r="R161" s="17"/>
      <c r="S161" s="17"/>
      <c r="T161" s="17"/>
      <c r="U161" s="17"/>
      <c r="V161" s="51"/>
      <c r="W161" s="16"/>
      <c r="X161" s="17"/>
      <c r="Y161" s="17"/>
      <c r="Z161" s="17"/>
      <c r="AA161" s="17"/>
      <c r="AB161" s="17"/>
      <c r="AC161" s="17"/>
      <c r="AD161" s="51"/>
      <c r="AE161" s="16"/>
      <c r="AF161" s="17"/>
      <c r="AG161" s="17"/>
      <c r="AH161" s="17"/>
      <c r="AI161" s="17"/>
      <c r="AJ161" s="17"/>
      <c r="AK161" s="17"/>
      <c r="AL161" s="51"/>
      <c r="AM161" s="16"/>
      <c r="AN161" s="17"/>
      <c r="AO161" s="17"/>
      <c r="AP161" s="17"/>
      <c r="AQ161" s="17"/>
      <c r="AR161" s="17"/>
      <c r="AS161" s="17"/>
      <c r="AT161" s="56"/>
      <c r="AU161" s="9"/>
    </row>
    <row r="162" spans="2:47" ht="15" customHeight="1" x14ac:dyDescent="0.25">
      <c r="B162" s="190"/>
      <c r="C162" s="5"/>
      <c r="D162" s="192"/>
      <c r="E162" s="193"/>
      <c r="F162" s="194"/>
      <c r="G162" s="16"/>
      <c r="H162" s="17"/>
      <c r="I162" s="17"/>
      <c r="J162" s="17"/>
      <c r="K162" s="17"/>
      <c r="L162" s="17"/>
      <c r="M162" s="17"/>
      <c r="N162" s="51"/>
      <c r="O162" s="16"/>
      <c r="P162" s="17"/>
      <c r="Q162" s="17"/>
      <c r="R162" s="17"/>
      <c r="S162" s="17"/>
      <c r="T162" s="17"/>
      <c r="U162" s="17"/>
      <c r="V162" s="51"/>
      <c r="W162" s="16"/>
      <c r="X162" s="17"/>
      <c r="Y162" s="17"/>
      <c r="Z162" s="17"/>
      <c r="AA162" s="17"/>
      <c r="AB162" s="17"/>
      <c r="AC162" s="17"/>
      <c r="AD162" s="51"/>
      <c r="AE162" s="16"/>
      <c r="AF162" s="17"/>
      <c r="AG162" s="17"/>
      <c r="AH162" s="17"/>
      <c r="AI162" s="17"/>
      <c r="AJ162" s="17"/>
      <c r="AK162" s="17"/>
      <c r="AL162" s="51"/>
      <c r="AM162" s="16"/>
      <c r="AN162" s="17"/>
      <c r="AO162" s="17"/>
      <c r="AP162" s="17"/>
      <c r="AQ162" s="17"/>
      <c r="AR162" s="17"/>
      <c r="AS162" s="17"/>
      <c r="AT162" s="56"/>
      <c r="AU162" s="9"/>
    </row>
    <row r="163" spans="2:47" ht="15" customHeight="1" x14ac:dyDescent="0.25">
      <c r="B163" s="190"/>
      <c r="C163" s="5"/>
      <c r="D163" s="192"/>
      <c r="E163" s="193"/>
      <c r="F163" s="194"/>
      <c r="G163" s="16"/>
      <c r="H163" s="17"/>
      <c r="I163" s="17"/>
      <c r="J163" s="17"/>
      <c r="K163" s="17"/>
      <c r="L163" s="17"/>
      <c r="M163" s="17"/>
      <c r="N163" s="51"/>
      <c r="O163" s="16"/>
      <c r="P163" s="17"/>
      <c r="Q163" s="17"/>
      <c r="R163" s="17"/>
      <c r="S163" s="17"/>
      <c r="T163" s="17"/>
      <c r="U163" s="17"/>
      <c r="V163" s="51"/>
      <c r="W163" s="16"/>
      <c r="X163" s="17"/>
      <c r="Y163" s="17"/>
      <c r="Z163" s="17"/>
      <c r="AA163" s="17"/>
      <c r="AB163" s="17"/>
      <c r="AC163" s="17"/>
      <c r="AD163" s="51"/>
      <c r="AE163" s="16"/>
      <c r="AF163" s="17"/>
      <c r="AG163" s="17"/>
      <c r="AH163" s="17"/>
      <c r="AI163" s="17"/>
      <c r="AJ163" s="17"/>
      <c r="AK163" s="17"/>
      <c r="AL163" s="51"/>
      <c r="AM163" s="16"/>
      <c r="AN163" s="17"/>
      <c r="AO163" s="17"/>
      <c r="AP163" s="17"/>
      <c r="AQ163" s="17"/>
      <c r="AR163" s="17"/>
      <c r="AS163" s="17"/>
      <c r="AT163" s="56"/>
      <c r="AU163" s="9"/>
    </row>
    <row r="164" spans="2:47" ht="15" customHeight="1" x14ac:dyDescent="0.25">
      <c r="B164" s="190"/>
      <c r="C164" s="5"/>
      <c r="D164" s="192"/>
      <c r="E164" s="193"/>
      <c r="F164" s="194"/>
      <c r="G164" s="16"/>
      <c r="H164" s="17"/>
      <c r="I164" s="17"/>
      <c r="J164" s="17"/>
      <c r="K164" s="17"/>
      <c r="L164" s="17"/>
      <c r="M164" s="17"/>
      <c r="N164" s="51"/>
      <c r="O164" s="16"/>
      <c r="P164" s="17"/>
      <c r="Q164" s="17"/>
      <c r="R164" s="17"/>
      <c r="S164" s="17"/>
      <c r="T164" s="17"/>
      <c r="U164" s="17"/>
      <c r="V164" s="51"/>
      <c r="W164" s="16"/>
      <c r="X164" s="17"/>
      <c r="Y164" s="17"/>
      <c r="Z164" s="17"/>
      <c r="AA164" s="17"/>
      <c r="AB164" s="17"/>
      <c r="AC164" s="17"/>
      <c r="AD164" s="51"/>
      <c r="AE164" s="16"/>
      <c r="AF164" s="17"/>
      <c r="AG164" s="17"/>
      <c r="AH164" s="17"/>
      <c r="AI164" s="17"/>
      <c r="AJ164" s="17"/>
      <c r="AK164" s="17"/>
      <c r="AL164" s="51"/>
      <c r="AM164" s="16"/>
      <c r="AN164" s="17"/>
      <c r="AO164" s="17"/>
      <c r="AP164" s="17"/>
      <c r="AQ164" s="17"/>
      <c r="AR164" s="17"/>
      <c r="AS164" s="17"/>
      <c r="AT164" s="56"/>
      <c r="AU164" s="9"/>
    </row>
    <row r="165" spans="2:47" ht="15" customHeight="1" x14ac:dyDescent="0.25">
      <c r="B165" s="190"/>
      <c r="C165" s="5"/>
      <c r="D165" s="192"/>
      <c r="E165" s="193"/>
      <c r="F165" s="194"/>
      <c r="G165" s="16"/>
      <c r="H165" s="17"/>
      <c r="I165" s="17"/>
      <c r="J165" s="17"/>
      <c r="K165" s="17"/>
      <c r="L165" s="17"/>
      <c r="M165" s="17"/>
      <c r="N165" s="51"/>
      <c r="O165" s="16"/>
      <c r="P165" s="17"/>
      <c r="Q165" s="17"/>
      <c r="R165" s="17"/>
      <c r="S165" s="17"/>
      <c r="T165" s="17"/>
      <c r="U165" s="17"/>
      <c r="V165" s="51"/>
      <c r="W165" s="16"/>
      <c r="X165" s="17"/>
      <c r="Y165" s="17"/>
      <c r="Z165" s="17"/>
      <c r="AA165" s="17"/>
      <c r="AB165" s="17"/>
      <c r="AC165" s="17"/>
      <c r="AD165" s="51"/>
      <c r="AE165" s="16"/>
      <c r="AF165" s="17"/>
      <c r="AG165" s="17"/>
      <c r="AH165" s="17"/>
      <c r="AI165" s="17"/>
      <c r="AJ165" s="17"/>
      <c r="AK165" s="17"/>
      <c r="AL165" s="51"/>
      <c r="AM165" s="16"/>
      <c r="AN165" s="17"/>
      <c r="AO165" s="17"/>
      <c r="AP165" s="17"/>
      <c r="AQ165" s="17"/>
      <c r="AR165" s="17"/>
      <c r="AS165" s="17"/>
      <c r="AT165" s="56"/>
      <c r="AU165" s="9"/>
    </row>
    <row r="166" spans="2:47" ht="15" customHeight="1" thickBot="1" x14ac:dyDescent="0.3">
      <c r="B166" s="190"/>
      <c r="C166" s="5"/>
      <c r="D166" s="192"/>
      <c r="E166" s="205"/>
      <c r="F166" s="206"/>
      <c r="G166" s="16"/>
      <c r="H166" s="17"/>
      <c r="I166" s="17"/>
      <c r="J166" s="17"/>
      <c r="K166" s="17"/>
      <c r="L166" s="17"/>
      <c r="M166" s="17"/>
      <c r="N166" s="51"/>
      <c r="O166" s="16"/>
      <c r="P166" s="17"/>
      <c r="Q166" s="17"/>
      <c r="R166" s="17"/>
      <c r="S166" s="17"/>
      <c r="T166" s="17"/>
      <c r="U166" s="17"/>
      <c r="V166" s="51"/>
      <c r="W166" s="16"/>
      <c r="X166" s="17"/>
      <c r="Y166" s="17"/>
      <c r="Z166" s="17"/>
      <c r="AA166" s="17"/>
      <c r="AB166" s="17"/>
      <c r="AC166" s="17"/>
      <c r="AD166" s="51"/>
      <c r="AE166" s="16"/>
      <c r="AF166" s="17"/>
      <c r="AG166" s="17"/>
      <c r="AH166" s="17"/>
      <c r="AI166" s="17"/>
      <c r="AJ166" s="17"/>
      <c r="AK166" s="17"/>
      <c r="AL166" s="51"/>
      <c r="AM166" s="16"/>
      <c r="AN166" s="17"/>
      <c r="AO166" s="17"/>
      <c r="AP166" s="17"/>
      <c r="AQ166" s="17"/>
      <c r="AR166" s="17"/>
      <c r="AS166" s="17"/>
      <c r="AT166" s="56"/>
      <c r="AU166" s="9"/>
    </row>
    <row r="167" spans="2:47" ht="15" customHeight="1" thickBot="1" x14ac:dyDescent="0.3">
      <c r="B167" s="190"/>
      <c r="C167" s="200" t="s">
        <v>10</v>
      </c>
      <c r="D167" s="200"/>
      <c r="E167" s="200"/>
      <c r="F167" s="201"/>
      <c r="G167" s="6">
        <f t="shared" ref="G167:U167" si="62">SUM(G147:G166)</f>
        <v>0</v>
      </c>
      <c r="H167" s="6">
        <f t="shared" si="62"/>
        <v>0</v>
      </c>
      <c r="I167" s="6">
        <f t="shared" si="62"/>
        <v>0</v>
      </c>
      <c r="J167" s="6">
        <f t="shared" si="62"/>
        <v>0</v>
      </c>
      <c r="K167" s="6">
        <f t="shared" si="62"/>
        <v>0</v>
      </c>
      <c r="L167" s="6">
        <f t="shared" si="62"/>
        <v>0</v>
      </c>
      <c r="M167" s="6">
        <f t="shared" si="62"/>
        <v>0</v>
      </c>
      <c r="N167" s="52">
        <f t="shared" si="62"/>
        <v>0</v>
      </c>
      <c r="O167" s="6">
        <f t="shared" si="62"/>
        <v>0</v>
      </c>
      <c r="P167" s="6">
        <f t="shared" si="62"/>
        <v>0</v>
      </c>
      <c r="Q167" s="6">
        <f t="shared" si="62"/>
        <v>0</v>
      </c>
      <c r="R167" s="6">
        <f t="shared" si="62"/>
        <v>0</v>
      </c>
      <c r="S167" s="6">
        <f t="shared" si="62"/>
        <v>0</v>
      </c>
      <c r="T167" s="6">
        <f t="shared" si="62"/>
        <v>0</v>
      </c>
      <c r="U167" s="6">
        <f t="shared" si="62"/>
        <v>0</v>
      </c>
      <c r="V167" s="52">
        <f>SUM(V147:V166)</f>
        <v>0</v>
      </c>
      <c r="W167" s="6">
        <f>SUM(W147:W166)</f>
        <v>0</v>
      </c>
      <c r="X167" s="6">
        <f t="shared" ref="X167:AC167" si="63">SUM(X147:X166)</f>
        <v>0</v>
      </c>
      <c r="Y167" s="6">
        <f t="shared" si="63"/>
        <v>0</v>
      </c>
      <c r="Z167" s="6">
        <f t="shared" si="63"/>
        <v>0</v>
      </c>
      <c r="AA167" s="6">
        <f t="shared" si="63"/>
        <v>0</v>
      </c>
      <c r="AB167" s="6">
        <f t="shared" si="63"/>
        <v>0</v>
      </c>
      <c r="AC167" s="6">
        <f t="shared" si="63"/>
        <v>0</v>
      </c>
      <c r="AD167" s="52">
        <f>SUM(AD147:AD166)</f>
        <v>0</v>
      </c>
      <c r="AE167" s="6">
        <f>SUM(AE147:AE166)</f>
        <v>0</v>
      </c>
      <c r="AF167" s="6">
        <f t="shared" ref="AF167:AK167" si="64">SUM(AF147:AF166)</f>
        <v>0</v>
      </c>
      <c r="AG167" s="6">
        <f t="shared" si="64"/>
        <v>0</v>
      </c>
      <c r="AH167" s="6">
        <f t="shared" si="64"/>
        <v>0</v>
      </c>
      <c r="AI167" s="6">
        <f t="shared" si="64"/>
        <v>0</v>
      </c>
      <c r="AJ167" s="6">
        <f t="shared" si="64"/>
        <v>0</v>
      </c>
      <c r="AK167" s="6">
        <f t="shared" si="64"/>
        <v>0</v>
      </c>
      <c r="AL167" s="52">
        <f>SUM(AL147:AL166)</f>
        <v>0</v>
      </c>
      <c r="AM167" s="6">
        <f>SUM(AM147:AM166)</f>
        <v>0</v>
      </c>
      <c r="AN167" s="6">
        <f t="shared" ref="AN167:AS167" si="65">SUM(AN147:AN166)</f>
        <v>0</v>
      </c>
      <c r="AO167" s="6">
        <f t="shared" si="65"/>
        <v>0</v>
      </c>
      <c r="AP167" s="6">
        <f t="shared" si="65"/>
        <v>0</v>
      </c>
      <c r="AQ167" s="6">
        <f t="shared" si="65"/>
        <v>0</v>
      </c>
      <c r="AR167" s="6">
        <f t="shared" si="65"/>
        <v>0</v>
      </c>
      <c r="AS167" s="6">
        <f t="shared" si="65"/>
        <v>0</v>
      </c>
      <c r="AT167" s="57">
        <f>SUM(AT147:AT166)</f>
        <v>0</v>
      </c>
      <c r="AU167" s="9"/>
    </row>
    <row r="168" spans="2:47" ht="15" customHeight="1" thickBot="1" x14ac:dyDescent="0.3">
      <c r="B168" s="190"/>
      <c r="C168" s="7"/>
      <c r="D168" s="7"/>
      <c r="E168" s="7"/>
      <c r="F168" s="7"/>
      <c r="G168" s="207" t="s">
        <v>11</v>
      </c>
      <c r="H168" s="208"/>
      <c r="I168" s="208"/>
      <c r="J168" s="208"/>
      <c r="K168" s="208"/>
      <c r="L168" s="208"/>
      <c r="M168" s="209"/>
      <c r="N168" s="49">
        <f>SUM(G190:N190)</f>
        <v>0</v>
      </c>
      <c r="O168" s="207" t="s">
        <v>12</v>
      </c>
      <c r="P168" s="208"/>
      <c r="Q168" s="208"/>
      <c r="R168" s="208"/>
      <c r="S168" s="208"/>
      <c r="T168" s="208"/>
      <c r="U168" s="209"/>
      <c r="V168" s="49">
        <f>SUM(O190:V190)</f>
        <v>0</v>
      </c>
      <c r="W168" s="207" t="s">
        <v>13</v>
      </c>
      <c r="X168" s="208"/>
      <c r="Y168" s="208"/>
      <c r="Z168" s="208"/>
      <c r="AA168" s="208"/>
      <c r="AB168" s="208"/>
      <c r="AC168" s="209"/>
      <c r="AD168" s="49">
        <f>SUM(W190:AD190)</f>
        <v>0</v>
      </c>
      <c r="AE168" s="207" t="s">
        <v>14</v>
      </c>
      <c r="AF168" s="208"/>
      <c r="AG168" s="209"/>
      <c r="AH168" s="224" t="s">
        <v>27</v>
      </c>
      <c r="AI168" s="225"/>
      <c r="AJ168" s="64"/>
      <c r="AK168" s="226"/>
      <c r="AL168" s="227"/>
      <c r="AM168" s="227"/>
      <c r="AN168" s="210">
        <f>SUM(G167:AT167,G190:AD190)</f>
        <v>0</v>
      </c>
      <c r="AO168" s="211"/>
      <c r="AP168" s="211"/>
      <c r="AQ168" s="211"/>
      <c r="AR168" s="211"/>
      <c r="AS168" s="211"/>
      <c r="AT168" s="212"/>
      <c r="AU168" s="9"/>
    </row>
    <row r="169" spans="2:47" ht="31.5" x14ac:dyDescent="0.25">
      <c r="B169" s="190"/>
      <c r="C169" s="2"/>
      <c r="D169" s="202"/>
      <c r="E169" s="203"/>
      <c r="F169" s="204"/>
      <c r="G169" s="135" t="s">
        <v>47</v>
      </c>
      <c r="H169" s="45" t="s">
        <v>49</v>
      </c>
      <c r="I169" s="45"/>
      <c r="J169" s="45"/>
      <c r="K169" s="4"/>
      <c r="L169" s="4"/>
      <c r="M169" s="45"/>
      <c r="N169" s="50"/>
      <c r="O169" s="135" t="s">
        <v>47</v>
      </c>
      <c r="P169" s="45" t="s">
        <v>49</v>
      </c>
      <c r="Q169" s="45"/>
      <c r="R169" s="45"/>
      <c r="S169" s="4"/>
      <c r="T169" s="4"/>
      <c r="U169" s="45"/>
      <c r="V169" s="50"/>
      <c r="W169" s="135" t="s">
        <v>47</v>
      </c>
      <c r="X169" s="45" t="s">
        <v>49</v>
      </c>
      <c r="Y169" s="45"/>
      <c r="Z169" s="45"/>
      <c r="AA169" s="4"/>
      <c r="AB169" s="4"/>
      <c r="AC169" s="45"/>
      <c r="AD169" s="50"/>
      <c r="AE169" s="135" t="s">
        <v>47</v>
      </c>
      <c r="AF169" s="45" t="s">
        <v>49</v>
      </c>
      <c r="AG169" s="45"/>
      <c r="AH169" s="45"/>
      <c r="AI169" s="4"/>
      <c r="AJ169" s="4"/>
      <c r="AK169" s="45"/>
      <c r="AL169" s="50"/>
      <c r="AM169" s="67" t="s">
        <v>28</v>
      </c>
      <c r="AN169" s="213"/>
      <c r="AO169" s="214"/>
      <c r="AP169" s="214"/>
      <c r="AQ169" s="214"/>
      <c r="AR169" s="214"/>
      <c r="AS169" s="214"/>
      <c r="AT169" s="215"/>
      <c r="AU169" s="9"/>
    </row>
    <row r="170" spans="2:47" ht="15" customHeight="1" x14ac:dyDescent="0.25">
      <c r="B170" s="190"/>
      <c r="C170" s="8">
        <v>1436</v>
      </c>
      <c r="D170" s="185" t="s">
        <v>69</v>
      </c>
      <c r="E170" s="172"/>
      <c r="F170" s="173"/>
      <c r="G170" s="16"/>
      <c r="H170" s="17"/>
      <c r="I170" s="17"/>
      <c r="J170" s="17"/>
      <c r="K170" s="17"/>
      <c r="L170" s="17"/>
      <c r="M170" s="17"/>
      <c r="N170" s="51"/>
      <c r="O170" s="16"/>
      <c r="P170" s="17"/>
      <c r="Q170" s="17"/>
      <c r="R170" s="17"/>
      <c r="S170" s="17"/>
      <c r="T170" s="17"/>
      <c r="U170" s="17"/>
      <c r="V170" s="51"/>
      <c r="W170" s="16"/>
      <c r="X170" s="17"/>
      <c r="Y170" s="17"/>
      <c r="Z170" s="17"/>
      <c r="AA170" s="17"/>
      <c r="AB170" s="17"/>
      <c r="AC170" s="17"/>
      <c r="AD170" s="51"/>
      <c r="AE170" s="11">
        <f t="shared" ref="AE170:AL185" si="66">SUM(G147,O147,W147,AE147,AM147,G170,O170,W170)</f>
        <v>0</v>
      </c>
      <c r="AF170" s="12">
        <f t="shared" si="66"/>
        <v>0</v>
      </c>
      <c r="AG170" s="12">
        <f t="shared" si="66"/>
        <v>0</v>
      </c>
      <c r="AH170" s="12">
        <f t="shared" si="66"/>
        <v>0</v>
      </c>
      <c r="AI170" s="12">
        <f t="shared" si="66"/>
        <v>0</v>
      </c>
      <c r="AJ170" s="12">
        <f t="shared" si="66"/>
        <v>0</v>
      </c>
      <c r="AK170" s="12">
        <f>SUM(M147,U147,AC147,AK147,AS147,M170,U170,AC170)</f>
        <v>0</v>
      </c>
      <c r="AL170" s="53">
        <f>SUM(N147,V147,AD147,AL147,AT147,N170,V170,AD170)</f>
        <v>0</v>
      </c>
      <c r="AM170" s="68">
        <f t="shared" ref="AM170:AM189" si="67">SUM(AE170:AL170)</f>
        <v>0</v>
      </c>
      <c r="AN170" s="213"/>
      <c r="AO170" s="214"/>
      <c r="AP170" s="214"/>
      <c r="AQ170" s="214"/>
      <c r="AR170" s="214"/>
      <c r="AS170" s="214"/>
      <c r="AT170" s="215"/>
      <c r="AU170" s="9"/>
    </row>
    <row r="171" spans="2:47" ht="15" customHeight="1" x14ac:dyDescent="0.25">
      <c r="B171" s="190"/>
      <c r="C171" s="8">
        <v>1406</v>
      </c>
      <c r="D171" s="185" t="s">
        <v>68</v>
      </c>
      <c r="E171" s="172"/>
      <c r="F171" s="173"/>
      <c r="G171" s="112"/>
      <c r="H171" s="113"/>
      <c r="I171" s="113"/>
      <c r="J171" s="113"/>
      <c r="K171" s="113"/>
      <c r="L171" s="113"/>
      <c r="M171" s="113"/>
      <c r="N171" s="114"/>
      <c r="O171" s="112"/>
      <c r="P171" s="113"/>
      <c r="Q171" s="113"/>
      <c r="R171" s="113"/>
      <c r="S171" s="113"/>
      <c r="T171" s="113"/>
      <c r="U171" s="113"/>
      <c r="V171" s="114"/>
      <c r="W171" s="112"/>
      <c r="X171" s="113"/>
      <c r="Y171" s="113"/>
      <c r="Z171" s="113"/>
      <c r="AA171" s="17"/>
      <c r="AB171" s="17"/>
      <c r="AC171" s="17"/>
      <c r="AD171" s="51"/>
      <c r="AE171" s="71">
        <f t="shared" si="66"/>
        <v>0</v>
      </c>
      <c r="AF171" s="12">
        <f t="shared" si="66"/>
        <v>0</v>
      </c>
      <c r="AG171" s="12">
        <f t="shared" si="66"/>
        <v>0</v>
      </c>
      <c r="AH171" s="12">
        <f t="shared" si="66"/>
        <v>0</v>
      </c>
      <c r="AI171" s="12">
        <f t="shared" si="66"/>
        <v>0</v>
      </c>
      <c r="AJ171" s="12">
        <f t="shared" si="66"/>
        <v>0</v>
      </c>
      <c r="AK171" s="12">
        <f t="shared" si="66"/>
        <v>0</v>
      </c>
      <c r="AL171" s="53">
        <f>SUM(N148,V148,AD148,AL148,AT148,N171,V171,AD171)</f>
        <v>0</v>
      </c>
      <c r="AM171" s="68">
        <f t="shared" si="67"/>
        <v>0</v>
      </c>
      <c r="AN171" s="213"/>
      <c r="AO171" s="214"/>
      <c r="AP171" s="214"/>
      <c r="AQ171" s="214"/>
      <c r="AR171" s="214"/>
      <c r="AS171" s="214"/>
      <c r="AT171" s="215"/>
      <c r="AU171" s="9"/>
    </row>
    <row r="172" spans="2:47" ht="15" customHeight="1" x14ac:dyDescent="0.25">
      <c r="B172" s="190"/>
      <c r="C172" s="5">
        <v>1414</v>
      </c>
      <c r="D172" s="184" t="s">
        <v>67</v>
      </c>
      <c r="E172" s="172"/>
      <c r="F172" s="173"/>
      <c r="G172" s="16"/>
      <c r="H172" s="17"/>
      <c r="I172" s="17"/>
      <c r="J172" s="17"/>
      <c r="K172" s="17"/>
      <c r="L172" s="17"/>
      <c r="M172" s="17"/>
      <c r="N172" s="51"/>
      <c r="O172" s="16"/>
      <c r="P172" s="17"/>
      <c r="Q172" s="17"/>
      <c r="R172" s="17"/>
      <c r="S172" s="17"/>
      <c r="T172" s="17"/>
      <c r="U172" s="17"/>
      <c r="V172" s="51"/>
      <c r="W172" s="16"/>
      <c r="X172" s="17"/>
      <c r="Y172" s="17"/>
      <c r="Z172" s="17"/>
      <c r="AA172" s="17"/>
      <c r="AB172" s="17"/>
      <c r="AC172" s="17"/>
      <c r="AD172" s="51"/>
      <c r="AE172" s="11">
        <f t="shared" si="66"/>
        <v>0</v>
      </c>
      <c r="AF172" s="12">
        <f t="shared" si="66"/>
        <v>0</v>
      </c>
      <c r="AG172" s="12">
        <f t="shared" si="66"/>
        <v>0</v>
      </c>
      <c r="AH172" s="12">
        <f t="shared" si="66"/>
        <v>0</v>
      </c>
      <c r="AI172" s="12">
        <f t="shared" si="66"/>
        <v>0</v>
      </c>
      <c r="AJ172" s="12">
        <f t="shared" si="66"/>
        <v>0</v>
      </c>
      <c r="AK172" s="12">
        <f t="shared" si="66"/>
        <v>0</v>
      </c>
      <c r="AL172" s="53">
        <f>SUM(N149,V149,AD149,AL149,AT149,N172,V172,AD172)</f>
        <v>0</v>
      </c>
      <c r="AM172" s="68">
        <f t="shared" si="67"/>
        <v>0</v>
      </c>
      <c r="AN172" s="213"/>
      <c r="AO172" s="214"/>
      <c r="AP172" s="214"/>
      <c r="AQ172" s="214"/>
      <c r="AR172" s="214"/>
      <c r="AS172" s="214"/>
      <c r="AT172" s="215"/>
      <c r="AU172" s="9"/>
    </row>
    <row r="173" spans="2:47" ht="15" customHeight="1" x14ac:dyDescent="0.25">
      <c r="B173" s="190"/>
      <c r="C173" s="5">
        <v>1582</v>
      </c>
      <c r="D173" s="184" t="s">
        <v>82</v>
      </c>
      <c r="E173" s="172"/>
      <c r="F173" s="173" t="s">
        <v>42</v>
      </c>
      <c r="G173" s="112"/>
      <c r="H173" s="113"/>
      <c r="I173" s="113"/>
      <c r="J173" s="113"/>
      <c r="K173" s="113"/>
      <c r="L173" s="113"/>
      <c r="M173" s="113"/>
      <c r="N173" s="114"/>
      <c r="O173" s="112"/>
      <c r="P173" s="113"/>
      <c r="Q173" s="113"/>
      <c r="R173" s="113"/>
      <c r="S173" s="113"/>
      <c r="T173" s="113"/>
      <c r="U173" s="113"/>
      <c r="V173" s="114"/>
      <c r="W173" s="112"/>
      <c r="X173" s="113"/>
      <c r="Y173" s="113"/>
      <c r="Z173" s="113"/>
      <c r="AA173" s="17"/>
      <c r="AB173" s="17"/>
      <c r="AC173" s="17"/>
      <c r="AD173" s="51"/>
      <c r="AE173" s="71">
        <f t="shared" si="66"/>
        <v>0</v>
      </c>
      <c r="AF173" s="12">
        <f t="shared" si="66"/>
        <v>0</v>
      </c>
      <c r="AG173" s="12">
        <f t="shared" si="66"/>
        <v>0</v>
      </c>
      <c r="AH173" s="12">
        <f t="shared" si="66"/>
        <v>0</v>
      </c>
      <c r="AI173" s="12">
        <f t="shared" si="66"/>
        <v>0</v>
      </c>
      <c r="AJ173" s="12">
        <f t="shared" si="66"/>
        <v>0</v>
      </c>
      <c r="AK173" s="12">
        <f t="shared" si="66"/>
        <v>0</v>
      </c>
      <c r="AL173" s="53">
        <f>SUM(N150,V150,AD150,AL150,AT150,N173,V173,AD173)</f>
        <v>0</v>
      </c>
      <c r="AM173" s="68">
        <f t="shared" si="67"/>
        <v>0</v>
      </c>
      <c r="AN173" s="213"/>
      <c r="AO173" s="214"/>
      <c r="AP173" s="214"/>
      <c r="AQ173" s="214"/>
      <c r="AR173" s="214"/>
      <c r="AS173" s="214"/>
      <c r="AT173" s="215"/>
      <c r="AU173" s="9"/>
    </row>
    <row r="174" spans="2:47" ht="15" customHeight="1" x14ac:dyDescent="0.25">
      <c r="B174" s="190"/>
      <c r="C174" s="5"/>
      <c r="D174" s="185"/>
      <c r="E174" s="167"/>
      <c r="F174" s="168"/>
      <c r="G174" s="16"/>
      <c r="H174" s="17"/>
      <c r="I174" s="17"/>
      <c r="J174" s="17"/>
      <c r="K174" s="17"/>
      <c r="L174" s="17"/>
      <c r="M174" s="17"/>
      <c r="N174" s="51"/>
      <c r="O174" s="16"/>
      <c r="P174" s="17"/>
      <c r="Q174" s="17"/>
      <c r="R174" s="17"/>
      <c r="S174" s="17"/>
      <c r="T174" s="17"/>
      <c r="U174" s="17"/>
      <c r="V174" s="51"/>
      <c r="W174" s="16"/>
      <c r="X174" s="17"/>
      <c r="Y174" s="17"/>
      <c r="Z174" s="17"/>
      <c r="AA174" s="17"/>
      <c r="AB174" s="17"/>
      <c r="AC174" s="17"/>
      <c r="AD174" s="51"/>
      <c r="AE174" s="11">
        <f t="shared" si="66"/>
        <v>0</v>
      </c>
      <c r="AF174" s="12">
        <f t="shared" si="66"/>
        <v>0</v>
      </c>
      <c r="AG174" s="12">
        <f t="shared" si="66"/>
        <v>0</v>
      </c>
      <c r="AH174" s="12">
        <f t="shared" si="66"/>
        <v>0</v>
      </c>
      <c r="AI174" s="12">
        <f t="shared" si="66"/>
        <v>0</v>
      </c>
      <c r="AJ174" s="12">
        <f t="shared" si="66"/>
        <v>0</v>
      </c>
      <c r="AK174" s="12">
        <f t="shared" si="66"/>
        <v>0</v>
      </c>
      <c r="AL174" s="53">
        <f>SUM(N151,V151,AD151,AL151,AT151,N174,V174,AD174)</f>
        <v>0</v>
      </c>
      <c r="AM174" s="68">
        <f t="shared" si="67"/>
        <v>0</v>
      </c>
      <c r="AN174" s="213"/>
      <c r="AO174" s="214"/>
      <c r="AP174" s="214"/>
      <c r="AQ174" s="214"/>
      <c r="AR174" s="214"/>
      <c r="AS174" s="214"/>
      <c r="AT174" s="215"/>
      <c r="AU174" s="9"/>
    </row>
    <row r="175" spans="2:47" ht="15" customHeight="1" x14ac:dyDescent="0.25">
      <c r="B175" s="190"/>
      <c r="C175" s="8"/>
      <c r="D175" s="195"/>
      <c r="E175" s="196"/>
      <c r="F175" s="197"/>
      <c r="G175" s="112"/>
      <c r="H175" s="113"/>
      <c r="I175" s="113"/>
      <c r="J175" s="113"/>
      <c r="K175" s="113"/>
      <c r="L175" s="113"/>
      <c r="M175" s="113"/>
      <c r="N175" s="114"/>
      <c r="O175" s="112"/>
      <c r="P175" s="113"/>
      <c r="Q175" s="113"/>
      <c r="R175" s="113"/>
      <c r="S175" s="113"/>
      <c r="T175" s="113"/>
      <c r="U175" s="113"/>
      <c r="V175" s="114"/>
      <c r="W175" s="112"/>
      <c r="X175" s="113"/>
      <c r="Y175" s="113"/>
      <c r="Z175" s="113"/>
      <c r="AA175" s="17"/>
      <c r="AB175" s="17"/>
      <c r="AC175" s="17"/>
      <c r="AD175" s="51"/>
      <c r="AE175" s="71">
        <f t="shared" si="66"/>
        <v>0</v>
      </c>
      <c r="AF175" s="12">
        <f t="shared" si="66"/>
        <v>0</v>
      </c>
      <c r="AG175" s="12">
        <f t="shared" si="66"/>
        <v>0</v>
      </c>
      <c r="AH175" s="12">
        <f t="shared" si="66"/>
        <v>0</v>
      </c>
      <c r="AI175" s="12">
        <f t="shared" si="66"/>
        <v>0</v>
      </c>
      <c r="AJ175" s="12">
        <f t="shared" si="66"/>
        <v>0</v>
      </c>
      <c r="AK175" s="12">
        <f t="shared" si="66"/>
        <v>0</v>
      </c>
      <c r="AL175" s="53">
        <f>SUM(N152,V152,AD152,AL152,AT152,N175,V175,AD175)</f>
        <v>0</v>
      </c>
      <c r="AM175" s="68">
        <f t="shared" si="67"/>
        <v>0</v>
      </c>
      <c r="AN175" s="213"/>
      <c r="AO175" s="214"/>
      <c r="AP175" s="214"/>
      <c r="AQ175" s="214"/>
      <c r="AR175" s="214"/>
      <c r="AS175" s="214"/>
      <c r="AT175" s="215"/>
      <c r="AU175" s="9"/>
    </row>
    <row r="176" spans="2:47" ht="15" customHeight="1" x14ac:dyDescent="0.25">
      <c r="B176" s="190"/>
      <c r="C176" s="8" t="str">
        <f t="shared" ref="C176:D176" si="68">IF(ISBLANK(C153),"",C153)</f>
        <v/>
      </c>
      <c r="D176" s="195" t="str">
        <f t="shared" si="68"/>
        <v/>
      </c>
      <c r="E176" s="196" t="str">
        <f>IF(ISBLANK(E161),"",E161)</f>
        <v/>
      </c>
      <c r="F176" s="197" t="str">
        <f>IF(ISBLANK(F161),"",F161)</f>
        <v/>
      </c>
      <c r="G176" s="16"/>
      <c r="H176" s="17"/>
      <c r="I176" s="17"/>
      <c r="J176" s="17"/>
      <c r="K176" s="17"/>
      <c r="L176" s="17"/>
      <c r="M176" s="17"/>
      <c r="N176" s="51"/>
      <c r="O176" s="16"/>
      <c r="P176" s="17"/>
      <c r="Q176" s="17"/>
      <c r="R176" s="17"/>
      <c r="S176" s="17"/>
      <c r="T176" s="17"/>
      <c r="U176" s="17"/>
      <c r="V176" s="51"/>
      <c r="W176" s="16"/>
      <c r="X176" s="17"/>
      <c r="Y176" s="17"/>
      <c r="Z176" s="17"/>
      <c r="AA176" s="17"/>
      <c r="AB176" s="17"/>
      <c r="AC176" s="17"/>
      <c r="AD176" s="51"/>
      <c r="AE176" s="11">
        <f t="shared" si="66"/>
        <v>0</v>
      </c>
      <c r="AF176" s="12">
        <f t="shared" si="66"/>
        <v>0</v>
      </c>
      <c r="AG176" s="12">
        <f t="shared" si="66"/>
        <v>0</v>
      </c>
      <c r="AH176" s="12">
        <f t="shared" si="66"/>
        <v>0</v>
      </c>
      <c r="AI176" s="12">
        <f t="shared" si="66"/>
        <v>0</v>
      </c>
      <c r="AJ176" s="12">
        <f t="shared" si="66"/>
        <v>0</v>
      </c>
      <c r="AK176" s="12">
        <f t="shared" si="66"/>
        <v>0</v>
      </c>
      <c r="AL176" s="53">
        <f t="shared" si="66"/>
        <v>0</v>
      </c>
      <c r="AM176" s="68">
        <f t="shared" si="67"/>
        <v>0</v>
      </c>
      <c r="AN176" s="213"/>
      <c r="AO176" s="214"/>
      <c r="AP176" s="214"/>
      <c r="AQ176" s="214"/>
      <c r="AR176" s="214"/>
      <c r="AS176" s="214"/>
      <c r="AT176" s="215"/>
      <c r="AU176" s="9"/>
    </row>
    <row r="177" spans="2:47" ht="15" customHeight="1" x14ac:dyDescent="0.25">
      <c r="B177" s="190"/>
      <c r="C177" s="8" t="str">
        <f t="shared" ref="C177:D177" si="69">IF(ISBLANK(C154),"",C154)</f>
        <v/>
      </c>
      <c r="D177" s="195" t="str">
        <f t="shared" si="69"/>
        <v/>
      </c>
      <c r="E177" s="196" t="str">
        <f>IF(ISBLANK(E168),"",E168)</f>
        <v/>
      </c>
      <c r="F177" s="197" t="str">
        <f>IF(ISBLANK(F168),"",F168)</f>
        <v/>
      </c>
      <c r="G177" s="112"/>
      <c r="H177" s="113"/>
      <c r="I177" s="113"/>
      <c r="J177" s="113"/>
      <c r="K177" s="113"/>
      <c r="L177" s="113"/>
      <c r="M177" s="113"/>
      <c r="N177" s="114"/>
      <c r="O177" s="112"/>
      <c r="P177" s="113"/>
      <c r="Q177" s="113"/>
      <c r="R177" s="113"/>
      <c r="S177" s="113"/>
      <c r="T177" s="113"/>
      <c r="U177" s="113"/>
      <c r="V177" s="114"/>
      <c r="W177" s="112"/>
      <c r="X177" s="113"/>
      <c r="Y177" s="113"/>
      <c r="Z177" s="113"/>
      <c r="AA177" s="17"/>
      <c r="AB177" s="17"/>
      <c r="AC177" s="17"/>
      <c r="AD177" s="51"/>
      <c r="AE177" s="71">
        <f t="shared" si="66"/>
        <v>0</v>
      </c>
      <c r="AF177" s="12">
        <f t="shared" si="66"/>
        <v>0</v>
      </c>
      <c r="AG177" s="12">
        <f t="shared" si="66"/>
        <v>0</v>
      </c>
      <c r="AH177" s="12">
        <f t="shared" si="66"/>
        <v>0</v>
      </c>
      <c r="AI177" s="12">
        <f t="shared" si="66"/>
        <v>0</v>
      </c>
      <c r="AJ177" s="12">
        <f t="shared" si="66"/>
        <v>0</v>
      </c>
      <c r="AK177" s="12">
        <f t="shared" si="66"/>
        <v>0</v>
      </c>
      <c r="AL177" s="53">
        <f t="shared" si="66"/>
        <v>0</v>
      </c>
      <c r="AM177" s="68">
        <f t="shared" si="67"/>
        <v>0</v>
      </c>
      <c r="AN177" s="213"/>
      <c r="AO177" s="214"/>
      <c r="AP177" s="214"/>
      <c r="AQ177" s="214"/>
      <c r="AR177" s="214"/>
      <c r="AS177" s="214"/>
      <c r="AT177" s="215"/>
      <c r="AU177" s="9"/>
    </row>
    <row r="178" spans="2:47" ht="15" customHeight="1" x14ac:dyDescent="0.25">
      <c r="B178" s="190"/>
      <c r="C178" s="8" t="str">
        <f t="shared" ref="C178:D178" si="70">IF(ISBLANK(C155),"",C155)</f>
        <v/>
      </c>
      <c r="D178" s="195" t="str">
        <f t="shared" si="70"/>
        <v/>
      </c>
      <c r="E178" s="196" t="str">
        <f>IF(ISBLANK(E163),"",E163)</f>
        <v/>
      </c>
      <c r="F178" s="197" t="str">
        <f>IF(ISBLANK(F163),"",F163)</f>
        <v/>
      </c>
      <c r="G178" s="16"/>
      <c r="H178" s="17"/>
      <c r="I178" s="17"/>
      <c r="J178" s="17"/>
      <c r="K178" s="17"/>
      <c r="L178" s="17"/>
      <c r="M178" s="17"/>
      <c r="N178" s="51"/>
      <c r="O178" s="16"/>
      <c r="P178" s="17"/>
      <c r="Q178" s="17"/>
      <c r="R178" s="17"/>
      <c r="S178" s="17"/>
      <c r="T178" s="17"/>
      <c r="U178" s="17"/>
      <c r="V178" s="51"/>
      <c r="W178" s="16"/>
      <c r="X178" s="17"/>
      <c r="Y178" s="17"/>
      <c r="Z178" s="17"/>
      <c r="AA178" s="17"/>
      <c r="AB178" s="17"/>
      <c r="AC178" s="17"/>
      <c r="AD178" s="51"/>
      <c r="AE178" s="11">
        <f t="shared" si="66"/>
        <v>0</v>
      </c>
      <c r="AF178" s="12">
        <f t="shared" si="66"/>
        <v>0</v>
      </c>
      <c r="AG178" s="12">
        <f t="shared" si="66"/>
        <v>0</v>
      </c>
      <c r="AH178" s="12">
        <f t="shared" si="66"/>
        <v>0</v>
      </c>
      <c r="AI178" s="12">
        <f t="shared" si="66"/>
        <v>0</v>
      </c>
      <c r="AJ178" s="12">
        <f t="shared" si="66"/>
        <v>0</v>
      </c>
      <c r="AK178" s="12">
        <f t="shared" si="66"/>
        <v>0</v>
      </c>
      <c r="AL178" s="53">
        <f t="shared" si="66"/>
        <v>0</v>
      </c>
      <c r="AM178" s="68">
        <f t="shared" si="67"/>
        <v>0</v>
      </c>
      <c r="AN178" s="213"/>
      <c r="AO178" s="214"/>
      <c r="AP178" s="214"/>
      <c r="AQ178" s="214"/>
      <c r="AR178" s="214"/>
      <c r="AS178" s="214"/>
      <c r="AT178" s="215"/>
      <c r="AU178" s="9"/>
    </row>
    <row r="179" spans="2:47" ht="15" customHeight="1" x14ac:dyDescent="0.25">
      <c r="B179" s="190"/>
      <c r="C179" s="8" t="str">
        <f t="shared" ref="C179:D179" si="71">IF(ISBLANK(C156),"",C156)</f>
        <v/>
      </c>
      <c r="D179" s="195" t="str">
        <f t="shared" si="71"/>
        <v/>
      </c>
      <c r="E179" s="196" t="str">
        <f>IF(ISBLANK(E170),"",E170)</f>
        <v/>
      </c>
      <c r="F179" s="197" t="str">
        <f>IF(ISBLANK(F170),"",F170)</f>
        <v/>
      </c>
      <c r="G179" s="112"/>
      <c r="H179" s="113"/>
      <c r="I179" s="113"/>
      <c r="J179" s="113"/>
      <c r="K179" s="113"/>
      <c r="L179" s="113"/>
      <c r="M179" s="113"/>
      <c r="N179" s="114"/>
      <c r="O179" s="112"/>
      <c r="P179" s="113"/>
      <c r="Q179" s="113"/>
      <c r="R179" s="113"/>
      <c r="S179" s="113"/>
      <c r="T179" s="113"/>
      <c r="U179" s="113"/>
      <c r="V179" s="114"/>
      <c r="W179" s="112"/>
      <c r="X179" s="113"/>
      <c r="Y179" s="113"/>
      <c r="Z179" s="113"/>
      <c r="AA179" s="17"/>
      <c r="AB179" s="17"/>
      <c r="AC179" s="17"/>
      <c r="AD179" s="51"/>
      <c r="AE179" s="71">
        <f t="shared" si="66"/>
        <v>0</v>
      </c>
      <c r="AF179" s="12">
        <f t="shared" si="66"/>
        <v>0</v>
      </c>
      <c r="AG179" s="12">
        <f t="shared" si="66"/>
        <v>0</v>
      </c>
      <c r="AH179" s="12">
        <f t="shared" si="66"/>
        <v>0</v>
      </c>
      <c r="AI179" s="12">
        <f t="shared" si="66"/>
        <v>0</v>
      </c>
      <c r="AJ179" s="12">
        <f t="shared" si="66"/>
        <v>0</v>
      </c>
      <c r="AK179" s="12">
        <f t="shared" si="66"/>
        <v>0</v>
      </c>
      <c r="AL179" s="53">
        <f t="shared" si="66"/>
        <v>0</v>
      </c>
      <c r="AM179" s="68">
        <f t="shared" si="67"/>
        <v>0</v>
      </c>
      <c r="AN179" s="213"/>
      <c r="AO179" s="214"/>
      <c r="AP179" s="214"/>
      <c r="AQ179" s="214"/>
      <c r="AR179" s="214"/>
      <c r="AS179" s="214"/>
      <c r="AT179" s="215"/>
      <c r="AU179" s="9"/>
    </row>
    <row r="180" spans="2:47" ht="15" customHeight="1" x14ac:dyDescent="0.25">
      <c r="B180" s="190"/>
      <c r="C180" s="8" t="str">
        <f t="shared" ref="C180:D180" si="72">IF(ISBLANK(C157),"",C157)</f>
        <v/>
      </c>
      <c r="D180" s="195" t="str">
        <f t="shared" si="72"/>
        <v/>
      </c>
      <c r="E180" s="196" t="str">
        <f>IF(ISBLANK(E165),"",E165)</f>
        <v/>
      </c>
      <c r="F180" s="197" t="str">
        <f>IF(ISBLANK(F165),"",F165)</f>
        <v/>
      </c>
      <c r="G180" s="16"/>
      <c r="H180" s="17"/>
      <c r="I180" s="17"/>
      <c r="J180" s="17"/>
      <c r="K180" s="17"/>
      <c r="L180" s="17"/>
      <c r="M180" s="17"/>
      <c r="N180" s="51"/>
      <c r="O180" s="16"/>
      <c r="P180" s="17"/>
      <c r="Q180" s="17"/>
      <c r="R180" s="17"/>
      <c r="S180" s="17"/>
      <c r="T180" s="17"/>
      <c r="U180" s="17"/>
      <c r="V180" s="51"/>
      <c r="W180" s="16"/>
      <c r="X180" s="17"/>
      <c r="Y180" s="17"/>
      <c r="Z180" s="17"/>
      <c r="AA180" s="17"/>
      <c r="AB180" s="17"/>
      <c r="AC180" s="17"/>
      <c r="AD180" s="51"/>
      <c r="AE180" s="11">
        <f t="shared" si="66"/>
        <v>0</v>
      </c>
      <c r="AF180" s="12">
        <f t="shared" si="66"/>
        <v>0</v>
      </c>
      <c r="AG180" s="12">
        <f t="shared" si="66"/>
        <v>0</v>
      </c>
      <c r="AH180" s="12">
        <f t="shared" si="66"/>
        <v>0</v>
      </c>
      <c r="AI180" s="12">
        <f t="shared" si="66"/>
        <v>0</v>
      </c>
      <c r="AJ180" s="12">
        <f t="shared" si="66"/>
        <v>0</v>
      </c>
      <c r="AK180" s="12">
        <f t="shared" si="66"/>
        <v>0</v>
      </c>
      <c r="AL180" s="53">
        <f t="shared" si="66"/>
        <v>0</v>
      </c>
      <c r="AM180" s="68">
        <f t="shared" si="67"/>
        <v>0</v>
      </c>
      <c r="AN180" s="213"/>
      <c r="AO180" s="214"/>
      <c r="AP180" s="214"/>
      <c r="AQ180" s="214"/>
      <c r="AR180" s="214"/>
      <c r="AS180" s="214"/>
      <c r="AT180" s="215"/>
      <c r="AU180" s="9"/>
    </row>
    <row r="181" spans="2:47" ht="15" customHeight="1" x14ac:dyDescent="0.25">
      <c r="B181" s="190"/>
      <c r="C181" s="8" t="str">
        <f t="shared" ref="C181:D181" si="73">IF(ISBLANK(C158),"",C158)</f>
        <v/>
      </c>
      <c r="D181" s="195" t="str">
        <f t="shared" si="73"/>
        <v/>
      </c>
      <c r="E181" s="196" t="str">
        <f>IF(ISBLANK(E172),"",E172)</f>
        <v/>
      </c>
      <c r="F181" s="197" t="str">
        <f>IF(ISBLANK(F172),"",F172)</f>
        <v/>
      </c>
      <c r="G181" s="112"/>
      <c r="H181" s="113"/>
      <c r="I181" s="113"/>
      <c r="J181" s="113"/>
      <c r="K181" s="113"/>
      <c r="L181" s="113"/>
      <c r="M181" s="113"/>
      <c r="N181" s="114"/>
      <c r="O181" s="112"/>
      <c r="P181" s="113"/>
      <c r="Q181" s="113"/>
      <c r="R181" s="113"/>
      <c r="S181" s="113"/>
      <c r="T181" s="113"/>
      <c r="U181" s="113"/>
      <c r="V181" s="114"/>
      <c r="W181" s="112"/>
      <c r="X181" s="113"/>
      <c r="Y181" s="113"/>
      <c r="Z181" s="113"/>
      <c r="AA181" s="17"/>
      <c r="AB181" s="17"/>
      <c r="AC181" s="17"/>
      <c r="AD181" s="51"/>
      <c r="AE181" s="71">
        <f t="shared" si="66"/>
        <v>0</v>
      </c>
      <c r="AF181" s="12">
        <f t="shared" si="66"/>
        <v>0</v>
      </c>
      <c r="AG181" s="12">
        <f t="shared" si="66"/>
        <v>0</v>
      </c>
      <c r="AH181" s="12">
        <f t="shared" si="66"/>
        <v>0</v>
      </c>
      <c r="AI181" s="12">
        <f t="shared" si="66"/>
        <v>0</v>
      </c>
      <c r="AJ181" s="12">
        <f t="shared" si="66"/>
        <v>0</v>
      </c>
      <c r="AK181" s="12">
        <f t="shared" si="66"/>
        <v>0</v>
      </c>
      <c r="AL181" s="53">
        <f t="shared" si="66"/>
        <v>0</v>
      </c>
      <c r="AM181" s="68">
        <f t="shared" si="67"/>
        <v>0</v>
      </c>
      <c r="AN181" s="213"/>
      <c r="AO181" s="214"/>
      <c r="AP181" s="214"/>
      <c r="AQ181" s="214"/>
      <c r="AR181" s="214"/>
      <c r="AS181" s="214"/>
      <c r="AT181" s="215"/>
      <c r="AU181" s="9"/>
    </row>
    <row r="182" spans="2:47" ht="15" customHeight="1" x14ac:dyDescent="0.25">
      <c r="B182" s="190"/>
      <c r="C182" s="8" t="str">
        <f t="shared" ref="C182:D182" si="74">IF(ISBLANK(C159),"",C159)</f>
        <v/>
      </c>
      <c r="D182" s="195" t="str">
        <f t="shared" si="74"/>
        <v/>
      </c>
      <c r="E182" s="196" t="str">
        <f>IF(ISBLANK(E167),"",E167)</f>
        <v/>
      </c>
      <c r="F182" s="197" t="str">
        <f>IF(ISBLANK(F167),"",F167)</f>
        <v/>
      </c>
      <c r="G182" s="16"/>
      <c r="H182" s="17"/>
      <c r="I182" s="17"/>
      <c r="J182" s="17"/>
      <c r="K182" s="17"/>
      <c r="L182" s="17"/>
      <c r="M182" s="17"/>
      <c r="N182" s="51"/>
      <c r="O182" s="16"/>
      <c r="P182" s="17"/>
      <c r="Q182" s="17"/>
      <c r="R182" s="17"/>
      <c r="S182" s="17"/>
      <c r="T182" s="17"/>
      <c r="U182" s="17"/>
      <c r="V182" s="51"/>
      <c r="W182" s="16"/>
      <c r="X182" s="17"/>
      <c r="Y182" s="17"/>
      <c r="Z182" s="17"/>
      <c r="AA182" s="17"/>
      <c r="AB182" s="17"/>
      <c r="AC182" s="17"/>
      <c r="AD182" s="51"/>
      <c r="AE182" s="11">
        <f t="shared" si="66"/>
        <v>0</v>
      </c>
      <c r="AF182" s="12">
        <f t="shared" si="66"/>
        <v>0</v>
      </c>
      <c r="AG182" s="12">
        <f t="shared" si="66"/>
        <v>0</v>
      </c>
      <c r="AH182" s="12">
        <f t="shared" si="66"/>
        <v>0</v>
      </c>
      <c r="AI182" s="12">
        <f t="shared" si="66"/>
        <v>0</v>
      </c>
      <c r="AJ182" s="12">
        <f t="shared" si="66"/>
        <v>0</v>
      </c>
      <c r="AK182" s="12">
        <f t="shared" si="66"/>
        <v>0</v>
      </c>
      <c r="AL182" s="53">
        <f t="shared" si="66"/>
        <v>0</v>
      </c>
      <c r="AM182" s="68">
        <f t="shared" si="67"/>
        <v>0</v>
      </c>
      <c r="AN182" s="213"/>
      <c r="AO182" s="214"/>
      <c r="AP182" s="214"/>
      <c r="AQ182" s="214"/>
      <c r="AR182" s="214"/>
      <c r="AS182" s="214"/>
      <c r="AT182" s="215"/>
      <c r="AU182" s="9"/>
    </row>
    <row r="183" spans="2:47" ht="15" customHeight="1" x14ac:dyDescent="0.25">
      <c r="B183" s="190"/>
      <c r="C183" s="8" t="str">
        <f t="shared" ref="C183:D183" si="75">IF(ISBLANK(C160),"",C160)</f>
        <v/>
      </c>
      <c r="D183" s="195" t="str">
        <f t="shared" si="75"/>
        <v/>
      </c>
      <c r="E183" s="196" t="str">
        <f>IF(ISBLANK(E174),"",E174)</f>
        <v/>
      </c>
      <c r="F183" s="197" t="str">
        <f>IF(ISBLANK(F174),"",F174)</f>
        <v/>
      </c>
      <c r="G183" s="112"/>
      <c r="H183" s="113"/>
      <c r="I183" s="113"/>
      <c r="J183" s="113"/>
      <c r="K183" s="113"/>
      <c r="L183" s="113"/>
      <c r="M183" s="113"/>
      <c r="N183" s="114"/>
      <c r="O183" s="112"/>
      <c r="P183" s="113"/>
      <c r="Q183" s="113"/>
      <c r="R183" s="113"/>
      <c r="S183" s="113"/>
      <c r="T183" s="113"/>
      <c r="U183" s="113"/>
      <c r="V183" s="114"/>
      <c r="W183" s="112"/>
      <c r="X183" s="113"/>
      <c r="Y183" s="113"/>
      <c r="Z183" s="113"/>
      <c r="AA183" s="17"/>
      <c r="AB183" s="17"/>
      <c r="AC183" s="17"/>
      <c r="AD183" s="51"/>
      <c r="AE183" s="71">
        <f t="shared" si="66"/>
        <v>0</v>
      </c>
      <c r="AF183" s="12">
        <f t="shared" si="66"/>
        <v>0</v>
      </c>
      <c r="AG183" s="12">
        <f t="shared" si="66"/>
        <v>0</v>
      </c>
      <c r="AH183" s="12">
        <f t="shared" si="66"/>
        <v>0</v>
      </c>
      <c r="AI183" s="12">
        <f t="shared" si="66"/>
        <v>0</v>
      </c>
      <c r="AJ183" s="12">
        <f t="shared" si="66"/>
        <v>0</v>
      </c>
      <c r="AK183" s="12">
        <f t="shared" si="66"/>
        <v>0</v>
      </c>
      <c r="AL183" s="53">
        <f t="shared" si="66"/>
        <v>0</v>
      </c>
      <c r="AM183" s="68">
        <f t="shared" si="67"/>
        <v>0</v>
      </c>
      <c r="AN183" s="213"/>
      <c r="AO183" s="214"/>
      <c r="AP183" s="214"/>
      <c r="AQ183" s="214"/>
      <c r="AR183" s="214"/>
      <c r="AS183" s="214"/>
      <c r="AT183" s="215"/>
      <c r="AU183" s="9"/>
    </row>
    <row r="184" spans="2:47" ht="15" customHeight="1" x14ac:dyDescent="0.25">
      <c r="B184" s="190"/>
      <c r="C184" s="8" t="str">
        <f t="shared" ref="C184:D184" si="76">IF(ISBLANK(C161),"",C161)</f>
        <v/>
      </c>
      <c r="D184" s="195" t="str">
        <f t="shared" si="76"/>
        <v/>
      </c>
      <c r="E184" s="196" t="str">
        <f>IF(ISBLANK(E169),"",E169)</f>
        <v/>
      </c>
      <c r="F184" s="197" t="str">
        <f>IF(ISBLANK(F169),"",F169)</f>
        <v/>
      </c>
      <c r="G184" s="16"/>
      <c r="H184" s="17"/>
      <c r="I184" s="17"/>
      <c r="J184" s="17"/>
      <c r="K184" s="17"/>
      <c r="L184" s="17"/>
      <c r="M184" s="17"/>
      <c r="N184" s="51"/>
      <c r="O184" s="16"/>
      <c r="P184" s="17"/>
      <c r="Q184" s="17"/>
      <c r="R184" s="17"/>
      <c r="S184" s="17"/>
      <c r="T184" s="17"/>
      <c r="U184" s="17"/>
      <c r="V184" s="51"/>
      <c r="W184" s="16"/>
      <c r="X184" s="17"/>
      <c r="Y184" s="17"/>
      <c r="Z184" s="17"/>
      <c r="AA184" s="17"/>
      <c r="AB184" s="17"/>
      <c r="AC184" s="17"/>
      <c r="AD184" s="51"/>
      <c r="AE184" s="11">
        <f t="shared" si="66"/>
        <v>0</v>
      </c>
      <c r="AF184" s="12">
        <f t="shared" si="66"/>
        <v>0</v>
      </c>
      <c r="AG184" s="12">
        <f t="shared" si="66"/>
        <v>0</v>
      </c>
      <c r="AH184" s="12">
        <f t="shared" si="66"/>
        <v>0</v>
      </c>
      <c r="AI184" s="12">
        <f t="shared" si="66"/>
        <v>0</v>
      </c>
      <c r="AJ184" s="12">
        <f t="shared" si="66"/>
        <v>0</v>
      </c>
      <c r="AK184" s="12">
        <f t="shared" si="66"/>
        <v>0</v>
      </c>
      <c r="AL184" s="53">
        <f t="shared" si="66"/>
        <v>0</v>
      </c>
      <c r="AM184" s="68">
        <f t="shared" si="67"/>
        <v>0</v>
      </c>
      <c r="AN184" s="213"/>
      <c r="AO184" s="214"/>
      <c r="AP184" s="214"/>
      <c r="AQ184" s="214"/>
      <c r="AR184" s="214"/>
      <c r="AS184" s="214"/>
      <c r="AT184" s="215"/>
      <c r="AU184" s="9"/>
    </row>
    <row r="185" spans="2:47" ht="15" customHeight="1" x14ac:dyDescent="0.25">
      <c r="B185" s="190"/>
      <c r="C185" s="8" t="str">
        <f t="shared" ref="C185:D185" si="77">IF(ISBLANK(C162),"",C162)</f>
        <v/>
      </c>
      <c r="D185" s="195" t="str">
        <f t="shared" si="77"/>
        <v/>
      </c>
      <c r="E185" s="196" t="str">
        <f>IF(ISBLANK(E176),"",E176)</f>
        <v/>
      </c>
      <c r="F185" s="197" t="str">
        <f>IF(ISBLANK(F176),"",F176)</f>
        <v/>
      </c>
      <c r="G185" s="112"/>
      <c r="H185" s="113"/>
      <c r="I185" s="113"/>
      <c r="J185" s="113"/>
      <c r="K185" s="113"/>
      <c r="L185" s="113"/>
      <c r="M185" s="113"/>
      <c r="N185" s="114"/>
      <c r="O185" s="112"/>
      <c r="P185" s="113"/>
      <c r="Q185" s="113"/>
      <c r="R185" s="113"/>
      <c r="S185" s="113"/>
      <c r="T185" s="113"/>
      <c r="U185" s="113"/>
      <c r="V185" s="114"/>
      <c r="W185" s="112"/>
      <c r="X185" s="113"/>
      <c r="Y185" s="113"/>
      <c r="Z185" s="113"/>
      <c r="AA185" s="17"/>
      <c r="AB185" s="17"/>
      <c r="AC185" s="17"/>
      <c r="AD185" s="51"/>
      <c r="AE185" s="71">
        <f t="shared" si="66"/>
        <v>0</v>
      </c>
      <c r="AF185" s="12">
        <f t="shared" si="66"/>
        <v>0</v>
      </c>
      <c r="AG185" s="12">
        <f t="shared" si="66"/>
        <v>0</v>
      </c>
      <c r="AH185" s="12">
        <f t="shared" si="66"/>
        <v>0</v>
      </c>
      <c r="AI185" s="12">
        <f t="shared" si="66"/>
        <v>0</v>
      </c>
      <c r="AJ185" s="12">
        <f t="shared" si="66"/>
        <v>0</v>
      </c>
      <c r="AK185" s="12">
        <f t="shared" si="66"/>
        <v>0</v>
      </c>
      <c r="AL185" s="53">
        <f t="shared" si="66"/>
        <v>0</v>
      </c>
      <c r="AM185" s="68">
        <f t="shared" si="67"/>
        <v>0</v>
      </c>
      <c r="AN185" s="213"/>
      <c r="AO185" s="214"/>
      <c r="AP185" s="214"/>
      <c r="AQ185" s="214"/>
      <c r="AR185" s="214"/>
      <c r="AS185" s="214"/>
      <c r="AT185" s="215"/>
      <c r="AU185" s="9"/>
    </row>
    <row r="186" spans="2:47" ht="15" customHeight="1" x14ac:dyDescent="0.25">
      <c r="B186" s="190"/>
      <c r="C186" s="8" t="str">
        <f t="shared" ref="C186:D186" si="78">IF(ISBLANK(C163),"",C163)</f>
        <v/>
      </c>
      <c r="D186" s="195" t="str">
        <f t="shared" si="78"/>
        <v/>
      </c>
      <c r="E186" s="196" t="str">
        <f>IF(ISBLANK(E171),"",E171)</f>
        <v/>
      </c>
      <c r="F186" s="197" t="str">
        <f>IF(ISBLANK(F171),"",F171)</f>
        <v/>
      </c>
      <c r="G186" s="16"/>
      <c r="H186" s="17"/>
      <c r="I186" s="17"/>
      <c r="J186" s="17"/>
      <c r="K186" s="17"/>
      <c r="L186" s="17"/>
      <c r="M186" s="17"/>
      <c r="N186" s="51"/>
      <c r="O186" s="16"/>
      <c r="P186" s="17"/>
      <c r="Q186" s="17"/>
      <c r="R186" s="17"/>
      <c r="S186" s="17"/>
      <c r="T186" s="17"/>
      <c r="U186" s="17"/>
      <c r="V186" s="51"/>
      <c r="W186" s="16"/>
      <c r="X186" s="17"/>
      <c r="Y186" s="17"/>
      <c r="Z186" s="17"/>
      <c r="AA186" s="17"/>
      <c r="AB186" s="17"/>
      <c r="AC186" s="17"/>
      <c r="AD186" s="51"/>
      <c r="AE186" s="11">
        <f t="shared" ref="AE186:AL189" si="79">SUM(G163,O163,W163,AE163,AM163,G186,O186,W186)</f>
        <v>0</v>
      </c>
      <c r="AF186" s="12">
        <f t="shared" si="79"/>
        <v>0</v>
      </c>
      <c r="AG186" s="12">
        <f t="shared" si="79"/>
        <v>0</v>
      </c>
      <c r="AH186" s="12">
        <f t="shared" si="79"/>
        <v>0</v>
      </c>
      <c r="AI186" s="12">
        <f t="shared" si="79"/>
        <v>0</v>
      </c>
      <c r="AJ186" s="12">
        <f t="shared" si="79"/>
        <v>0</v>
      </c>
      <c r="AK186" s="12">
        <f t="shared" si="79"/>
        <v>0</v>
      </c>
      <c r="AL186" s="53">
        <f t="shared" si="79"/>
        <v>0</v>
      </c>
      <c r="AM186" s="68">
        <f t="shared" si="67"/>
        <v>0</v>
      </c>
      <c r="AN186" s="213"/>
      <c r="AO186" s="214"/>
      <c r="AP186" s="214"/>
      <c r="AQ186" s="214"/>
      <c r="AR186" s="214"/>
      <c r="AS186" s="214"/>
      <c r="AT186" s="215"/>
      <c r="AU186" s="9"/>
    </row>
    <row r="187" spans="2:47" ht="15" customHeight="1" x14ac:dyDescent="0.25">
      <c r="B187" s="190"/>
      <c r="C187" s="8" t="str">
        <f t="shared" ref="C187:D187" si="80">IF(ISBLANK(C164),"",C164)</f>
        <v/>
      </c>
      <c r="D187" s="195" t="str">
        <f t="shared" si="80"/>
        <v/>
      </c>
      <c r="E187" s="196" t="str">
        <f>IF(ISBLANK(E178),"",E178)</f>
        <v/>
      </c>
      <c r="F187" s="197" t="str">
        <f>IF(ISBLANK(F178),"",F178)</f>
        <v/>
      </c>
      <c r="G187" s="112"/>
      <c r="H187" s="113"/>
      <c r="I187" s="113"/>
      <c r="J187" s="113"/>
      <c r="K187" s="113"/>
      <c r="L187" s="113"/>
      <c r="M187" s="113"/>
      <c r="N187" s="114"/>
      <c r="O187" s="112"/>
      <c r="P187" s="113"/>
      <c r="Q187" s="113"/>
      <c r="R187" s="113"/>
      <c r="S187" s="113"/>
      <c r="T187" s="113"/>
      <c r="U187" s="113"/>
      <c r="V187" s="114"/>
      <c r="W187" s="112"/>
      <c r="X187" s="113"/>
      <c r="Y187" s="113"/>
      <c r="Z187" s="113"/>
      <c r="AA187" s="17"/>
      <c r="AB187" s="17"/>
      <c r="AC187" s="17"/>
      <c r="AD187" s="51"/>
      <c r="AE187" s="71">
        <f t="shared" si="79"/>
        <v>0</v>
      </c>
      <c r="AF187" s="12">
        <f t="shared" si="79"/>
        <v>0</v>
      </c>
      <c r="AG187" s="12">
        <f t="shared" si="79"/>
        <v>0</v>
      </c>
      <c r="AH187" s="12">
        <f t="shared" si="79"/>
        <v>0</v>
      </c>
      <c r="AI187" s="12">
        <f t="shared" si="79"/>
        <v>0</v>
      </c>
      <c r="AJ187" s="12">
        <f t="shared" si="79"/>
        <v>0</v>
      </c>
      <c r="AK187" s="12">
        <f t="shared" si="79"/>
        <v>0</v>
      </c>
      <c r="AL187" s="53">
        <f t="shared" si="79"/>
        <v>0</v>
      </c>
      <c r="AM187" s="68">
        <f t="shared" si="67"/>
        <v>0</v>
      </c>
      <c r="AN187" s="213"/>
      <c r="AO187" s="214"/>
      <c r="AP187" s="214"/>
      <c r="AQ187" s="214"/>
      <c r="AR187" s="214"/>
      <c r="AS187" s="214"/>
      <c r="AT187" s="215"/>
      <c r="AU187" s="9"/>
    </row>
    <row r="188" spans="2:47" ht="15" customHeight="1" x14ac:dyDescent="0.25">
      <c r="B188" s="190"/>
      <c r="C188" s="8" t="str">
        <f t="shared" ref="C188:D188" si="81">IF(ISBLANK(C165),"",C165)</f>
        <v/>
      </c>
      <c r="D188" s="195" t="str">
        <f t="shared" si="81"/>
        <v/>
      </c>
      <c r="E188" s="196" t="str">
        <f>IF(ISBLANK(E173),"",E173)</f>
        <v/>
      </c>
      <c r="F188" s="197" t="str">
        <f>IF(ISBLANK(F173),"",F173)</f>
        <v/>
      </c>
      <c r="G188" s="16"/>
      <c r="H188" s="17"/>
      <c r="I188" s="17"/>
      <c r="J188" s="17"/>
      <c r="K188" s="17"/>
      <c r="L188" s="17"/>
      <c r="M188" s="17"/>
      <c r="N188" s="51"/>
      <c r="O188" s="16"/>
      <c r="P188" s="17"/>
      <c r="Q188" s="17"/>
      <c r="R188" s="17"/>
      <c r="S188" s="17"/>
      <c r="T188" s="17"/>
      <c r="U188" s="17"/>
      <c r="V188" s="51"/>
      <c r="W188" s="16"/>
      <c r="X188" s="17"/>
      <c r="Y188" s="17"/>
      <c r="Z188" s="17"/>
      <c r="AA188" s="17"/>
      <c r="AB188" s="17"/>
      <c r="AC188" s="17"/>
      <c r="AD188" s="51"/>
      <c r="AE188" s="11">
        <f t="shared" si="79"/>
        <v>0</v>
      </c>
      <c r="AF188" s="12">
        <f t="shared" si="79"/>
        <v>0</v>
      </c>
      <c r="AG188" s="12">
        <f t="shared" si="79"/>
        <v>0</v>
      </c>
      <c r="AH188" s="12">
        <f t="shared" si="79"/>
        <v>0</v>
      </c>
      <c r="AI188" s="12">
        <f t="shared" si="79"/>
        <v>0</v>
      </c>
      <c r="AJ188" s="12">
        <f t="shared" si="79"/>
        <v>0</v>
      </c>
      <c r="AK188" s="12">
        <f t="shared" si="79"/>
        <v>0</v>
      </c>
      <c r="AL188" s="53">
        <f t="shared" si="79"/>
        <v>0</v>
      </c>
      <c r="AM188" s="68">
        <f t="shared" si="67"/>
        <v>0</v>
      </c>
      <c r="AN188" s="213"/>
      <c r="AO188" s="214"/>
      <c r="AP188" s="214"/>
      <c r="AQ188" s="214"/>
      <c r="AR188" s="214"/>
      <c r="AS188" s="214"/>
      <c r="AT188" s="215"/>
      <c r="AU188" s="9"/>
    </row>
    <row r="189" spans="2:47" ht="15" customHeight="1" thickBot="1" x14ac:dyDescent="0.3">
      <c r="B189" s="190"/>
      <c r="C189" s="8" t="str">
        <f t="shared" ref="C189:D189" si="82">IF(ISBLANK(C166),"",C166)</f>
        <v/>
      </c>
      <c r="D189" s="195" t="str">
        <f t="shared" si="82"/>
        <v/>
      </c>
      <c r="E189" s="198" t="str">
        <f>IF(ISBLANK(E180),"",E180)</f>
        <v/>
      </c>
      <c r="F189" s="199" t="str">
        <f>IF(ISBLANK(F180),"",F180)</f>
        <v/>
      </c>
      <c r="G189" s="112"/>
      <c r="H189" s="113"/>
      <c r="I189" s="113"/>
      <c r="J189" s="113"/>
      <c r="K189" s="113"/>
      <c r="L189" s="113"/>
      <c r="M189" s="113"/>
      <c r="N189" s="114"/>
      <c r="O189" s="112"/>
      <c r="P189" s="113"/>
      <c r="Q189" s="113"/>
      <c r="R189" s="113"/>
      <c r="S189" s="113"/>
      <c r="T189" s="113"/>
      <c r="U189" s="113"/>
      <c r="V189" s="114"/>
      <c r="W189" s="112"/>
      <c r="X189" s="113"/>
      <c r="Y189" s="113"/>
      <c r="Z189" s="113"/>
      <c r="AA189" s="17"/>
      <c r="AB189" s="17"/>
      <c r="AC189" s="17"/>
      <c r="AD189" s="51"/>
      <c r="AE189" s="72">
        <f t="shared" si="79"/>
        <v>0</v>
      </c>
      <c r="AF189" s="73">
        <f t="shared" si="79"/>
        <v>0</v>
      </c>
      <c r="AG189" s="73">
        <f t="shared" si="79"/>
        <v>0</v>
      </c>
      <c r="AH189" s="73">
        <f t="shared" si="79"/>
        <v>0</v>
      </c>
      <c r="AI189" s="12">
        <f t="shared" si="79"/>
        <v>0</v>
      </c>
      <c r="AJ189" s="12">
        <f t="shared" si="79"/>
        <v>0</v>
      </c>
      <c r="AK189" s="12">
        <f t="shared" si="79"/>
        <v>0</v>
      </c>
      <c r="AL189" s="53">
        <f t="shared" si="79"/>
        <v>0</v>
      </c>
      <c r="AM189" s="68">
        <f t="shared" si="67"/>
        <v>0</v>
      </c>
      <c r="AN189" s="213"/>
      <c r="AO189" s="214"/>
      <c r="AP189" s="214"/>
      <c r="AQ189" s="214"/>
      <c r="AR189" s="214"/>
      <c r="AS189" s="214"/>
      <c r="AT189" s="215"/>
      <c r="AU189" s="9"/>
    </row>
    <row r="190" spans="2:47" ht="15" customHeight="1" thickBot="1" x14ac:dyDescent="0.3">
      <c r="B190" s="191"/>
      <c r="C190" s="200" t="s">
        <v>10</v>
      </c>
      <c r="D190" s="200"/>
      <c r="E190" s="200"/>
      <c r="F190" s="201"/>
      <c r="G190" s="6">
        <f>SUM(G170:G189)</f>
        <v>0</v>
      </c>
      <c r="H190" s="6">
        <f t="shared" ref="H190:M190" si="83">SUM(H170:H189)</f>
        <v>0</v>
      </c>
      <c r="I190" s="6">
        <f t="shared" si="83"/>
        <v>0</v>
      </c>
      <c r="J190" s="6">
        <f t="shared" si="83"/>
        <v>0</v>
      </c>
      <c r="K190" s="6">
        <f t="shared" si="83"/>
        <v>0</v>
      </c>
      <c r="L190" s="6">
        <f t="shared" si="83"/>
        <v>0</v>
      </c>
      <c r="M190" s="6">
        <f t="shared" si="83"/>
        <v>0</v>
      </c>
      <c r="N190" s="52">
        <f>SUM(N170:N189)</f>
        <v>0</v>
      </c>
      <c r="O190" s="6">
        <f>SUM(O170:O189)</f>
        <v>0</v>
      </c>
      <c r="P190" s="6">
        <f t="shared" ref="P190:U190" si="84">SUM(P170:P189)</f>
        <v>0</v>
      </c>
      <c r="Q190" s="6">
        <f t="shared" si="84"/>
        <v>0</v>
      </c>
      <c r="R190" s="6">
        <f t="shared" si="84"/>
        <v>0</v>
      </c>
      <c r="S190" s="6">
        <f t="shared" si="84"/>
        <v>0</v>
      </c>
      <c r="T190" s="6">
        <f t="shared" si="84"/>
        <v>0</v>
      </c>
      <c r="U190" s="6">
        <f t="shared" si="84"/>
        <v>0</v>
      </c>
      <c r="V190" s="52">
        <f>SUM(V170:V189)</f>
        <v>0</v>
      </c>
      <c r="W190" s="6">
        <f>SUM(W170:W189)</f>
        <v>0</v>
      </c>
      <c r="X190" s="6">
        <f t="shared" ref="X190:AL190" si="85">SUM(X170:X189)</f>
        <v>0</v>
      </c>
      <c r="Y190" s="6">
        <f t="shared" si="85"/>
        <v>0</v>
      </c>
      <c r="Z190" s="6">
        <f t="shared" si="85"/>
        <v>0</v>
      </c>
      <c r="AA190" s="6">
        <f t="shared" si="85"/>
        <v>0</v>
      </c>
      <c r="AB190" s="6">
        <f t="shared" si="85"/>
        <v>0</v>
      </c>
      <c r="AC190" s="6">
        <f t="shared" si="85"/>
        <v>0</v>
      </c>
      <c r="AD190" s="52">
        <f t="shared" si="85"/>
        <v>0</v>
      </c>
      <c r="AE190" s="6">
        <f t="shared" si="85"/>
        <v>0</v>
      </c>
      <c r="AF190" s="6">
        <f t="shared" si="85"/>
        <v>0</v>
      </c>
      <c r="AG190" s="6">
        <f t="shared" si="85"/>
        <v>0</v>
      </c>
      <c r="AH190" s="6">
        <f t="shared" si="85"/>
        <v>0</v>
      </c>
      <c r="AI190" s="6">
        <f t="shared" si="85"/>
        <v>0</v>
      </c>
      <c r="AJ190" s="6">
        <f t="shared" si="85"/>
        <v>0</v>
      </c>
      <c r="AK190" s="14">
        <f t="shared" si="85"/>
        <v>0</v>
      </c>
      <c r="AL190" s="54">
        <f t="shared" si="85"/>
        <v>0</v>
      </c>
      <c r="AM190" s="54">
        <f>SUM(AM170:AM189)</f>
        <v>0</v>
      </c>
      <c r="AN190" s="216"/>
      <c r="AO190" s="217"/>
      <c r="AP190" s="217"/>
      <c r="AQ190" s="217"/>
      <c r="AR190" s="217"/>
      <c r="AS190" s="217"/>
      <c r="AT190" s="218"/>
      <c r="AU190" s="9"/>
    </row>
    <row r="191" spans="2:47" ht="15" customHeight="1" x14ac:dyDescent="0.25"/>
    <row r="192" spans="2:47" ht="15" customHeight="1" thickBot="1" x14ac:dyDescent="0.3"/>
    <row r="193" spans="3:4" x14ac:dyDescent="0.25">
      <c r="C193" s="39" t="s">
        <v>16</v>
      </c>
      <c r="D193" s="77">
        <f>SUM(AE47,AE94)</f>
        <v>0</v>
      </c>
    </row>
    <row r="194" spans="3:4" x14ac:dyDescent="0.25">
      <c r="C194" s="40" t="s">
        <v>17</v>
      </c>
      <c r="D194" s="41">
        <f>SUM(AF47,AF94)</f>
        <v>0</v>
      </c>
    </row>
    <row r="195" spans="3:4" x14ac:dyDescent="0.25">
      <c r="C195" s="40" t="s">
        <v>18</v>
      </c>
      <c r="D195" s="41">
        <f>SUM(AG47,AG94)</f>
        <v>0</v>
      </c>
    </row>
    <row r="196" spans="3:4" x14ac:dyDescent="0.25">
      <c r="C196" s="40" t="s">
        <v>19</v>
      </c>
      <c r="D196" s="41">
        <f>SUM(AH47,AH94,)</f>
        <v>0</v>
      </c>
    </row>
    <row r="197" spans="3:4" x14ac:dyDescent="0.25">
      <c r="C197" s="40" t="s">
        <v>8</v>
      </c>
      <c r="D197" s="41">
        <f>SUM(AI47,AI94)</f>
        <v>0</v>
      </c>
    </row>
    <row r="198" spans="3:4" x14ac:dyDescent="0.25">
      <c r="C198" s="40" t="s">
        <v>9</v>
      </c>
      <c r="D198" s="41">
        <f>SUM(AJ47,AJ94)</f>
        <v>0</v>
      </c>
    </row>
    <row r="199" spans="3:4" x14ac:dyDescent="0.25">
      <c r="C199" s="46" t="s">
        <v>24</v>
      </c>
      <c r="D199" s="41">
        <f>SUM(AK47,AK94)</f>
        <v>0</v>
      </c>
    </row>
    <row r="200" spans="3:4" x14ac:dyDescent="0.25">
      <c r="C200" s="46" t="s">
        <v>43</v>
      </c>
      <c r="D200" s="41">
        <f>AE143</f>
        <v>0</v>
      </c>
    </row>
    <row r="201" spans="3:4" x14ac:dyDescent="0.25">
      <c r="C201" s="46" t="s">
        <v>25</v>
      </c>
      <c r="D201" s="137">
        <f>AF143</f>
        <v>0</v>
      </c>
    </row>
    <row r="202" spans="3:4" ht="15.75" thickBot="1" x14ac:dyDescent="0.3">
      <c r="C202" s="44" t="s">
        <v>45</v>
      </c>
      <c r="D202" s="138">
        <f>AM190</f>
        <v>0</v>
      </c>
    </row>
    <row r="203" spans="3:4" ht="15" customHeight="1" thickTop="1" thickBot="1" x14ac:dyDescent="0.3">
      <c r="C203" s="43" t="s">
        <v>22</v>
      </c>
      <c r="D203" s="42">
        <f>SUM(D193:D202)</f>
        <v>0</v>
      </c>
    </row>
    <row r="204" spans="3:4" ht="15" customHeight="1" thickBot="1" x14ac:dyDescent="0.3"/>
    <row r="205" spans="3:4" ht="15" customHeight="1" thickBot="1" x14ac:dyDescent="0.3">
      <c r="C205" s="63" t="s">
        <v>27</v>
      </c>
      <c r="D205" s="62">
        <f>SUM(AJ168,AJ121,AJ72,AJ25)</f>
        <v>0</v>
      </c>
    </row>
    <row r="206" spans="3:4" ht="15" customHeight="1" x14ac:dyDescent="0.25"/>
    <row r="207" spans="3:4" ht="15" customHeight="1" x14ac:dyDescent="0.25"/>
    <row r="208" spans="3:4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</sheetData>
  <customSheetViews>
    <customSheetView guid="{1608EB4C-3959-44C4-9945-B82F61E4734D}" scale="80" hiddenRows="1" topLeftCell="A31">
      <pane xSplit="5" topLeftCell="F1" activePane="topRight" state="frozen"/>
      <selection pane="topRight" activeCell="G147" sqref="G147:AP152"/>
      <pageMargins left="0.7" right="0.7" top="0.75" bottom="0.75" header="0.3" footer="0.3"/>
      <pageSetup orientation="portrait" r:id="rId1"/>
    </customSheetView>
    <customSheetView guid="{84CDDCBC-991F-43C0-865D-5EB96CEFE5AC}" scale="85" hiddenRows="1" topLeftCell="A118">
      <pane xSplit="5" topLeftCell="F1" activePane="topRight" state="frozen"/>
      <selection pane="topRight" activeCell="C150" sqref="C150"/>
      <pageMargins left="0.7" right="0.7" top="0.75" bottom="0.75" header="0.3" footer="0.3"/>
      <pageSetup orientation="portrait" r:id="rId2"/>
    </customSheetView>
    <customSheetView guid="{8324C33B-700B-47C2-A10A-476E97B4CC97}" scale="80" fitToPage="1" topLeftCell="A10">
      <pane xSplit="6" topLeftCell="G1" activePane="topRight" state="frozen"/>
      <selection pane="topRight" activeCell="C56" sqref="C56"/>
      <pageMargins left="0" right="0" top="0" bottom="0" header="0" footer="0"/>
      <printOptions horizontalCentered="1"/>
      <pageSetup scale="18" fitToWidth="0" orientation="landscape" r:id="rId3"/>
    </customSheetView>
    <customSheetView guid="{18A4878D-18BB-446F-8EE8-CEC1234D60E2}" scale="80" hiddenRows="1">
      <pane xSplit="5" topLeftCell="F1" activePane="topRight" state="frozen"/>
      <selection pane="topRight" activeCell="C4" sqref="C4"/>
      <pageMargins left="0.7" right="0.7" top="0.75" bottom="0.75" header="0.3" footer="0.3"/>
      <pageSetup orientation="portrait" r:id="rId4"/>
    </customSheetView>
    <customSheetView guid="{BE43E2C0-CF89-4708-84CB-52A46CC286B1}" scale="80" fitToPage="1" topLeftCell="A46">
      <pane xSplit="6" topLeftCell="G1" activePane="topRight" state="frozen"/>
      <selection pane="topRight" activeCell="C62" sqref="C62"/>
      <pageMargins left="0" right="0" top="0" bottom="0" header="0" footer="0"/>
      <printOptions horizontalCentered="1"/>
      <pageSetup scale="18" fitToWidth="0" orientation="landscape" r:id="rId5"/>
    </customSheetView>
    <customSheetView guid="{64273B33-BD51-4E7E-A276-FC5CA51EF118}" scale="80" fitToPage="1" topLeftCell="A58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8" fitToWidth="0" orientation="landscape" r:id="rId6"/>
    </customSheetView>
    <customSheetView guid="{99894EF0-CCC1-4885-AF98-65CFB7BDEE6B}" scale="80" showPageBreaks="1" fitToPage="1" printArea="1">
      <pane xSplit="6" topLeftCell="AD1" activePane="topRight" state="frozen"/>
      <selection pane="topRight" activeCell="G4" sqref="G4:AT19"/>
      <pageMargins left="0.25" right="0.25" top="0.75" bottom="0.75" header="0.3" footer="0.3"/>
      <pageSetup paperSize="5" scale="16" orientation="landscape" r:id="rId7"/>
    </customSheetView>
    <customSheetView guid="{31F12CEC-3F35-401A-BCE8-D2447839B6B7}" scale="80" fitToPage="1" topLeftCell="A160">
      <pane xSplit="6" topLeftCell="J1" activePane="topRight" state="frozen"/>
      <selection pane="topRight" activeCell="U169" sqref="U169"/>
      <pageMargins left="0.25" right="0.25" top="0.75" bottom="0.75" header="0.3" footer="0.3"/>
      <pageSetup paperSize="5" scale="41" orientation="landscape" r:id="rId8"/>
    </customSheetView>
    <customSheetView guid="{076B045E-A6C4-4A22-B200-AB7E14D29910}" scale="80">
      <pane xSplit="6" topLeftCell="I1" activePane="topRight" state="frozen"/>
      <selection pane="topRight" activeCell="O27" sqref="O27"/>
      <pageMargins left="0.7" right="0.7" top="0.75" bottom="0.75" header="0.3" footer="0.3"/>
      <pageSetup orientation="portrait" r:id="rId9"/>
    </customSheetView>
    <customSheetView guid="{D26BA89B-7022-4B89-9C58-680D00B34E0A}" scale="80">
      <pane xSplit="6" topLeftCell="I1" activePane="topRight" state="frozen"/>
      <selection pane="topRight" activeCell="O27" sqref="O27"/>
      <pageMargins left="0.7" right="0.7" top="0.75" bottom="0.75" header="0.3" footer="0.3"/>
      <pageSetup orientation="portrait" r:id="rId10"/>
    </customSheetView>
    <customSheetView guid="{91D75848-578E-481B-88BD-11FA208525DB}" scale="80">
      <pane xSplit="6" topLeftCell="G1" activePane="topRight" state="frozen"/>
      <selection pane="topRight" activeCell="Q31" sqref="Q31"/>
      <pageMargins left="0.7" right="0.7" top="0.75" bottom="0.75" header="0.3" footer="0.3"/>
      <pageSetup orientation="portrait" r:id="rId11"/>
    </customSheetView>
    <customSheetView guid="{D750B872-0CC0-43A6-A603-5ED8BD7E3451}" scale="70" topLeftCell="A46">
      <pane xSplit="6" topLeftCell="AE1" activePane="topRight" state="frozen"/>
      <selection pane="topRight" activeCell="AT65" sqref="AT65"/>
      <pageMargins left="0.7" right="0.7" top="0.75" bottom="0.75" header="0.3" footer="0.3"/>
      <pageSetup orientation="portrait" r:id="rId12"/>
    </customSheetView>
    <customSheetView guid="{6F07B3AC-8F82-4A21-9229-A61BEB272312}" scale="80" topLeftCell="A145">
      <pane xSplit="6" topLeftCell="L1" activePane="topRight" state="frozen"/>
      <selection pane="topRight" activeCell="O168" sqref="O168"/>
      <pageMargins left="0.7" right="0.7" top="0.75" bottom="0.75" header="0.3" footer="0.3"/>
      <pageSetup orientation="portrait" r:id="rId13"/>
    </customSheetView>
    <customSheetView guid="{24B000E3-4D71-49CA-A952-F0700EC31ABF}" scale="80" showPageBreaks="1">
      <pane xSplit="6" topLeftCell="L1" activePane="topRight" state="frozen"/>
      <selection pane="topRight" activeCell="M17" sqref="M17"/>
      <pageMargins left="0.7" right="0.7" top="0.75" bottom="0.75" header="0.3" footer="0.3"/>
      <pageSetup orientation="portrait" r:id="rId14"/>
    </customSheetView>
    <customSheetView guid="{DA8C5077-69D2-443C-A93A-2D49D4E9F9B2}" scale="80" fitToPage="1">
      <pane xSplit="6" topLeftCell="AD1" activePane="topRight" state="frozen"/>
      <selection pane="topRight" activeCell="AE10" sqref="AE10"/>
      <pageMargins left="0.25" right="0.25" top="0.75" bottom="0.75" header="0.3" footer="0.3"/>
      <pageSetup paperSize="5" scale="41" orientation="landscape" r:id="rId15"/>
    </customSheetView>
    <customSheetView guid="{69534AD6-BD2F-44BD-981F-16AAE1A5A771}" scale="80" fitToPage="1">
      <pane xSplit="6" topLeftCell="AD1" activePane="topRight" state="frozen"/>
      <selection pane="topRight" activeCell="G4" sqref="G4:AT19"/>
      <pageMargins left="0.25" right="0.25" top="0.75" bottom="0.75" header="0.3" footer="0.3"/>
      <pageSetup paperSize="5" scale="16" orientation="landscape" r:id="rId16"/>
    </customSheetView>
    <customSheetView guid="{537984A6-8EBA-47D9-B20E-609A35D548FB}" scale="80" showPageBreaks="1" topLeftCell="A85">
      <pane xSplit="6" topLeftCell="AD1" activePane="topRight" state="frozen"/>
      <selection pane="topRight" activeCell="G98" sqref="G98:AS107"/>
      <pageMargins left="0.7" right="0.7" top="0.75" bottom="0.75" header="0.3" footer="0.3"/>
      <pageSetup orientation="portrait" r:id="rId17"/>
    </customSheetView>
    <customSheetView guid="{096831FC-512E-4F94-BD2D-9C2129579B32}" scale="80" fitToPage="1" topLeftCell="A162">
      <pane xSplit="6" topLeftCell="G1" activePane="topRight" state="frozen"/>
      <selection pane="topRight" activeCell="C51" sqref="C51"/>
      <pageMargins left="0" right="0" top="0" bottom="0" header="0" footer="0"/>
      <printOptions horizontalCentered="1"/>
      <pageSetup scale="18" fitToWidth="0" orientation="landscape" r:id="rId18"/>
    </customSheetView>
    <customSheetView guid="{B135BBD4-7B26-4760-B8F2-2E4BC7060F9D}" scale="80" fitToPage="1">
      <pane xSplit="5.4901960784313726" topLeftCell="G1" activePane="topRight" state="frozen"/>
      <selection pane="topRight" activeCell="B3" sqref="B3:B47"/>
      <pageMargins left="0" right="0" top="0" bottom="0" header="0" footer="0"/>
      <printOptions horizontalCentered="1"/>
      <pageSetup scale="18" fitToWidth="0" orientation="landscape" r:id="rId19"/>
    </customSheetView>
    <customSheetView guid="{053AFADD-37F6-476D-9052-29C0A523E94E}" scale="85" hiddenRows="1">
      <pane xSplit="5" topLeftCell="F1" activePane="topRight" state="frozen"/>
      <selection pane="topRight" activeCell="D6" sqref="D6"/>
      <pageMargins left="0.7" right="0.7" top="0.75" bottom="0.75" header="0.3" footer="0.3"/>
      <pageSetup orientation="portrait" r:id="rId20"/>
    </customSheetView>
    <customSheetView guid="{AB1F3176-0113-4CFC-B584-393452D6889B}" scale="80" hiddenRows="1">
      <pane xSplit="5" topLeftCell="F1" activePane="topRight" state="frozen"/>
      <selection pane="topRight" activeCell="D21" sqref="D21:F21"/>
      <pageMargins left="0.7" right="0.7" top="0.75" bottom="0.75" header="0.3" footer="0.3"/>
      <pageSetup orientation="portrait" r:id="rId21"/>
    </customSheetView>
    <customSheetView guid="{98C06DF5-6B8D-412D-AA72-4C7B38C919C9}" scale="85" hiddenRows="1">
      <pane xSplit="5" topLeftCell="AA1" activePane="topRight" state="frozen"/>
      <selection pane="topRight" activeCell="AA24" sqref="AA24:AB24"/>
      <pageMargins left="0.7" right="0.7" top="0.75" bottom="0.75" header="0.3" footer="0.3"/>
      <pageSetup orientation="portrait" r:id="rId22"/>
    </customSheetView>
    <customSheetView guid="{5CC26975-AB8E-464E-B628-E231E15A5570}" scale="80" hiddenRows="1" topLeftCell="A167">
      <pane xSplit="5" topLeftCell="F1" activePane="topRight" state="frozen"/>
      <selection pane="topRight" activeCell="D12" sqref="D12:F12"/>
      <pageMargins left="0.7" right="0.7" top="0.75" bottom="0.75" header="0.3" footer="0.3"/>
      <pageSetup orientation="portrait" r:id="rId23"/>
    </customSheetView>
    <customSheetView guid="{8B367233-843F-4F71-9900-CB8CDBA445A4}" scale="80" fitToPage="1" topLeftCell="A37">
      <pane xSplit="6" topLeftCell="G1" activePane="topRight" state="frozen"/>
      <selection pane="topRight" activeCell="D62" sqref="D62:F62"/>
      <pageMargins left="0" right="0" top="0" bottom="0" header="0" footer="0"/>
      <printOptions horizontalCentered="1"/>
      <pageSetup scale="18" fitToWidth="0" orientation="landscape" r:id="rId24"/>
    </customSheetView>
    <customSheetView guid="{426CACB4-0312-4871-9EC7-D65C198FF833}" scale="80" fitToPage="1">
      <pane xSplit="6" topLeftCell="G1" activePane="topRight" state="frozen"/>
      <selection pane="topRight" activeCell="P205" sqref="P205"/>
      <pageMargins left="0" right="0" top="0" bottom="0" header="0" footer="0"/>
      <printOptions horizontalCentered="1"/>
      <pageSetup scale="18" fitToWidth="0" orientation="landscape" r:id="rId25"/>
    </customSheetView>
    <customSheetView guid="{098662B2-BD29-4411-A5FC-06A7CC27D0D9}" scale="85" hiddenRows="1" topLeftCell="A96">
      <pane xSplit="5" topLeftCell="R1" activePane="topRight" state="frozen"/>
      <selection pane="topRight" activeCell="AJ126" sqref="AJ126"/>
      <pageMargins left="0.7" right="0.7" top="0.75" bottom="0.75" header="0.3" footer="0.3"/>
      <pageSetup orientation="portrait" r:id="rId26"/>
    </customSheetView>
  </customSheetViews>
  <mergeCells count="186">
    <mergeCell ref="AV3:AV26"/>
    <mergeCell ref="D11:F11"/>
    <mergeCell ref="D13:F13"/>
    <mergeCell ref="D22:F22"/>
    <mergeCell ref="AE168:AG168"/>
    <mergeCell ref="AH168:AI168"/>
    <mergeCell ref="AK168:AM168"/>
    <mergeCell ref="AN168:AT190"/>
    <mergeCell ref="AN25:AT47"/>
    <mergeCell ref="AK25:AM25"/>
    <mergeCell ref="AE25:AG25"/>
    <mergeCell ref="AH25:AI25"/>
    <mergeCell ref="AE72:AG72"/>
    <mergeCell ref="AH72:AI72"/>
    <mergeCell ref="AK72:AM72"/>
    <mergeCell ref="AN72:AT94"/>
    <mergeCell ref="AM96:AS96"/>
    <mergeCell ref="AE145:AK145"/>
    <mergeCell ref="AM145:AS145"/>
    <mergeCell ref="AE96:AK96"/>
    <mergeCell ref="D52:F52"/>
    <mergeCell ref="D15:F15"/>
    <mergeCell ref="D20:F20"/>
    <mergeCell ref="D69:F69"/>
    <mergeCell ref="G2:M2"/>
    <mergeCell ref="O2:U2"/>
    <mergeCell ref="W2:AC2"/>
    <mergeCell ref="AE2:AK2"/>
    <mergeCell ref="AM2:AS2"/>
    <mergeCell ref="G25:M25"/>
    <mergeCell ref="O25:U25"/>
    <mergeCell ref="W25:AC25"/>
    <mergeCell ref="G49:M49"/>
    <mergeCell ref="O49:U49"/>
    <mergeCell ref="W49:AC49"/>
    <mergeCell ref="AE49:AK49"/>
    <mergeCell ref="AM49:AS49"/>
    <mergeCell ref="B3:B47"/>
    <mergeCell ref="D3:F3"/>
    <mergeCell ref="D77:F77"/>
    <mergeCell ref="D67:F67"/>
    <mergeCell ref="D12:F12"/>
    <mergeCell ref="D23:F23"/>
    <mergeCell ref="C24:F24"/>
    <mergeCell ref="D65:F65"/>
    <mergeCell ref="D66:F66"/>
    <mergeCell ref="D51:F51"/>
    <mergeCell ref="D26:F26"/>
    <mergeCell ref="D27:F27"/>
    <mergeCell ref="D28:F28"/>
    <mergeCell ref="D29:F29"/>
    <mergeCell ref="D30:F30"/>
    <mergeCell ref="D61:F61"/>
    <mergeCell ref="C47:F47"/>
    <mergeCell ref="D14:F14"/>
    <mergeCell ref="D21:F21"/>
    <mergeCell ref="D16:F16"/>
    <mergeCell ref="D17:F17"/>
    <mergeCell ref="D18:F18"/>
    <mergeCell ref="D19:F19"/>
    <mergeCell ref="D31:F31"/>
    <mergeCell ref="B97:B143"/>
    <mergeCell ref="D97:F97"/>
    <mergeCell ref="D91:F91"/>
    <mergeCell ref="D85:F85"/>
    <mergeCell ref="D86:F86"/>
    <mergeCell ref="D87:F87"/>
    <mergeCell ref="D88:F88"/>
    <mergeCell ref="D89:F89"/>
    <mergeCell ref="D90:F90"/>
    <mergeCell ref="D92:F92"/>
    <mergeCell ref="D93:F93"/>
    <mergeCell ref="C94:F94"/>
    <mergeCell ref="D135:F135"/>
    <mergeCell ref="D136:F136"/>
    <mergeCell ref="D122:F122"/>
    <mergeCell ref="D123:F123"/>
    <mergeCell ref="B50:B94"/>
    <mergeCell ref="D50:F50"/>
    <mergeCell ref="D68:F68"/>
    <mergeCell ref="D57:F57"/>
    <mergeCell ref="D58:F58"/>
    <mergeCell ref="D59:F59"/>
    <mergeCell ref="C71:F71"/>
    <mergeCell ref="D73:F73"/>
    <mergeCell ref="D70:F70"/>
    <mergeCell ref="D74:F74"/>
    <mergeCell ref="D79:F79"/>
    <mergeCell ref="D80:F80"/>
    <mergeCell ref="D76:F76"/>
    <mergeCell ref="AE121:AG121"/>
    <mergeCell ref="D60:F60"/>
    <mergeCell ref="D53:F53"/>
    <mergeCell ref="D54:F54"/>
    <mergeCell ref="D55:F55"/>
    <mergeCell ref="D56:F56"/>
    <mergeCell ref="D75:F75"/>
    <mergeCell ref="D62:F62"/>
    <mergeCell ref="D63:F63"/>
    <mergeCell ref="D64:F64"/>
    <mergeCell ref="G72:M72"/>
    <mergeCell ref="AH121:AI121"/>
    <mergeCell ref="AK121:AM121"/>
    <mergeCell ref="D113:F113"/>
    <mergeCell ref="D106:F106"/>
    <mergeCell ref="D78:F78"/>
    <mergeCell ref="D132:F132"/>
    <mergeCell ref="D133:F133"/>
    <mergeCell ref="D134:F134"/>
    <mergeCell ref="D124:F124"/>
    <mergeCell ref="D125:F125"/>
    <mergeCell ref="D127:F127"/>
    <mergeCell ref="D128:F128"/>
    <mergeCell ref="D129:F129"/>
    <mergeCell ref="D130:F130"/>
    <mergeCell ref="D83:F83"/>
    <mergeCell ref="D84:F84"/>
    <mergeCell ref="AN121:AT143"/>
    <mergeCell ref="D163:F163"/>
    <mergeCell ref="O72:U72"/>
    <mergeCell ref="W72:AC72"/>
    <mergeCell ref="G96:M96"/>
    <mergeCell ref="O96:U96"/>
    <mergeCell ref="W96:AC96"/>
    <mergeCell ref="D114:F114"/>
    <mergeCell ref="D115:F115"/>
    <mergeCell ref="D81:F81"/>
    <mergeCell ref="D82:F82"/>
    <mergeCell ref="D107:F107"/>
    <mergeCell ref="D108:F108"/>
    <mergeCell ref="D109:F109"/>
    <mergeCell ref="D110:F110"/>
    <mergeCell ref="D111:F111"/>
    <mergeCell ref="D112:F112"/>
    <mergeCell ref="D116:F116"/>
    <mergeCell ref="D117:F117"/>
    <mergeCell ref="C120:F120"/>
    <mergeCell ref="D126:F126"/>
    <mergeCell ref="G121:M121"/>
    <mergeCell ref="O121:U121"/>
    <mergeCell ref="W121:AC121"/>
    <mergeCell ref="D183:F183"/>
    <mergeCell ref="G145:M145"/>
    <mergeCell ref="O145:U145"/>
    <mergeCell ref="W145:AC145"/>
    <mergeCell ref="G168:M168"/>
    <mergeCell ref="O168:U168"/>
    <mergeCell ref="W168:AC168"/>
    <mergeCell ref="D140:F140"/>
    <mergeCell ref="C143:F143"/>
    <mergeCell ref="D137:F137"/>
    <mergeCell ref="D131:F131"/>
    <mergeCell ref="D164:F164"/>
    <mergeCell ref="D165:F165"/>
    <mergeCell ref="D166:F166"/>
    <mergeCell ref="C167:F167"/>
    <mergeCell ref="D175:F175"/>
    <mergeCell ref="D176:F176"/>
    <mergeCell ref="D177:F177"/>
    <mergeCell ref="D141:F141"/>
    <mergeCell ref="D138:F138"/>
    <mergeCell ref="D139:F139"/>
    <mergeCell ref="B146:B190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87:F187"/>
    <mergeCell ref="D189:F189"/>
    <mergeCell ref="C190:F190"/>
    <mergeCell ref="D178:F178"/>
    <mergeCell ref="D179:F179"/>
    <mergeCell ref="D180:F180"/>
    <mergeCell ref="D188:F188"/>
    <mergeCell ref="D181:F181"/>
    <mergeCell ref="D182:F182"/>
    <mergeCell ref="D184:F184"/>
    <mergeCell ref="D185:F185"/>
    <mergeCell ref="D186:F186"/>
    <mergeCell ref="D169:F169"/>
  </mergeCells>
  <conditionalFormatting sqref="C74:C93 C123:AM142">
    <cfRule type="expression" dxfId="213" priority="199">
      <formula>MOD(ROW(),2)=1</formula>
    </cfRule>
  </conditionalFormatting>
  <conditionalFormatting sqref="C22:F23">
    <cfRule type="expression" dxfId="212" priority="245">
      <formula>MOD(ROW(),2)=1</formula>
    </cfRule>
  </conditionalFormatting>
  <conditionalFormatting sqref="C30:F46 C27:D27 C28:C29">
    <cfRule type="expression" dxfId="211" priority="244">
      <formula>MOD(ROW(),2)=1</formula>
    </cfRule>
  </conditionalFormatting>
  <conditionalFormatting sqref="C103:F119 C98:D98 C100">
    <cfRule type="expression" dxfId="210" priority="136">
      <formula>MOD(ROW(),2)=1</formula>
    </cfRule>
  </conditionalFormatting>
  <conditionalFormatting sqref="C13:F21">
    <cfRule type="expression" dxfId="209" priority="102">
      <formula>MOD(ROW(),2)=1</formula>
    </cfRule>
  </conditionalFormatting>
  <conditionalFormatting sqref="C69:C70">
    <cfRule type="expression" dxfId="208" priority="101">
      <formula>MOD(ROW(),2)=1</formula>
    </cfRule>
  </conditionalFormatting>
  <conditionalFormatting sqref="C4:F12">
    <cfRule type="expression" dxfId="207" priority="99">
      <formula>MOD(ROW(),2)=1</formula>
    </cfRule>
  </conditionalFormatting>
  <conditionalFormatting sqref="C147:F166">
    <cfRule type="expression" dxfId="206" priority="98">
      <formula>MOD(ROW(),2)=1</formula>
    </cfRule>
  </conditionalFormatting>
  <conditionalFormatting sqref="C170:F189">
    <cfRule type="expression" dxfId="205" priority="97">
      <formula>MOD(ROW(),2)=1</formula>
    </cfRule>
  </conditionalFormatting>
  <conditionalFormatting sqref="W27:Y46 AA27:AD46">
    <cfRule type="expression" dxfId="204" priority="85">
      <formula>MOD(ROW(),2)=1</formula>
    </cfRule>
  </conditionalFormatting>
  <conditionalFormatting sqref="W51:Y70 AA51:AD70">
    <cfRule type="expression" dxfId="203" priority="79">
      <formula>MOD(ROW(),2)=1</formula>
    </cfRule>
  </conditionalFormatting>
  <conditionalFormatting sqref="Z51:Z70">
    <cfRule type="expression" dxfId="202" priority="78">
      <formula>MOD(ROW(),2)=1</formula>
    </cfRule>
  </conditionalFormatting>
  <conditionalFormatting sqref="K4:N23 G4:I23">
    <cfRule type="expression" dxfId="201" priority="96">
      <formula>MOD(ROW(),2)=1</formula>
    </cfRule>
  </conditionalFormatting>
  <conditionalFormatting sqref="AE27:AL46">
    <cfRule type="expression" dxfId="200" priority="95">
      <formula>MOD(ROW(),2)=1</formula>
    </cfRule>
  </conditionalFormatting>
  <conditionalFormatting sqref="R51:R70">
    <cfRule type="expression" dxfId="199" priority="80">
      <formula>MOD(ROW(),2)=1</formula>
    </cfRule>
  </conditionalFormatting>
  <conditionalFormatting sqref="J27:J46">
    <cfRule type="expression" dxfId="198" priority="88">
      <formula>MOD(ROW(),2)=1</formula>
    </cfRule>
  </conditionalFormatting>
  <conditionalFormatting sqref="J4:J23">
    <cfRule type="expression" dxfId="197" priority="94">
      <formula>MOD(ROW(),2)=1</formula>
    </cfRule>
  </conditionalFormatting>
  <conditionalFormatting sqref="G74:I93 K74:N93">
    <cfRule type="expression" dxfId="196" priority="77">
      <formula>MOD(ROW(),2)=1</formula>
    </cfRule>
  </conditionalFormatting>
  <conditionalFormatting sqref="Z27:Z46">
    <cfRule type="expression" dxfId="195" priority="84">
      <formula>MOD(ROW(),2)=1</formula>
    </cfRule>
  </conditionalFormatting>
  <conditionalFormatting sqref="K51:N70 G51:I70">
    <cfRule type="expression" dxfId="194" priority="83">
      <formula>MOD(ROW(),2)=1</formula>
    </cfRule>
  </conditionalFormatting>
  <conditionalFormatting sqref="J51:J70">
    <cfRule type="expression" dxfId="193" priority="82">
      <formula>MOD(ROW(),2)=1</formula>
    </cfRule>
  </conditionalFormatting>
  <conditionalFormatting sqref="O51:Q70 S51:V70">
    <cfRule type="expression" dxfId="192" priority="81">
      <formula>MOD(ROW(),2)=1</formula>
    </cfRule>
  </conditionalFormatting>
  <conditionalFormatting sqref="AE4:AG23 AI4:AL23">
    <cfRule type="expression" dxfId="191" priority="93">
      <formula>MOD(ROW(),2)=1</formula>
    </cfRule>
  </conditionalFormatting>
  <conditionalFormatting sqref="AH4:AH23">
    <cfRule type="expression" dxfId="190" priority="92">
      <formula>MOD(ROW(),2)=1</formula>
    </cfRule>
  </conditionalFormatting>
  <conditionalFormatting sqref="AM4:AO23 AQ4:AT23">
    <cfRule type="expression" dxfId="189" priority="91">
      <formula>MOD(ROW(),2)=1</formula>
    </cfRule>
  </conditionalFormatting>
  <conditionalFormatting sqref="AP4:AP23">
    <cfRule type="expression" dxfId="188" priority="90">
      <formula>MOD(ROW(),2)=1</formula>
    </cfRule>
  </conditionalFormatting>
  <conditionalFormatting sqref="G27:I46 K27:N46">
    <cfRule type="expression" dxfId="187" priority="89">
      <formula>MOD(ROW(),2)=1</formula>
    </cfRule>
  </conditionalFormatting>
  <conditionalFormatting sqref="O27:Q46 S27:V46">
    <cfRule type="expression" dxfId="186" priority="87">
      <formula>MOD(ROW(),2)=1</formula>
    </cfRule>
  </conditionalFormatting>
  <conditionalFormatting sqref="R27:R46">
    <cfRule type="expression" dxfId="185" priority="86">
      <formula>MOD(ROW(),2)=1</formula>
    </cfRule>
  </conditionalFormatting>
  <conditionalFormatting sqref="O4:Q23 S4:V23">
    <cfRule type="expression" dxfId="184" priority="76">
      <formula>MOD(ROW(),2)=1</formula>
    </cfRule>
  </conditionalFormatting>
  <conditionalFormatting sqref="R4:R23">
    <cfRule type="expression" dxfId="183" priority="75">
      <formula>MOD(ROW(),2)=1</formula>
    </cfRule>
  </conditionalFormatting>
  <conditionalFormatting sqref="W4:Y23 AA4:AD23">
    <cfRule type="expression" dxfId="182" priority="74">
      <formula>MOD(ROW(),2)=1</formula>
    </cfRule>
  </conditionalFormatting>
  <conditionalFormatting sqref="Z4:Z23">
    <cfRule type="expression" dxfId="181" priority="73">
      <formula>MOD(ROW(),2)=1</formula>
    </cfRule>
  </conditionalFormatting>
  <conditionalFormatting sqref="O74:Q93 S74:V93">
    <cfRule type="expression" dxfId="180" priority="72">
      <formula>MOD(ROW(),2)=1</formula>
    </cfRule>
  </conditionalFormatting>
  <conditionalFormatting sqref="R74:R93">
    <cfRule type="expression" dxfId="179" priority="71">
      <formula>MOD(ROW(),2)=1</formula>
    </cfRule>
  </conditionalFormatting>
  <conditionalFormatting sqref="W74:Y93 AA74:AD93">
    <cfRule type="expression" dxfId="178" priority="70">
      <formula>MOD(ROW(),2)=1</formula>
    </cfRule>
  </conditionalFormatting>
  <conditionalFormatting sqref="Z74:Z93">
    <cfRule type="expression" dxfId="177" priority="69">
      <formula>MOD(ROW(),2)=1</formula>
    </cfRule>
  </conditionalFormatting>
  <conditionalFormatting sqref="J74:J93">
    <cfRule type="expression" dxfId="176" priority="68">
      <formula>MOD(ROW(),2)=1</formula>
    </cfRule>
  </conditionalFormatting>
  <conditionalFormatting sqref="AE51:AG70 AI51:AL70">
    <cfRule type="expression" dxfId="175" priority="67">
      <formula>MOD(ROW(),2)=1</formula>
    </cfRule>
  </conditionalFormatting>
  <conditionalFormatting sqref="AH51:AH70">
    <cfRule type="expression" dxfId="174" priority="66">
      <formula>MOD(ROW(),2)=1</formula>
    </cfRule>
  </conditionalFormatting>
  <conditionalFormatting sqref="AM51:AO70 AQ51:AT70">
    <cfRule type="expression" dxfId="173" priority="65">
      <formula>MOD(ROW(),2)=1</formula>
    </cfRule>
  </conditionalFormatting>
  <conditionalFormatting sqref="AP51:AP70">
    <cfRule type="expression" dxfId="172" priority="64">
      <formula>MOD(ROW(),2)=1</formula>
    </cfRule>
  </conditionalFormatting>
  <conditionalFormatting sqref="W98:Y119 AA98:AD119">
    <cfRule type="expression" dxfId="171" priority="59">
      <formula>MOD(ROW(),2)=1</formula>
    </cfRule>
  </conditionalFormatting>
  <conditionalFormatting sqref="Z98:Z119">
    <cfRule type="expression" dxfId="170" priority="58">
      <formula>MOD(ROW(),2)=1</formula>
    </cfRule>
  </conditionalFormatting>
  <conditionalFormatting sqref="R98:R119">
    <cfRule type="expression" dxfId="169" priority="60">
      <formula>MOD(ROW(),2)=1</formula>
    </cfRule>
  </conditionalFormatting>
  <conditionalFormatting sqref="G98:I119 K98:N119">
    <cfRule type="expression" dxfId="168" priority="63">
      <formula>MOD(ROW(),2)=1</formula>
    </cfRule>
  </conditionalFormatting>
  <conditionalFormatting sqref="J98:J119">
    <cfRule type="expression" dxfId="167" priority="62">
      <formula>MOD(ROW(),2)=1</formula>
    </cfRule>
  </conditionalFormatting>
  <conditionalFormatting sqref="O98:Q119 S98:V119">
    <cfRule type="expression" dxfId="166" priority="61">
      <formula>MOD(ROW(),2)=1</formula>
    </cfRule>
  </conditionalFormatting>
  <conditionalFormatting sqref="AE98:AG119 AI98:AL119">
    <cfRule type="expression" dxfId="165" priority="51">
      <formula>MOD(ROW(),2)=1</formula>
    </cfRule>
  </conditionalFormatting>
  <conditionalFormatting sqref="AH98:AH119">
    <cfRule type="expression" dxfId="164" priority="50">
      <formula>MOD(ROW(),2)=1</formula>
    </cfRule>
  </conditionalFormatting>
  <conditionalFormatting sqref="AM98:AO119 AQ98:AT119">
    <cfRule type="expression" dxfId="163" priority="49">
      <formula>MOD(ROW(),2)=1</formula>
    </cfRule>
  </conditionalFormatting>
  <conditionalFormatting sqref="AP98:AP119">
    <cfRule type="expression" dxfId="162" priority="48">
      <formula>MOD(ROW(),2)=1</formula>
    </cfRule>
  </conditionalFormatting>
  <conditionalFormatting sqref="W147:Y166 AA147:AD166">
    <cfRule type="expression" dxfId="161" priority="43">
      <formula>MOD(ROW(),2)=1</formula>
    </cfRule>
  </conditionalFormatting>
  <conditionalFormatting sqref="Z147:Z166">
    <cfRule type="expression" dxfId="160" priority="42">
      <formula>MOD(ROW(),2)=1</formula>
    </cfRule>
  </conditionalFormatting>
  <conditionalFormatting sqref="R147:R166">
    <cfRule type="expression" dxfId="159" priority="44">
      <formula>MOD(ROW(),2)=1</formula>
    </cfRule>
  </conditionalFormatting>
  <conditionalFormatting sqref="G170:I189 K170:N189">
    <cfRule type="expression" dxfId="158" priority="41">
      <formula>MOD(ROW(),2)=1</formula>
    </cfRule>
  </conditionalFormatting>
  <conditionalFormatting sqref="G147:I166 K147:N166">
    <cfRule type="expression" dxfId="157" priority="47">
      <formula>MOD(ROW(),2)=1</formula>
    </cfRule>
  </conditionalFormatting>
  <conditionalFormatting sqref="J147:J166">
    <cfRule type="expression" dxfId="156" priority="46">
      <formula>MOD(ROW(),2)=1</formula>
    </cfRule>
  </conditionalFormatting>
  <conditionalFormatting sqref="O147:Q166 S147:V166">
    <cfRule type="expression" dxfId="155" priority="45">
      <formula>MOD(ROW(),2)=1</formula>
    </cfRule>
  </conditionalFormatting>
  <conditionalFormatting sqref="O170:Q189 S170:V189">
    <cfRule type="expression" dxfId="154" priority="40">
      <formula>MOD(ROW(),2)=1</formula>
    </cfRule>
  </conditionalFormatting>
  <conditionalFormatting sqref="R170:R189">
    <cfRule type="expression" dxfId="153" priority="39">
      <formula>MOD(ROW(),2)=1</formula>
    </cfRule>
  </conditionalFormatting>
  <conditionalFormatting sqref="W170:Y189 AA170:AD189">
    <cfRule type="expression" dxfId="152" priority="38">
      <formula>MOD(ROW(),2)=1</formula>
    </cfRule>
  </conditionalFormatting>
  <conditionalFormatting sqref="Z170:Z189">
    <cfRule type="expression" dxfId="151" priority="37">
      <formula>MOD(ROW(),2)=1</formula>
    </cfRule>
  </conditionalFormatting>
  <conditionalFormatting sqref="J170:J189">
    <cfRule type="expression" dxfId="150" priority="36">
      <formula>MOD(ROW(),2)=1</formula>
    </cfRule>
  </conditionalFormatting>
  <conditionalFormatting sqref="AE147:AG166 AI147:AL166">
    <cfRule type="expression" dxfId="149" priority="35">
      <formula>MOD(ROW(),2)=1</formula>
    </cfRule>
  </conditionalFormatting>
  <conditionalFormatting sqref="AH147:AH166">
    <cfRule type="expression" dxfId="148" priority="34">
      <formula>MOD(ROW(),2)=1</formula>
    </cfRule>
  </conditionalFormatting>
  <conditionalFormatting sqref="AM147:AO166 AQ147:AT166">
    <cfRule type="expression" dxfId="147" priority="33">
      <formula>MOD(ROW(),2)=1</formula>
    </cfRule>
  </conditionalFormatting>
  <conditionalFormatting sqref="AP147:AP166">
    <cfRule type="expression" dxfId="146" priority="32">
      <formula>MOD(ROW(),2)=1</formula>
    </cfRule>
  </conditionalFormatting>
  <conditionalFormatting sqref="AM74:AM93">
    <cfRule type="expression" dxfId="145" priority="29">
      <formula>MOD(ROW(),2)=1</formula>
    </cfRule>
  </conditionalFormatting>
  <conditionalFormatting sqref="AM27:AM46">
    <cfRule type="expression" dxfId="144" priority="31">
      <formula>MOD(ROW(),2)=1</formula>
    </cfRule>
  </conditionalFormatting>
  <conditionalFormatting sqref="AE74:AL93">
    <cfRule type="expression" dxfId="143" priority="30">
      <formula>MOD(ROW(),2)=1</formula>
    </cfRule>
  </conditionalFormatting>
  <conditionalFormatting sqref="AE170:AL189">
    <cfRule type="expression" dxfId="142" priority="26">
      <formula>MOD(ROW(),2)=1</formula>
    </cfRule>
  </conditionalFormatting>
  <conditionalFormatting sqref="AM170:AM189">
    <cfRule type="expression" dxfId="141" priority="25">
      <formula>MOD(ROW(),2)=1</formula>
    </cfRule>
  </conditionalFormatting>
  <conditionalFormatting sqref="AW24">
    <cfRule type="cellIs" dxfId="140" priority="23" operator="lessThan">
      <formula>$AW$1</formula>
    </cfRule>
    <cfRule type="cellIs" dxfId="139" priority="24" operator="greaterThanOrEqual">
      <formula>$AW$1</formula>
    </cfRule>
  </conditionalFormatting>
  <conditionalFormatting sqref="C51:D51 C52:C59">
    <cfRule type="expression" dxfId="138" priority="22">
      <formula>MOD(ROW(),2)=1</formula>
    </cfRule>
  </conditionalFormatting>
  <conditionalFormatting sqref="C60:C68">
    <cfRule type="expression" dxfId="137" priority="21">
      <formula>MOD(ROW(),2)=1</formula>
    </cfRule>
  </conditionalFormatting>
  <conditionalFormatting sqref="D52">
    <cfRule type="expression" dxfId="136" priority="20">
      <formula>MOD(ROW(),2)=1</formula>
    </cfRule>
  </conditionalFormatting>
  <conditionalFormatting sqref="D53 D55">
    <cfRule type="expression" dxfId="135" priority="19">
      <formula>MOD(ROW(),2)=1</formula>
    </cfRule>
  </conditionalFormatting>
  <conditionalFormatting sqref="D54">
    <cfRule type="expression" dxfId="134" priority="18">
      <formula>MOD(ROW(),2)=1</formula>
    </cfRule>
  </conditionalFormatting>
  <conditionalFormatting sqref="D100">
    <cfRule type="expression" dxfId="133" priority="17">
      <formula>MOD(ROW(),2)=1</formula>
    </cfRule>
  </conditionalFormatting>
  <conditionalFormatting sqref="D28:D29">
    <cfRule type="expression" dxfId="132" priority="15">
      <formula>MOD(ROW(),2)=1</formula>
    </cfRule>
  </conditionalFormatting>
  <conditionalFormatting sqref="D74">
    <cfRule type="expression" dxfId="131" priority="14">
      <formula>MOD(ROW(),2)=1</formula>
    </cfRule>
  </conditionalFormatting>
  <conditionalFormatting sqref="D75">
    <cfRule type="expression" dxfId="130" priority="13">
      <formula>MOD(ROW(),2)=1</formula>
    </cfRule>
  </conditionalFormatting>
  <conditionalFormatting sqref="D76 D78">
    <cfRule type="expression" dxfId="129" priority="12">
      <formula>MOD(ROW(),2)=1</formula>
    </cfRule>
  </conditionalFormatting>
  <conditionalFormatting sqref="D77">
    <cfRule type="expression" dxfId="128" priority="11">
      <formula>MOD(ROW(),2)=1</formula>
    </cfRule>
  </conditionalFormatting>
  <conditionalFormatting sqref="D80 D82 D84 D86 D88 D90 D92">
    <cfRule type="expression" dxfId="127" priority="10">
      <formula>MOD(ROW(),2)=1</formula>
    </cfRule>
  </conditionalFormatting>
  <conditionalFormatting sqref="D79 D81 D83 D85 D87 D89 D91 D93">
    <cfRule type="expression" dxfId="126" priority="9">
      <formula>MOD(ROW(),2)=1</formula>
    </cfRule>
  </conditionalFormatting>
  <conditionalFormatting sqref="D57 D59 D61 D63 D65 D67 D69">
    <cfRule type="expression" dxfId="125" priority="8">
      <formula>MOD(ROW(),2)=1</formula>
    </cfRule>
  </conditionalFormatting>
  <conditionalFormatting sqref="D56 D58 D60 D62 D64 D66 D68 D70">
    <cfRule type="expression" dxfId="124" priority="7">
      <formula>MOD(ROW(),2)=1</formula>
    </cfRule>
  </conditionalFormatting>
  <conditionalFormatting sqref="C102">
    <cfRule type="expression" dxfId="123" priority="6">
      <formula>MOD(ROW(),2)=1</formula>
    </cfRule>
  </conditionalFormatting>
  <conditionalFormatting sqref="D102">
    <cfRule type="expression" dxfId="122" priority="5">
      <formula>MOD(ROW(),2)=1</formula>
    </cfRule>
  </conditionalFormatting>
  <conditionalFormatting sqref="C99">
    <cfRule type="expression" dxfId="121" priority="4">
      <formula>MOD(ROW(),2)=1</formula>
    </cfRule>
  </conditionalFormatting>
  <conditionalFormatting sqref="D99">
    <cfRule type="expression" dxfId="120" priority="3">
      <formula>MOD(ROW(),2)=1</formula>
    </cfRule>
  </conditionalFormatting>
  <conditionalFormatting sqref="C101">
    <cfRule type="expression" dxfId="119" priority="2">
      <formula>MOD(ROW(),2)=1</formula>
    </cfRule>
  </conditionalFormatting>
  <conditionalFormatting sqref="D101">
    <cfRule type="expression" dxfId="118" priority="1">
      <formula>MOD(ROW(),2)=1</formula>
    </cfRule>
  </conditionalFormatting>
  <printOptions horizontalCentered="1"/>
  <pageMargins left="0" right="0" top="0" bottom="0" header="0" footer="0"/>
  <pageSetup scale="18" fitToWidth="0" orientation="landscape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W203"/>
  <sheetViews>
    <sheetView topLeftCell="A49" zoomScale="80" zoomScaleNormal="80" workbookViewId="0">
      <pane xSplit="5" topLeftCell="G1" activePane="topRight" state="frozen"/>
      <selection activeCell="A49" sqref="A49"/>
      <selection pane="topRight" activeCell="B50" sqref="B50:B94"/>
    </sheetView>
  </sheetViews>
  <sheetFormatPr defaultColWidth="9.140625" defaultRowHeight="15" x14ac:dyDescent="0.25"/>
  <cols>
    <col min="1" max="1" width="3" style="1" customWidth="1"/>
    <col min="2" max="2" width="11.140625" style="1" customWidth="1"/>
    <col min="3" max="3" width="15.28515625" style="1" bestFit="1" customWidth="1"/>
    <col min="4" max="4" width="9.140625" style="1"/>
    <col min="5" max="5" width="9.140625" style="1" customWidth="1"/>
    <col min="6" max="12" width="9.140625" style="1"/>
    <col min="13" max="13" width="8.28515625" style="1" customWidth="1"/>
    <col min="14" max="14" width="10.5703125" style="48" bestFit="1" customWidth="1"/>
    <col min="15" max="20" width="9.140625" style="1"/>
    <col min="21" max="21" width="8.28515625" style="1" customWidth="1"/>
    <col min="22" max="22" width="10.5703125" style="48" bestFit="1" customWidth="1"/>
    <col min="23" max="28" width="9.140625" style="1"/>
    <col min="29" max="29" width="8.28515625" style="1" customWidth="1"/>
    <col min="30" max="30" width="10.5703125" style="48" bestFit="1" customWidth="1"/>
    <col min="31" max="36" width="9.140625" style="1"/>
    <col min="37" max="37" width="8.42578125" style="1" customWidth="1"/>
    <col min="38" max="38" width="10.5703125" style="48" bestFit="1" customWidth="1"/>
    <col min="39" max="44" width="9.140625" style="1"/>
    <col min="45" max="45" width="8" style="1" customWidth="1"/>
    <col min="46" max="46" width="10.5703125" style="48" bestFit="1" customWidth="1"/>
    <col min="47" max="47" width="4" style="1" customWidth="1"/>
    <col min="48" max="48" width="16.7109375" style="1" bestFit="1" customWidth="1"/>
    <col min="49" max="49" width="19.28515625" style="1" bestFit="1" customWidth="1"/>
    <col min="50" max="16384" width="9.140625" style="1"/>
  </cols>
  <sheetData>
    <row r="1" spans="2:49" hidden="1" thickBot="1" x14ac:dyDescent="0.35">
      <c r="AV1" s="20" t="s">
        <v>0</v>
      </c>
      <c r="AW1" s="32">
        <f>SUM((AW2*COUNTIF(AN25,"&gt;0")),(175*COUNTIF(AN72,"&gt;0")),(175*COUNTIF(AN119,"&gt;0")),(AW2*COUNTIF(AN166,"&gt;0")))</f>
        <v>0</v>
      </c>
    </row>
    <row r="2" spans="2:49" hidden="1" thickBot="1" x14ac:dyDescent="0.35">
      <c r="G2" s="207" t="s">
        <v>1</v>
      </c>
      <c r="H2" s="208"/>
      <c r="I2" s="208"/>
      <c r="J2" s="208"/>
      <c r="K2" s="208"/>
      <c r="L2" s="208"/>
      <c r="M2" s="209"/>
      <c r="N2" s="49">
        <f>SUM(G24:N24)</f>
        <v>0</v>
      </c>
      <c r="O2" s="207" t="s">
        <v>2</v>
      </c>
      <c r="P2" s="208"/>
      <c r="Q2" s="208"/>
      <c r="R2" s="208"/>
      <c r="S2" s="208"/>
      <c r="T2" s="208"/>
      <c r="U2" s="209"/>
      <c r="V2" s="49">
        <f>SUM(O24:V24)</f>
        <v>0</v>
      </c>
      <c r="W2" s="207" t="s">
        <v>3</v>
      </c>
      <c r="X2" s="208"/>
      <c r="Y2" s="208"/>
      <c r="Z2" s="208"/>
      <c r="AA2" s="208"/>
      <c r="AB2" s="208"/>
      <c r="AC2" s="209"/>
      <c r="AD2" s="49">
        <f>SUM(W24:AD24)</f>
        <v>0</v>
      </c>
      <c r="AE2" s="207" t="s">
        <v>4</v>
      </c>
      <c r="AF2" s="208"/>
      <c r="AG2" s="208"/>
      <c r="AH2" s="208"/>
      <c r="AI2" s="208"/>
      <c r="AJ2" s="208"/>
      <c r="AK2" s="209"/>
      <c r="AL2" s="49">
        <f>SUM(AE24:AL24)</f>
        <v>0</v>
      </c>
      <c r="AM2" s="207" t="s">
        <v>5</v>
      </c>
      <c r="AN2" s="208"/>
      <c r="AO2" s="208"/>
      <c r="AP2" s="208"/>
      <c r="AQ2" s="208"/>
      <c r="AR2" s="208"/>
      <c r="AS2" s="209"/>
      <c r="AT2" s="49">
        <f>SUM(AM24:AT24)</f>
        <v>0</v>
      </c>
      <c r="AV2" s="31" t="s">
        <v>38</v>
      </c>
      <c r="AW2" s="19">
        <f>Total!F2</f>
        <v>250</v>
      </c>
    </row>
    <row r="3" spans="2:49" ht="30" hidden="1" customHeight="1" x14ac:dyDescent="0.3">
      <c r="B3" s="189" t="s">
        <v>34</v>
      </c>
      <c r="C3" s="2" t="s">
        <v>6</v>
      </c>
      <c r="D3" s="202" t="s">
        <v>7</v>
      </c>
      <c r="E3" s="203"/>
      <c r="F3" s="204"/>
      <c r="G3" s="3" t="s">
        <v>16</v>
      </c>
      <c r="H3" s="4" t="s">
        <v>17</v>
      </c>
      <c r="I3" s="4" t="s">
        <v>18</v>
      </c>
      <c r="J3" s="4" t="s">
        <v>19</v>
      </c>
      <c r="K3" s="4" t="s">
        <v>21</v>
      </c>
      <c r="L3" s="4" t="s">
        <v>9</v>
      </c>
      <c r="M3" s="45" t="s">
        <v>24</v>
      </c>
      <c r="N3" s="50"/>
      <c r="O3" s="3" t="s">
        <v>16</v>
      </c>
      <c r="P3" s="4" t="s">
        <v>17</v>
      </c>
      <c r="Q3" s="4" t="s">
        <v>18</v>
      </c>
      <c r="R3" s="4" t="s">
        <v>19</v>
      </c>
      <c r="S3" s="4" t="s">
        <v>21</v>
      </c>
      <c r="T3" s="4" t="s">
        <v>9</v>
      </c>
      <c r="U3" s="45" t="s">
        <v>24</v>
      </c>
      <c r="V3" s="50"/>
      <c r="W3" s="3" t="s">
        <v>16</v>
      </c>
      <c r="X3" s="4" t="s">
        <v>17</v>
      </c>
      <c r="Y3" s="4" t="s">
        <v>18</v>
      </c>
      <c r="Z3" s="4" t="s">
        <v>19</v>
      </c>
      <c r="AA3" s="4" t="s">
        <v>21</v>
      </c>
      <c r="AB3" s="4" t="s">
        <v>9</v>
      </c>
      <c r="AC3" s="45" t="s">
        <v>24</v>
      </c>
      <c r="AD3" s="50"/>
      <c r="AE3" s="3" t="s">
        <v>16</v>
      </c>
      <c r="AF3" s="4" t="s">
        <v>17</v>
      </c>
      <c r="AG3" s="4" t="s">
        <v>18</v>
      </c>
      <c r="AH3" s="4" t="s">
        <v>19</v>
      </c>
      <c r="AI3" s="4" t="s">
        <v>21</v>
      </c>
      <c r="AJ3" s="4" t="s">
        <v>9</v>
      </c>
      <c r="AK3" s="45" t="s">
        <v>24</v>
      </c>
      <c r="AL3" s="50"/>
      <c r="AM3" s="3" t="s">
        <v>16</v>
      </c>
      <c r="AN3" s="4" t="s">
        <v>17</v>
      </c>
      <c r="AO3" s="4" t="s">
        <v>18</v>
      </c>
      <c r="AP3" s="4" t="s">
        <v>19</v>
      </c>
      <c r="AQ3" s="4" t="s">
        <v>21</v>
      </c>
      <c r="AR3" s="4" t="s">
        <v>9</v>
      </c>
      <c r="AS3" s="45" t="s">
        <v>24</v>
      </c>
      <c r="AT3" s="50"/>
      <c r="AV3" s="228" t="s">
        <v>14</v>
      </c>
      <c r="AW3" s="21" t="s">
        <v>16</v>
      </c>
    </row>
    <row r="4" spans="2:49" ht="15" hidden="1" customHeight="1" x14ac:dyDescent="0.3">
      <c r="B4" s="190"/>
      <c r="C4" s="5"/>
      <c r="D4" s="259"/>
      <c r="E4" s="205"/>
      <c r="F4" s="206"/>
      <c r="G4" s="59"/>
      <c r="H4" s="60"/>
      <c r="I4" s="60"/>
      <c r="J4" s="60"/>
      <c r="K4" s="60"/>
      <c r="L4" s="60"/>
      <c r="M4" s="60"/>
      <c r="N4" s="61"/>
      <c r="O4" s="16"/>
      <c r="P4" s="17"/>
      <c r="Q4" s="17"/>
      <c r="R4" s="17"/>
      <c r="S4" s="17"/>
      <c r="T4" s="17"/>
      <c r="U4" s="17"/>
      <c r="V4" s="51"/>
      <c r="W4" s="16"/>
      <c r="X4" s="17"/>
      <c r="Y4" s="17"/>
      <c r="Z4" s="17"/>
      <c r="AA4" s="17"/>
      <c r="AB4" s="17"/>
      <c r="AC4" s="17"/>
      <c r="AD4" s="51"/>
      <c r="AE4" s="16"/>
      <c r="AF4" s="17"/>
      <c r="AG4" s="17"/>
      <c r="AH4" s="17"/>
      <c r="AI4" s="17"/>
      <c r="AJ4" s="17"/>
      <c r="AK4" s="17"/>
      <c r="AL4" s="51"/>
      <c r="AM4" s="16"/>
      <c r="AN4" s="17"/>
      <c r="AO4" s="17"/>
      <c r="AP4" s="17"/>
      <c r="AQ4" s="17"/>
      <c r="AR4" s="17"/>
      <c r="AS4" s="17"/>
      <c r="AT4" s="56"/>
      <c r="AU4" s="9"/>
      <c r="AV4" s="229"/>
      <c r="AW4" s="18">
        <f>SUM(AE47,AE94,AE141)</f>
        <v>0</v>
      </c>
    </row>
    <row r="5" spans="2:49" ht="15" hidden="1" customHeight="1" x14ac:dyDescent="0.3">
      <c r="B5" s="190"/>
      <c r="C5" s="5"/>
      <c r="D5" s="259"/>
      <c r="E5" s="205"/>
      <c r="F5" s="206"/>
      <c r="G5" s="16"/>
      <c r="H5" s="17"/>
      <c r="I5" s="17"/>
      <c r="J5" s="17"/>
      <c r="K5" s="17"/>
      <c r="L5" s="17"/>
      <c r="M5" s="17"/>
      <c r="N5" s="51"/>
      <c r="O5" s="16"/>
      <c r="P5" s="17"/>
      <c r="Q5" s="17"/>
      <c r="R5" s="17"/>
      <c r="S5" s="17"/>
      <c r="T5" s="17"/>
      <c r="U5" s="17"/>
      <c r="V5" s="51"/>
      <c r="W5" s="16"/>
      <c r="X5" s="17"/>
      <c r="Y5" s="17"/>
      <c r="Z5" s="17"/>
      <c r="AA5" s="17"/>
      <c r="AB5" s="17"/>
      <c r="AC5" s="17"/>
      <c r="AD5" s="51"/>
      <c r="AE5" s="16"/>
      <c r="AF5" s="17"/>
      <c r="AG5" s="17"/>
      <c r="AH5" s="17"/>
      <c r="AI5" s="17"/>
      <c r="AJ5" s="17"/>
      <c r="AK5" s="17"/>
      <c r="AL5" s="51"/>
      <c r="AM5" s="16"/>
      <c r="AN5" s="17"/>
      <c r="AO5" s="17"/>
      <c r="AP5" s="17"/>
      <c r="AQ5" s="17"/>
      <c r="AR5" s="17"/>
      <c r="AS5" s="17"/>
      <c r="AT5" s="56"/>
      <c r="AU5" s="9"/>
      <c r="AV5" s="229"/>
      <c r="AW5" s="22" t="s">
        <v>17</v>
      </c>
    </row>
    <row r="6" spans="2:49" ht="15" hidden="1" customHeight="1" x14ac:dyDescent="0.3">
      <c r="B6" s="190"/>
      <c r="C6" s="5"/>
      <c r="D6" s="259"/>
      <c r="E6" s="205"/>
      <c r="F6" s="206"/>
      <c r="G6" s="16"/>
      <c r="H6" s="17"/>
      <c r="I6" s="17"/>
      <c r="J6" s="17"/>
      <c r="K6" s="17"/>
      <c r="L6" s="17"/>
      <c r="M6" s="17"/>
      <c r="N6" s="51"/>
      <c r="O6" s="16"/>
      <c r="P6" s="17"/>
      <c r="Q6" s="17"/>
      <c r="R6" s="17"/>
      <c r="S6" s="17"/>
      <c r="T6" s="17"/>
      <c r="U6" s="17"/>
      <c r="V6" s="51"/>
      <c r="W6" s="16"/>
      <c r="X6" s="17"/>
      <c r="Y6" s="17"/>
      <c r="Z6" s="17"/>
      <c r="AA6" s="17"/>
      <c r="AB6" s="17"/>
      <c r="AC6" s="17"/>
      <c r="AD6" s="51"/>
      <c r="AE6" s="16"/>
      <c r="AF6" s="17"/>
      <c r="AG6" s="17"/>
      <c r="AH6" s="17"/>
      <c r="AI6" s="17"/>
      <c r="AJ6" s="17"/>
      <c r="AK6" s="17"/>
      <c r="AL6" s="51"/>
      <c r="AM6" s="16"/>
      <c r="AN6" s="17"/>
      <c r="AO6" s="17"/>
      <c r="AP6" s="17"/>
      <c r="AQ6" s="17"/>
      <c r="AR6" s="17"/>
      <c r="AS6" s="17"/>
      <c r="AT6" s="56"/>
      <c r="AU6" s="9"/>
      <c r="AV6" s="229"/>
      <c r="AW6" s="18">
        <f>SUM(AF47,AF94,AF141)</f>
        <v>0</v>
      </c>
    </row>
    <row r="7" spans="2:49" ht="15" hidden="1" customHeight="1" x14ac:dyDescent="0.3">
      <c r="B7" s="190"/>
      <c r="C7" s="5"/>
      <c r="D7" s="259"/>
      <c r="E7" s="205"/>
      <c r="F7" s="206"/>
      <c r="G7" s="16"/>
      <c r="H7" s="17"/>
      <c r="I7" s="17"/>
      <c r="J7" s="17"/>
      <c r="K7" s="17"/>
      <c r="L7" s="17" t="s">
        <v>41</v>
      </c>
      <c r="M7" s="17"/>
      <c r="N7" s="51"/>
      <c r="O7" s="16"/>
      <c r="P7" s="17"/>
      <c r="Q7" s="17"/>
      <c r="R7" s="17"/>
      <c r="S7" s="17"/>
      <c r="T7" s="17"/>
      <c r="U7" s="17"/>
      <c r="V7" s="51"/>
      <c r="W7" s="16"/>
      <c r="X7" s="17"/>
      <c r="Y7" s="17"/>
      <c r="Z7" s="17"/>
      <c r="AA7" s="17"/>
      <c r="AB7" s="17"/>
      <c r="AC7" s="17"/>
      <c r="AD7" s="51"/>
      <c r="AE7" s="16"/>
      <c r="AF7" s="17"/>
      <c r="AG7" s="17"/>
      <c r="AH7" s="17"/>
      <c r="AI7" s="17"/>
      <c r="AJ7" s="17"/>
      <c r="AK7" s="17"/>
      <c r="AL7" s="51"/>
      <c r="AM7" s="16"/>
      <c r="AN7" s="17"/>
      <c r="AO7" s="17"/>
      <c r="AP7" s="17"/>
      <c r="AQ7" s="17"/>
      <c r="AR7" s="17"/>
      <c r="AS7" s="17"/>
      <c r="AT7" s="56"/>
      <c r="AU7" s="9"/>
      <c r="AV7" s="229"/>
      <c r="AW7" s="22" t="s">
        <v>18</v>
      </c>
    </row>
    <row r="8" spans="2:49" ht="15" hidden="1" customHeight="1" x14ac:dyDescent="0.3">
      <c r="B8" s="190"/>
      <c r="C8" s="5"/>
      <c r="D8" s="259"/>
      <c r="E8" s="205"/>
      <c r="F8" s="206"/>
      <c r="G8" s="16"/>
      <c r="H8" s="17"/>
      <c r="I8" s="17"/>
      <c r="J8" s="17"/>
      <c r="K8" s="17"/>
      <c r="L8" s="17"/>
      <c r="M8" s="17"/>
      <c r="N8" s="51"/>
      <c r="O8" s="16"/>
      <c r="P8" s="17"/>
      <c r="Q8" s="17"/>
      <c r="R8" s="17"/>
      <c r="S8" s="17"/>
      <c r="T8" s="17"/>
      <c r="U8" s="17"/>
      <c r="V8" s="51"/>
      <c r="W8" s="16"/>
      <c r="X8" s="17"/>
      <c r="Y8" s="17"/>
      <c r="Z8" s="17"/>
      <c r="AA8" s="17"/>
      <c r="AB8" s="17"/>
      <c r="AC8" s="17"/>
      <c r="AD8" s="51"/>
      <c r="AE8" s="16"/>
      <c r="AF8" s="17"/>
      <c r="AG8" s="17"/>
      <c r="AH8" s="17"/>
      <c r="AI8" s="17"/>
      <c r="AJ8" s="17"/>
      <c r="AK8" s="17"/>
      <c r="AL8" s="51"/>
      <c r="AM8" s="16"/>
      <c r="AN8" s="17"/>
      <c r="AO8" s="17"/>
      <c r="AP8" s="17"/>
      <c r="AQ8" s="17"/>
      <c r="AR8" s="17"/>
      <c r="AS8" s="17"/>
      <c r="AT8" s="56"/>
      <c r="AU8" s="9"/>
      <c r="AV8" s="229"/>
      <c r="AW8" s="18">
        <f>SUM(AG47,AG94,AG141)</f>
        <v>0</v>
      </c>
    </row>
    <row r="9" spans="2:49" ht="15.75" hidden="1" customHeight="1" x14ac:dyDescent="0.3">
      <c r="B9" s="190"/>
      <c r="C9" s="5"/>
      <c r="D9" s="259"/>
      <c r="E9" s="205"/>
      <c r="F9" s="206"/>
      <c r="G9" s="16"/>
      <c r="H9" s="17"/>
      <c r="I9" s="17"/>
      <c r="J9" s="17"/>
      <c r="K9" s="17"/>
      <c r="L9" s="17" t="s">
        <v>41</v>
      </c>
      <c r="M9" s="17"/>
      <c r="N9" s="51"/>
      <c r="O9" s="16"/>
      <c r="P9" s="17" t="s">
        <v>41</v>
      </c>
      <c r="Q9" s="17"/>
      <c r="R9" s="17"/>
      <c r="S9" s="17" t="s">
        <v>41</v>
      </c>
      <c r="T9" s="17" t="s">
        <v>41</v>
      </c>
      <c r="U9" s="17"/>
      <c r="V9" s="51"/>
      <c r="W9" s="16"/>
      <c r="X9" s="17"/>
      <c r="Y9" s="17"/>
      <c r="Z9" s="17"/>
      <c r="AA9" s="17"/>
      <c r="AB9" s="17"/>
      <c r="AC9" s="17"/>
      <c r="AD9" s="51"/>
      <c r="AE9" s="16"/>
      <c r="AF9" s="17"/>
      <c r="AG9" s="17"/>
      <c r="AH9" s="17"/>
      <c r="AI9" s="17"/>
      <c r="AJ9" s="17"/>
      <c r="AK9" s="17"/>
      <c r="AL9" s="51"/>
      <c r="AM9" s="16"/>
      <c r="AN9" s="17"/>
      <c r="AO9" s="17"/>
      <c r="AP9" s="17"/>
      <c r="AQ9" s="17"/>
      <c r="AR9" s="17"/>
      <c r="AS9" s="17"/>
      <c r="AT9" s="56"/>
      <c r="AU9" s="9"/>
      <c r="AV9" s="229"/>
      <c r="AW9" s="22" t="s">
        <v>19</v>
      </c>
    </row>
    <row r="10" spans="2:49" ht="15" hidden="1" customHeight="1" x14ac:dyDescent="0.3">
      <c r="B10" s="190"/>
      <c r="C10" s="5"/>
      <c r="D10" s="259"/>
      <c r="E10" s="205"/>
      <c r="F10" s="206"/>
      <c r="G10" s="16"/>
      <c r="H10" s="17"/>
      <c r="I10" s="17"/>
      <c r="J10" s="17"/>
      <c r="K10" s="17"/>
      <c r="L10" s="17"/>
      <c r="M10" s="17"/>
      <c r="N10" s="51"/>
      <c r="O10" s="16"/>
      <c r="P10" s="17"/>
      <c r="Q10" s="17"/>
      <c r="R10" s="17"/>
      <c r="S10" s="17"/>
      <c r="T10" s="17"/>
      <c r="U10" s="17"/>
      <c r="V10" s="51"/>
      <c r="W10" s="16"/>
      <c r="X10" s="17"/>
      <c r="Y10" s="17"/>
      <c r="Z10" s="17"/>
      <c r="AA10" s="17"/>
      <c r="AB10" s="17"/>
      <c r="AC10" s="17"/>
      <c r="AD10" s="51"/>
      <c r="AE10" s="16"/>
      <c r="AF10" s="17"/>
      <c r="AG10" s="17"/>
      <c r="AH10" s="17"/>
      <c r="AI10" s="17"/>
      <c r="AJ10" s="17"/>
      <c r="AK10" s="17"/>
      <c r="AL10" s="51"/>
      <c r="AM10" s="16"/>
      <c r="AN10" s="17"/>
      <c r="AO10" s="17"/>
      <c r="AP10" s="17"/>
      <c r="AQ10" s="17"/>
      <c r="AR10" s="17"/>
      <c r="AS10" s="17"/>
      <c r="AT10" s="56"/>
      <c r="AU10" s="9"/>
      <c r="AV10" s="229"/>
      <c r="AW10" s="18">
        <f>SUM(AH47,AH94,AH141)</f>
        <v>0</v>
      </c>
    </row>
    <row r="11" spans="2:49" ht="15" hidden="1" customHeight="1" x14ac:dyDescent="0.3">
      <c r="B11" s="190"/>
      <c r="C11" s="5"/>
      <c r="D11" s="259"/>
      <c r="E11" s="205"/>
      <c r="F11" s="206"/>
      <c r="G11" s="16"/>
      <c r="H11" s="17"/>
      <c r="I11" s="17"/>
      <c r="J11" s="17"/>
      <c r="K11" s="17"/>
      <c r="L11" s="17"/>
      <c r="M11" s="17"/>
      <c r="N11" s="51"/>
      <c r="O11" s="16"/>
      <c r="P11" s="17"/>
      <c r="Q11" s="17"/>
      <c r="R11" s="17"/>
      <c r="S11" s="17"/>
      <c r="T11" s="17" t="s">
        <v>41</v>
      </c>
      <c r="U11" s="17"/>
      <c r="V11" s="51"/>
      <c r="W11" s="16"/>
      <c r="X11" s="17"/>
      <c r="Y11" s="17"/>
      <c r="Z11" s="17"/>
      <c r="AA11" s="17"/>
      <c r="AB11" s="17"/>
      <c r="AC11" s="17"/>
      <c r="AD11" s="51"/>
      <c r="AE11" s="16"/>
      <c r="AF11" s="17"/>
      <c r="AG11" s="17"/>
      <c r="AH11" s="17"/>
      <c r="AI11" s="17"/>
      <c r="AJ11" s="17"/>
      <c r="AK11" s="17"/>
      <c r="AL11" s="51"/>
      <c r="AM11" s="16"/>
      <c r="AN11" s="17"/>
      <c r="AO11" s="17"/>
      <c r="AP11" s="17"/>
      <c r="AQ11" s="17"/>
      <c r="AR11" s="17"/>
      <c r="AS11" s="17"/>
      <c r="AT11" s="56"/>
      <c r="AU11" s="9"/>
      <c r="AV11" s="229"/>
      <c r="AW11" s="22" t="s">
        <v>8</v>
      </c>
    </row>
    <row r="12" spans="2:49" ht="15" hidden="1" customHeight="1" x14ac:dyDescent="0.3">
      <c r="B12" s="190"/>
      <c r="C12" s="5"/>
      <c r="D12" s="192"/>
      <c r="E12" s="193"/>
      <c r="F12" s="194"/>
      <c r="G12" s="16"/>
      <c r="H12" s="17"/>
      <c r="I12" s="17"/>
      <c r="J12" s="17"/>
      <c r="K12" s="17"/>
      <c r="L12" s="17" t="s">
        <v>41</v>
      </c>
      <c r="M12" s="17"/>
      <c r="N12" s="51"/>
      <c r="O12" s="16"/>
      <c r="P12" s="17"/>
      <c r="Q12" s="17"/>
      <c r="R12" s="17"/>
      <c r="S12" s="17"/>
      <c r="T12" s="17" t="s">
        <v>41</v>
      </c>
      <c r="U12" s="17"/>
      <c r="V12" s="51"/>
      <c r="W12" s="16"/>
      <c r="X12" s="17"/>
      <c r="Y12" s="17"/>
      <c r="Z12" s="17"/>
      <c r="AA12" s="17"/>
      <c r="AB12" s="17"/>
      <c r="AC12" s="17"/>
      <c r="AD12" s="51"/>
      <c r="AE12" s="16"/>
      <c r="AF12" s="17"/>
      <c r="AG12" s="17"/>
      <c r="AH12" s="17"/>
      <c r="AI12" s="17"/>
      <c r="AJ12" s="17"/>
      <c r="AK12" s="17"/>
      <c r="AL12" s="51"/>
      <c r="AM12" s="16"/>
      <c r="AN12" s="17"/>
      <c r="AO12" s="17"/>
      <c r="AP12" s="17"/>
      <c r="AQ12" s="17"/>
      <c r="AR12" s="17"/>
      <c r="AS12" s="17"/>
      <c r="AT12" s="56"/>
      <c r="AU12" s="9"/>
      <c r="AV12" s="229"/>
      <c r="AW12" s="18">
        <f>SUM(AI47,AI94,AI141)</f>
        <v>0</v>
      </c>
    </row>
    <row r="13" spans="2:49" ht="15" hidden="1" customHeight="1" x14ac:dyDescent="0.3">
      <c r="B13" s="190"/>
      <c r="C13" s="5"/>
      <c r="D13" s="192"/>
      <c r="E13" s="193"/>
      <c r="F13" s="194"/>
      <c r="G13" s="16"/>
      <c r="H13" s="17"/>
      <c r="I13" s="17"/>
      <c r="J13" s="17"/>
      <c r="K13" s="17"/>
      <c r="L13" s="17"/>
      <c r="M13" s="17"/>
      <c r="N13" s="51"/>
      <c r="O13" s="16"/>
      <c r="P13" s="17"/>
      <c r="Q13" s="17"/>
      <c r="R13" s="17"/>
      <c r="S13" s="17"/>
      <c r="T13" s="17"/>
      <c r="U13" s="17"/>
      <c r="V13" s="51"/>
      <c r="W13" s="16"/>
      <c r="X13" s="17"/>
      <c r="Y13" s="17"/>
      <c r="Z13" s="17"/>
      <c r="AA13" s="17"/>
      <c r="AB13" s="17"/>
      <c r="AC13" s="17"/>
      <c r="AD13" s="51"/>
      <c r="AE13" s="16"/>
      <c r="AF13" s="17"/>
      <c r="AG13" s="17"/>
      <c r="AH13" s="17"/>
      <c r="AI13" s="17"/>
      <c r="AJ13" s="17"/>
      <c r="AK13" s="17"/>
      <c r="AL13" s="51"/>
      <c r="AM13" s="16"/>
      <c r="AN13" s="17"/>
      <c r="AO13" s="17"/>
      <c r="AP13" s="17"/>
      <c r="AQ13" s="17"/>
      <c r="AR13" s="17"/>
      <c r="AS13" s="17"/>
      <c r="AT13" s="56"/>
      <c r="AU13" s="9"/>
      <c r="AV13" s="229"/>
      <c r="AW13" s="22" t="s">
        <v>9</v>
      </c>
    </row>
    <row r="14" spans="2:49" ht="15" hidden="1" customHeight="1" x14ac:dyDescent="0.3">
      <c r="B14" s="190"/>
      <c r="C14" s="5"/>
      <c r="D14" s="192"/>
      <c r="E14" s="193"/>
      <c r="F14" s="194"/>
      <c r="G14" s="16"/>
      <c r="H14" s="17"/>
      <c r="I14" s="17"/>
      <c r="J14" s="17"/>
      <c r="K14" s="17"/>
      <c r="L14" s="17"/>
      <c r="M14" s="17"/>
      <c r="N14" s="51"/>
      <c r="O14" s="16"/>
      <c r="P14" s="17"/>
      <c r="Q14" s="17"/>
      <c r="R14" s="17"/>
      <c r="S14" s="17"/>
      <c r="T14" s="17"/>
      <c r="U14" s="17"/>
      <c r="V14" s="51"/>
      <c r="W14" s="16"/>
      <c r="X14" s="17"/>
      <c r="Y14" s="17"/>
      <c r="Z14" s="17"/>
      <c r="AA14" s="17"/>
      <c r="AB14" s="17"/>
      <c r="AC14" s="17"/>
      <c r="AD14" s="51"/>
      <c r="AE14" s="16"/>
      <c r="AF14" s="17"/>
      <c r="AG14" s="17"/>
      <c r="AH14" s="17"/>
      <c r="AI14" s="17"/>
      <c r="AJ14" s="17"/>
      <c r="AK14" s="17"/>
      <c r="AL14" s="51"/>
      <c r="AM14" s="16"/>
      <c r="AN14" s="17"/>
      <c r="AO14" s="17"/>
      <c r="AP14" s="17"/>
      <c r="AQ14" s="17"/>
      <c r="AR14" s="17"/>
      <c r="AS14" s="17"/>
      <c r="AT14" s="56"/>
      <c r="AU14" s="9"/>
      <c r="AV14" s="229"/>
      <c r="AW14" s="18">
        <f>SUM(AJ47,AJ94,AJ141)</f>
        <v>0</v>
      </c>
    </row>
    <row r="15" spans="2:49" ht="15" hidden="1" customHeight="1" x14ac:dyDescent="0.3">
      <c r="B15" s="190"/>
      <c r="C15" s="5"/>
      <c r="D15" s="192"/>
      <c r="E15" s="193"/>
      <c r="F15" s="194"/>
      <c r="G15" s="16"/>
      <c r="H15" s="17"/>
      <c r="I15" s="17"/>
      <c r="J15" s="17"/>
      <c r="K15" s="17" t="s">
        <v>41</v>
      </c>
      <c r="L15" s="17"/>
      <c r="M15" s="17"/>
      <c r="N15" s="51"/>
      <c r="O15" s="16"/>
      <c r="P15" s="17"/>
      <c r="Q15" s="17"/>
      <c r="R15" s="17"/>
      <c r="S15" s="17"/>
      <c r="T15" s="17" t="s">
        <v>41</v>
      </c>
      <c r="U15" s="17"/>
      <c r="V15" s="51"/>
      <c r="W15" s="16"/>
      <c r="X15" s="17"/>
      <c r="Y15" s="17"/>
      <c r="Z15" s="17"/>
      <c r="AA15" s="17"/>
      <c r="AB15" s="17"/>
      <c r="AC15" s="17"/>
      <c r="AD15" s="51"/>
      <c r="AE15" s="16"/>
      <c r="AF15" s="17"/>
      <c r="AG15" s="17"/>
      <c r="AH15" s="17"/>
      <c r="AI15" s="17"/>
      <c r="AJ15" s="17"/>
      <c r="AK15" s="17"/>
      <c r="AL15" s="51"/>
      <c r="AM15" s="16"/>
      <c r="AN15" s="17"/>
      <c r="AO15" s="17"/>
      <c r="AP15" s="17"/>
      <c r="AQ15" s="17"/>
      <c r="AR15" s="17"/>
      <c r="AS15" s="17"/>
      <c r="AT15" s="56"/>
      <c r="AU15" s="9"/>
      <c r="AV15" s="229"/>
      <c r="AW15" s="22" t="s">
        <v>24</v>
      </c>
    </row>
    <row r="16" spans="2:49" ht="15" hidden="1" customHeight="1" x14ac:dyDescent="0.3">
      <c r="B16" s="190"/>
      <c r="C16" s="5"/>
      <c r="D16" s="192"/>
      <c r="E16" s="193"/>
      <c r="F16" s="194"/>
      <c r="G16" s="16"/>
      <c r="H16" s="17"/>
      <c r="I16" s="17"/>
      <c r="J16" s="17"/>
      <c r="K16" s="17"/>
      <c r="L16" s="17" t="s">
        <v>41</v>
      </c>
      <c r="M16" s="17"/>
      <c r="N16" s="51"/>
      <c r="O16" s="16"/>
      <c r="P16" s="17"/>
      <c r="Q16" s="17"/>
      <c r="R16" s="17"/>
      <c r="S16" s="17" t="s">
        <v>41</v>
      </c>
      <c r="T16" s="17" t="s">
        <v>41</v>
      </c>
      <c r="U16" s="17" t="s">
        <v>41</v>
      </c>
      <c r="V16" s="51"/>
      <c r="W16" s="16"/>
      <c r="X16" s="17"/>
      <c r="Y16" s="17"/>
      <c r="Z16" s="17"/>
      <c r="AA16" s="17"/>
      <c r="AB16" s="17"/>
      <c r="AC16" s="17"/>
      <c r="AD16" s="51"/>
      <c r="AE16" s="16"/>
      <c r="AF16" s="17"/>
      <c r="AG16" s="17"/>
      <c r="AH16" s="17"/>
      <c r="AI16" s="17"/>
      <c r="AJ16" s="17"/>
      <c r="AK16" s="17"/>
      <c r="AL16" s="51"/>
      <c r="AM16" s="16"/>
      <c r="AN16" s="17"/>
      <c r="AO16" s="17"/>
      <c r="AP16" s="17"/>
      <c r="AQ16" s="17"/>
      <c r="AR16" s="17"/>
      <c r="AS16" s="17"/>
      <c r="AT16" s="56"/>
      <c r="AU16" s="9"/>
      <c r="AV16" s="229"/>
      <c r="AW16" s="18">
        <f>SUM(AK47,AK94,AK141)</f>
        <v>0</v>
      </c>
    </row>
    <row r="17" spans="2:49" ht="15" hidden="1" customHeight="1" x14ac:dyDescent="0.3">
      <c r="B17" s="190"/>
      <c r="C17" s="5"/>
      <c r="D17" s="192"/>
      <c r="E17" s="193"/>
      <c r="F17" s="194"/>
      <c r="G17" s="16"/>
      <c r="H17" s="17"/>
      <c r="I17" s="17"/>
      <c r="J17" s="17"/>
      <c r="K17" s="17"/>
      <c r="L17" s="17" t="s">
        <v>41</v>
      </c>
      <c r="M17" s="17"/>
      <c r="N17" s="51"/>
      <c r="O17" s="16"/>
      <c r="P17" s="17"/>
      <c r="Q17" s="17"/>
      <c r="R17" s="17"/>
      <c r="S17" s="17" t="s">
        <v>41</v>
      </c>
      <c r="T17" s="17" t="s">
        <v>41</v>
      </c>
      <c r="U17" s="17"/>
      <c r="V17" s="51"/>
      <c r="W17" s="16"/>
      <c r="X17" s="17"/>
      <c r="Y17" s="17"/>
      <c r="Z17" s="17"/>
      <c r="AA17" s="17"/>
      <c r="AB17" s="17"/>
      <c r="AC17" s="17"/>
      <c r="AD17" s="51"/>
      <c r="AE17" s="16"/>
      <c r="AF17" s="17"/>
      <c r="AG17" s="17"/>
      <c r="AH17" s="17"/>
      <c r="AI17" s="17"/>
      <c r="AJ17" s="17"/>
      <c r="AK17" s="17"/>
      <c r="AL17" s="51"/>
      <c r="AM17" s="16"/>
      <c r="AN17" s="17"/>
      <c r="AO17" s="17"/>
      <c r="AP17" s="17"/>
      <c r="AQ17" s="17"/>
      <c r="AR17" s="17"/>
      <c r="AS17" s="17"/>
      <c r="AT17" s="56"/>
      <c r="AU17" s="9"/>
      <c r="AV17" s="229"/>
      <c r="AW17" s="22"/>
    </row>
    <row r="18" spans="2:49" ht="15" hidden="1" customHeight="1" x14ac:dyDescent="0.3">
      <c r="B18" s="190"/>
      <c r="C18" s="5"/>
      <c r="D18" s="192"/>
      <c r="E18" s="193"/>
      <c r="F18" s="194"/>
      <c r="G18" s="16"/>
      <c r="H18" s="17"/>
      <c r="I18" s="17"/>
      <c r="J18" s="17"/>
      <c r="K18" s="17"/>
      <c r="L18" s="17" t="s">
        <v>41</v>
      </c>
      <c r="M18" s="17"/>
      <c r="N18" s="51"/>
      <c r="O18" s="16"/>
      <c r="P18" s="17"/>
      <c r="Q18" s="17"/>
      <c r="R18" s="17"/>
      <c r="S18" s="17" t="s">
        <v>41</v>
      </c>
      <c r="T18" s="17" t="s">
        <v>41</v>
      </c>
      <c r="U18" s="17" t="s">
        <v>41</v>
      </c>
      <c r="V18" s="51"/>
      <c r="W18" s="16"/>
      <c r="X18" s="17"/>
      <c r="Y18" s="17"/>
      <c r="Z18" s="17"/>
      <c r="AA18" s="17"/>
      <c r="AB18" s="17"/>
      <c r="AC18" s="17"/>
      <c r="AD18" s="51"/>
      <c r="AE18" s="16"/>
      <c r="AF18" s="17"/>
      <c r="AG18" s="17"/>
      <c r="AH18" s="17"/>
      <c r="AI18" s="17"/>
      <c r="AJ18" s="17"/>
      <c r="AK18" s="17"/>
      <c r="AL18" s="51"/>
      <c r="AM18" s="16"/>
      <c r="AN18" s="17"/>
      <c r="AO18" s="17"/>
      <c r="AP18" s="17"/>
      <c r="AQ18" s="17"/>
      <c r="AR18" s="17"/>
      <c r="AS18" s="17"/>
      <c r="AT18" s="56"/>
      <c r="AU18" s="9"/>
      <c r="AV18" s="229"/>
      <c r="AW18" s="18">
        <f>SUM(AL47,AL94,AL141)</f>
        <v>0</v>
      </c>
    </row>
    <row r="19" spans="2:49" ht="15" hidden="1" customHeight="1" x14ac:dyDescent="0.3">
      <c r="B19" s="190"/>
      <c r="C19" s="5"/>
      <c r="D19" s="192"/>
      <c r="E19" s="193"/>
      <c r="F19" s="194"/>
      <c r="G19" s="16"/>
      <c r="H19" s="17"/>
      <c r="I19" s="17"/>
      <c r="J19" s="17"/>
      <c r="K19" s="17"/>
      <c r="L19" s="17"/>
      <c r="M19" s="17"/>
      <c r="N19" s="51"/>
      <c r="O19" s="16"/>
      <c r="P19" s="17"/>
      <c r="Q19" s="17"/>
      <c r="R19" s="17"/>
      <c r="S19" s="17"/>
      <c r="T19" s="17"/>
      <c r="U19" s="17"/>
      <c r="V19" s="51"/>
      <c r="W19" s="16"/>
      <c r="X19" s="17"/>
      <c r="Y19" s="17"/>
      <c r="Z19" s="17"/>
      <c r="AA19" s="17"/>
      <c r="AB19" s="17"/>
      <c r="AC19" s="17"/>
      <c r="AD19" s="51"/>
      <c r="AE19" s="16"/>
      <c r="AF19" s="17"/>
      <c r="AG19" s="17"/>
      <c r="AH19" s="17"/>
      <c r="AI19" s="17"/>
      <c r="AJ19" s="17"/>
      <c r="AK19" s="17"/>
      <c r="AL19" s="51"/>
      <c r="AM19" s="16"/>
      <c r="AN19" s="17"/>
      <c r="AO19" s="17"/>
      <c r="AP19" s="17"/>
      <c r="AQ19" s="17"/>
      <c r="AR19" s="17"/>
      <c r="AS19" s="17"/>
      <c r="AT19" s="56"/>
      <c r="AU19" s="9"/>
      <c r="AV19" s="229"/>
      <c r="AW19" s="22" t="s">
        <v>26</v>
      </c>
    </row>
    <row r="20" spans="2:49" ht="15" hidden="1" customHeight="1" x14ac:dyDescent="0.3">
      <c r="B20" s="190"/>
      <c r="C20" s="5"/>
      <c r="D20" s="192"/>
      <c r="E20" s="193"/>
      <c r="F20" s="194"/>
      <c r="G20" s="16"/>
      <c r="H20" s="17"/>
      <c r="I20" s="17"/>
      <c r="J20" s="17"/>
      <c r="K20" s="17"/>
      <c r="L20" s="17"/>
      <c r="M20" s="17"/>
      <c r="N20" s="51"/>
      <c r="O20" s="16"/>
      <c r="P20" s="17"/>
      <c r="Q20" s="17"/>
      <c r="R20" s="17"/>
      <c r="S20" s="17"/>
      <c r="T20" s="17"/>
      <c r="U20" s="17"/>
      <c r="V20" s="51"/>
      <c r="W20" s="16"/>
      <c r="X20" s="17"/>
      <c r="Y20" s="17"/>
      <c r="Z20" s="17"/>
      <c r="AA20" s="17"/>
      <c r="AB20" s="17"/>
      <c r="AC20" s="17"/>
      <c r="AD20" s="51"/>
      <c r="AE20" s="16"/>
      <c r="AF20" s="17"/>
      <c r="AG20" s="17"/>
      <c r="AH20" s="17"/>
      <c r="AI20" s="17"/>
      <c r="AJ20" s="17"/>
      <c r="AK20" s="17"/>
      <c r="AL20" s="51"/>
      <c r="AM20" s="16"/>
      <c r="AN20" s="17"/>
      <c r="AO20" s="17"/>
      <c r="AP20" s="17"/>
      <c r="AQ20" s="17"/>
      <c r="AR20" s="17"/>
      <c r="AS20" s="17"/>
      <c r="AT20" s="56"/>
      <c r="AU20" s="9"/>
      <c r="AV20" s="229"/>
      <c r="AW20" s="18"/>
    </row>
    <row r="21" spans="2:49" ht="15" hidden="1" customHeight="1" x14ac:dyDescent="0.3">
      <c r="B21" s="190"/>
      <c r="C21" s="5"/>
      <c r="D21" s="192"/>
      <c r="E21" s="193"/>
      <c r="F21" s="194"/>
      <c r="G21" s="16"/>
      <c r="H21" s="17"/>
      <c r="I21" s="17"/>
      <c r="J21" s="17"/>
      <c r="K21" s="17"/>
      <c r="L21" s="17"/>
      <c r="M21" s="17"/>
      <c r="N21" s="51"/>
      <c r="O21" s="16"/>
      <c r="P21" s="17"/>
      <c r="Q21" s="17"/>
      <c r="R21" s="17"/>
      <c r="S21" s="17"/>
      <c r="T21" s="17"/>
      <c r="U21" s="17"/>
      <c r="V21" s="51"/>
      <c r="W21" s="16"/>
      <c r="X21" s="17"/>
      <c r="Y21" s="17"/>
      <c r="Z21" s="17"/>
      <c r="AA21" s="17"/>
      <c r="AB21" s="17"/>
      <c r="AC21" s="17"/>
      <c r="AD21" s="51"/>
      <c r="AE21" s="16"/>
      <c r="AF21" s="17"/>
      <c r="AG21" s="17"/>
      <c r="AH21" s="17"/>
      <c r="AI21" s="17"/>
      <c r="AJ21" s="17"/>
      <c r="AK21" s="17"/>
      <c r="AL21" s="51"/>
      <c r="AM21" s="16"/>
      <c r="AN21" s="17"/>
      <c r="AO21" s="17"/>
      <c r="AP21" s="17"/>
      <c r="AQ21" s="17"/>
      <c r="AR21" s="17"/>
      <c r="AS21" s="17"/>
      <c r="AT21" s="56"/>
      <c r="AU21" s="9"/>
      <c r="AV21" s="229"/>
      <c r="AW21" s="22" t="s">
        <v>30</v>
      </c>
    </row>
    <row r="22" spans="2:49" ht="15" hidden="1" customHeight="1" x14ac:dyDescent="0.3">
      <c r="B22" s="190"/>
      <c r="C22" s="5"/>
      <c r="D22" s="192"/>
      <c r="E22" s="193"/>
      <c r="F22" s="194"/>
      <c r="G22" s="16"/>
      <c r="H22" s="17"/>
      <c r="I22" s="17"/>
      <c r="J22" s="17"/>
      <c r="K22" s="17"/>
      <c r="L22" s="17"/>
      <c r="M22" s="17"/>
      <c r="N22" s="51"/>
      <c r="O22" s="16"/>
      <c r="P22" s="17"/>
      <c r="Q22" s="17"/>
      <c r="R22" s="17"/>
      <c r="S22" s="17"/>
      <c r="T22" s="17"/>
      <c r="U22" s="17"/>
      <c r="V22" s="51"/>
      <c r="W22" s="16"/>
      <c r="X22" s="17"/>
      <c r="Y22" s="17"/>
      <c r="Z22" s="17"/>
      <c r="AA22" s="17"/>
      <c r="AB22" s="17"/>
      <c r="AC22" s="17"/>
      <c r="AD22" s="51"/>
      <c r="AE22" s="16"/>
      <c r="AF22" s="17"/>
      <c r="AG22" s="17"/>
      <c r="AH22" s="17"/>
      <c r="AI22" s="17"/>
      <c r="AJ22" s="17"/>
      <c r="AK22" s="17"/>
      <c r="AL22" s="51"/>
      <c r="AM22" s="16"/>
      <c r="AN22" s="17"/>
      <c r="AO22" s="17"/>
      <c r="AP22" s="17"/>
      <c r="AQ22" s="17"/>
      <c r="AR22" s="17"/>
      <c r="AS22" s="17"/>
      <c r="AT22" s="56"/>
      <c r="AU22" s="9"/>
      <c r="AV22" s="229"/>
      <c r="AW22" s="18">
        <f>SUM(AE188)</f>
        <v>0</v>
      </c>
    </row>
    <row r="23" spans="2:49" ht="15.75" hidden="1" customHeight="1" thickBot="1" x14ac:dyDescent="0.35">
      <c r="B23" s="190"/>
      <c r="C23" s="5"/>
      <c r="D23" s="192"/>
      <c r="E23" s="193"/>
      <c r="F23" s="194"/>
      <c r="G23" s="16"/>
      <c r="H23" s="17"/>
      <c r="I23" s="17"/>
      <c r="J23" s="17"/>
      <c r="K23" s="17"/>
      <c r="L23" s="17"/>
      <c r="M23" s="17"/>
      <c r="N23" s="51"/>
      <c r="O23" s="16"/>
      <c r="P23" s="17"/>
      <c r="Q23" s="17"/>
      <c r="R23" s="17"/>
      <c r="S23" s="17"/>
      <c r="T23" s="17"/>
      <c r="U23" s="17"/>
      <c r="V23" s="51"/>
      <c r="W23" s="16"/>
      <c r="X23" s="17"/>
      <c r="Y23" s="17"/>
      <c r="Z23" s="17"/>
      <c r="AA23" s="17"/>
      <c r="AB23" s="17"/>
      <c r="AC23" s="17"/>
      <c r="AD23" s="51"/>
      <c r="AE23" s="16"/>
      <c r="AF23" s="17"/>
      <c r="AG23" s="17"/>
      <c r="AH23" s="17"/>
      <c r="AI23" s="17"/>
      <c r="AJ23" s="17"/>
      <c r="AK23" s="17"/>
      <c r="AL23" s="51"/>
      <c r="AM23" s="16"/>
      <c r="AN23" s="17"/>
      <c r="AO23" s="17"/>
      <c r="AP23" s="17"/>
      <c r="AQ23" s="17"/>
      <c r="AR23" s="17"/>
      <c r="AS23" s="17"/>
      <c r="AT23" s="56"/>
      <c r="AU23" s="9"/>
      <c r="AV23" s="229"/>
      <c r="AW23" s="22" t="s">
        <v>20</v>
      </c>
    </row>
    <row r="24" spans="2:49" ht="15.75" hidden="1" customHeight="1" thickBot="1" x14ac:dyDescent="0.35">
      <c r="B24" s="190"/>
      <c r="C24" s="200" t="s">
        <v>10</v>
      </c>
      <c r="D24" s="200"/>
      <c r="E24" s="200"/>
      <c r="F24" s="201"/>
      <c r="G24" s="6">
        <f>SUM(G4:G23)</f>
        <v>0</v>
      </c>
      <c r="H24" s="6">
        <f t="shared" ref="H24:M24" si="0">SUM(H4:H23)</f>
        <v>0</v>
      </c>
      <c r="I24" s="6">
        <f t="shared" si="0"/>
        <v>0</v>
      </c>
      <c r="J24" s="6">
        <f>SUM(J4:J23)</f>
        <v>0</v>
      </c>
      <c r="K24" s="6">
        <f t="shared" si="0"/>
        <v>0</v>
      </c>
      <c r="L24" s="6">
        <f t="shared" si="0"/>
        <v>0</v>
      </c>
      <c r="M24" s="6">
        <f t="shared" si="0"/>
        <v>0</v>
      </c>
      <c r="N24" s="52">
        <f>SUM(N4:N23)</f>
        <v>0</v>
      </c>
      <c r="O24" s="6">
        <f>SUM(O4:O23)</f>
        <v>0</v>
      </c>
      <c r="P24" s="6">
        <f t="shared" ref="P24:U24" si="1">SUM(P4:P23)</f>
        <v>0</v>
      </c>
      <c r="Q24" s="6">
        <f t="shared" si="1"/>
        <v>0</v>
      </c>
      <c r="R24" s="6">
        <f t="shared" si="1"/>
        <v>0</v>
      </c>
      <c r="S24" s="6">
        <f t="shared" si="1"/>
        <v>0</v>
      </c>
      <c r="T24" s="6">
        <f t="shared" si="1"/>
        <v>0</v>
      </c>
      <c r="U24" s="6">
        <f t="shared" si="1"/>
        <v>0</v>
      </c>
      <c r="V24" s="52">
        <f>SUM(V4:V23)</f>
        <v>0</v>
      </c>
      <c r="W24" s="6">
        <f>SUM(W4:W23)</f>
        <v>0</v>
      </c>
      <c r="X24" s="6">
        <f t="shared" ref="X24:AC24" si="2">SUM(X4:X23)</f>
        <v>0</v>
      </c>
      <c r="Y24" s="6">
        <f t="shared" si="2"/>
        <v>0</v>
      </c>
      <c r="Z24" s="6">
        <f t="shared" si="2"/>
        <v>0</v>
      </c>
      <c r="AA24" s="6">
        <f t="shared" si="2"/>
        <v>0</v>
      </c>
      <c r="AB24" s="6">
        <f t="shared" si="2"/>
        <v>0</v>
      </c>
      <c r="AC24" s="6">
        <f t="shared" si="2"/>
        <v>0</v>
      </c>
      <c r="AD24" s="52">
        <f>SUM(AD4:AD23)</f>
        <v>0</v>
      </c>
      <c r="AE24" s="6">
        <f>SUM(AE4:AE23)</f>
        <v>0</v>
      </c>
      <c r="AF24" s="6">
        <f t="shared" ref="AF24:AK24" si="3">SUM(AF4:AF23)</f>
        <v>0</v>
      </c>
      <c r="AG24" s="6">
        <f t="shared" si="3"/>
        <v>0</v>
      </c>
      <c r="AH24" s="6">
        <f t="shared" si="3"/>
        <v>0</v>
      </c>
      <c r="AI24" s="6">
        <f t="shared" si="3"/>
        <v>0</v>
      </c>
      <c r="AJ24" s="6">
        <f t="shared" si="3"/>
        <v>0</v>
      </c>
      <c r="AK24" s="6">
        <f t="shared" si="3"/>
        <v>0</v>
      </c>
      <c r="AL24" s="52">
        <f>SUM(AL4:AL23)</f>
        <v>0</v>
      </c>
      <c r="AM24" s="6">
        <f>SUM(AM4:AM23)</f>
        <v>0</v>
      </c>
      <c r="AN24" s="6">
        <f t="shared" ref="AN24:AS24" si="4">SUM(AN4:AN23)</f>
        <v>0</v>
      </c>
      <c r="AO24" s="6">
        <f t="shared" si="4"/>
        <v>0</v>
      </c>
      <c r="AP24" s="6">
        <f t="shared" si="4"/>
        <v>0</v>
      </c>
      <c r="AQ24" s="6">
        <f t="shared" si="4"/>
        <v>0</v>
      </c>
      <c r="AR24" s="6">
        <f t="shared" si="4"/>
        <v>0</v>
      </c>
      <c r="AS24" s="6">
        <f t="shared" si="4"/>
        <v>0</v>
      </c>
      <c r="AT24" s="57">
        <f>SUM(AT4:AT23)</f>
        <v>0</v>
      </c>
      <c r="AU24" s="9"/>
      <c r="AV24" s="229"/>
      <c r="AW24" s="23">
        <f>SUM(AN25,AN72,AN119,AN166)</f>
        <v>0</v>
      </c>
    </row>
    <row r="25" spans="2:49" ht="15.75" hidden="1" customHeight="1" thickBot="1" x14ac:dyDescent="0.35">
      <c r="B25" s="190"/>
      <c r="C25" s="7"/>
      <c r="D25" s="7"/>
      <c r="E25" s="7"/>
      <c r="F25" s="7"/>
      <c r="G25" s="207" t="s">
        <v>11</v>
      </c>
      <c r="H25" s="208"/>
      <c r="I25" s="208"/>
      <c r="J25" s="208"/>
      <c r="K25" s="208"/>
      <c r="L25" s="208"/>
      <c r="M25" s="209"/>
      <c r="N25" s="49">
        <f>SUM(G47:N47)</f>
        <v>0</v>
      </c>
      <c r="O25" s="207" t="s">
        <v>12</v>
      </c>
      <c r="P25" s="208"/>
      <c r="Q25" s="208"/>
      <c r="R25" s="208"/>
      <c r="S25" s="208"/>
      <c r="T25" s="208"/>
      <c r="U25" s="209"/>
      <c r="V25" s="49">
        <f>SUM(O47:V47)</f>
        <v>0</v>
      </c>
      <c r="W25" s="207" t="s">
        <v>13</v>
      </c>
      <c r="X25" s="208"/>
      <c r="Y25" s="208"/>
      <c r="Z25" s="208"/>
      <c r="AA25" s="208"/>
      <c r="AB25" s="208"/>
      <c r="AC25" s="209"/>
      <c r="AD25" s="49">
        <f>SUM(W47:AD47)</f>
        <v>0</v>
      </c>
      <c r="AE25" s="207" t="s">
        <v>14</v>
      </c>
      <c r="AF25" s="208"/>
      <c r="AG25" s="209"/>
      <c r="AH25" s="224" t="s">
        <v>27</v>
      </c>
      <c r="AI25" s="225"/>
      <c r="AJ25" s="64"/>
      <c r="AK25" s="226"/>
      <c r="AL25" s="227"/>
      <c r="AM25" s="227"/>
      <c r="AN25" s="210">
        <f>SUM(G24:AT24,G47:AD47)</f>
        <v>0</v>
      </c>
      <c r="AO25" s="211"/>
      <c r="AP25" s="211"/>
      <c r="AQ25" s="211"/>
      <c r="AR25" s="211"/>
      <c r="AS25" s="211"/>
      <c r="AT25" s="212"/>
      <c r="AU25" s="9"/>
      <c r="AV25" s="229"/>
      <c r="AW25" s="21" t="s">
        <v>15</v>
      </c>
    </row>
    <row r="26" spans="2:49" ht="31.9" hidden="1" thickBot="1" x14ac:dyDescent="0.35">
      <c r="B26" s="190"/>
      <c r="C26" s="2" t="s">
        <v>6</v>
      </c>
      <c r="D26" s="202" t="s">
        <v>7</v>
      </c>
      <c r="E26" s="203"/>
      <c r="F26" s="204"/>
      <c r="G26" s="3" t="s">
        <v>16</v>
      </c>
      <c r="H26" s="4" t="s">
        <v>17</v>
      </c>
      <c r="I26" s="4" t="s">
        <v>18</v>
      </c>
      <c r="J26" s="4" t="s">
        <v>19</v>
      </c>
      <c r="K26" s="4" t="s">
        <v>21</v>
      </c>
      <c r="L26" s="4" t="s">
        <v>9</v>
      </c>
      <c r="M26" s="45" t="s">
        <v>24</v>
      </c>
      <c r="N26" s="50"/>
      <c r="O26" s="3" t="s">
        <v>16</v>
      </c>
      <c r="P26" s="4" t="s">
        <v>17</v>
      </c>
      <c r="Q26" s="4" t="s">
        <v>18</v>
      </c>
      <c r="R26" s="4" t="s">
        <v>19</v>
      </c>
      <c r="S26" s="4" t="s">
        <v>21</v>
      </c>
      <c r="T26" s="4" t="s">
        <v>9</v>
      </c>
      <c r="U26" s="45" t="s">
        <v>24</v>
      </c>
      <c r="V26" s="50"/>
      <c r="W26" s="3" t="s">
        <v>16</v>
      </c>
      <c r="X26" s="4" t="s">
        <v>17</v>
      </c>
      <c r="Y26" s="4" t="s">
        <v>18</v>
      </c>
      <c r="Z26" s="4" t="s">
        <v>19</v>
      </c>
      <c r="AA26" s="4" t="s">
        <v>21</v>
      </c>
      <c r="AB26" s="4" t="s">
        <v>9</v>
      </c>
      <c r="AC26" s="45" t="s">
        <v>24</v>
      </c>
      <c r="AD26" s="50"/>
      <c r="AE26" s="3" t="s">
        <v>16</v>
      </c>
      <c r="AF26" s="4" t="s">
        <v>17</v>
      </c>
      <c r="AG26" s="4" t="s">
        <v>18</v>
      </c>
      <c r="AH26" s="4" t="s">
        <v>19</v>
      </c>
      <c r="AI26" s="4" t="s">
        <v>21</v>
      </c>
      <c r="AJ26" s="4" t="s">
        <v>9</v>
      </c>
      <c r="AK26" s="45" t="s">
        <v>24</v>
      </c>
      <c r="AL26" s="50"/>
      <c r="AM26" s="67" t="s">
        <v>28</v>
      </c>
      <c r="AN26" s="213"/>
      <c r="AO26" s="214"/>
      <c r="AP26" s="214"/>
      <c r="AQ26" s="214"/>
      <c r="AR26" s="214"/>
      <c r="AS26" s="214"/>
      <c r="AT26" s="215"/>
      <c r="AU26" s="9"/>
      <c r="AV26" s="230"/>
      <c r="AW26" s="24" t="str">
        <f>IFERROR(AW24/AW1,"-")</f>
        <v>-</v>
      </c>
    </row>
    <row r="27" spans="2:49" ht="15" hidden="1" customHeight="1" x14ac:dyDescent="0.3">
      <c r="B27" s="190"/>
      <c r="C27" s="8" t="str">
        <f>IF(ISBLANK(C4),"",C4)</f>
        <v/>
      </c>
      <c r="D27" s="195" t="str">
        <f>IF(ISBLANK(D4),"",D4)</f>
        <v/>
      </c>
      <c r="E27" s="196" t="str">
        <f>IF(ISBLANK(E12),"",E12)</f>
        <v/>
      </c>
      <c r="F27" s="197" t="str">
        <f>IF(ISBLANK(F12),"",F12)</f>
        <v/>
      </c>
      <c r="G27" s="59"/>
      <c r="H27" s="60"/>
      <c r="I27" s="60"/>
      <c r="J27" s="60"/>
      <c r="K27" s="60"/>
      <c r="L27" s="60"/>
      <c r="M27" s="60"/>
      <c r="N27" s="61"/>
      <c r="O27" s="59"/>
      <c r="P27" s="60"/>
      <c r="Q27" s="60"/>
      <c r="R27" s="60"/>
      <c r="S27" s="60"/>
      <c r="T27" s="60"/>
      <c r="U27" s="60"/>
      <c r="V27" s="61"/>
      <c r="W27" s="59"/>
      <c r="X27" s="60"/>
      <c r="Y27" s="60"/>
      <c r="Z27" s="60"/>
      <c r="AA27" s="60"/>
      <c r="AB27" s="60"/>
      <c r="AC27" s="60"/>
      <c r="AD27" s="61"/>
      <c r="AE27" s="11">
        <f t="shared" ref="AE27:AL42" si="5">SUM(G4,O4,W4,AE4,AM4,G27,O27,W27)</f>
        <v>0</v>
      </c>
      <c r="AF27" s="12">
        <f t="shared" si="5"/>
        <v>0</v>
      </c>
      <c r="AG27" s="12">
        <f t="shared" si="5"/>
        <v>0</v>
      </c>
      <c r="AH27" s="12">
        <f t="shared" si="5"/>
        <v>0</v>
      </c>
      <c r="AI27" s="12">
        <f t="shared" si="5"/>
        <v>0</v>
      </c>
      <c r="AJ27" s="12">
        <f t="shared" si="5"/>
        <v>0</v>
      </c>
      <c r="AK27" s="12">
        <f>SUM(M4,U4,AC4,AK4,AS4,M27,U27,AC27)</f>
        <v>0</v>
      </c>
      <c r="AL27" s="53">
        <f>SUM(N4,V4,AD4,AL4,AT4,N27,V27,AD27)</f>
        <v>0</v>
      </c>
      <c r="AM27" s="68">
        <f t="shared" ref="AM27:AM46" si="6">SUM(AE27:AL27)</f>
        <v>0</v>
      </c>
      <c r="AN27" s="213"/>
      <c r="AO27" s="214"/>
      <c r="AP27" s="214"/>
      <c r="AQ27" s="214"/>
      <c r="AR27" s="214"/>
      <c r="AS27" s="214"/>
      <c r="AT27" s="215"/>
      <c r="AU27" s="9"/>
      <c r="AV27" s="10"/>
    </row>
    <row r="28" spans="2:49" ht="15" hidden="1" customHeight="1" x14ac:dyDescent="0.3">
      <c r="B28" s="190"/>
      <c r="C28" s="8" t="str">
        <f t="shared" ref="C28:D43" si="7">IF(ISBLANK(C5),"",C5)</f>
        <v/>
      </c>
      <c r="D28" s="195" t="str">
        <f t="shared" si="7"/>
        <v/>
      </c>
      <c r="E28" s="196" t="str">
        <f>IF(ISBLANK(E19),"",E19)</f>
        <v/>
      </c>
      <c r="F28" s="197" t="str">
        <f>IF(ISBLANK(F19),"",F19)</f>
        <v/>
      </c>
      <c r="G28" s="16"/>
      <c r="H28" s="17"/>
      <c r="I28" s="17"/>
      <c r="J28" s="17"/>
      <c r="K28" s="17"/>
      <c r="L28" s="17"/>
      <c r="M28" s="17"/>
      <c r="N28" s="51"/>
      <c r="O28" s="16"/>
      <c r="P28" s="17"/>
      <c r="Q28" s="17"/>
      <c r="R28" s="17"/>
      <c r="S28" s="17"/>
      <c r="T28" s="17"/>
      <c r="U28" s="17"/>
      <c r="V28" s="51"/>
      <c r="W28" s="16"/>
      <c r="X28" s="17"/>
      <c r="Y28" s="17"/>
      <c r="Z28" s="17"/>
      <c r="AA28" s="17"/>
      <c r="AB28" s="17"/>
      <c r="AC28" s="17"/>
      <c r="AD28" s="51"/>
      <c r="AE28" s="71">
        <f t="shared" si="5"/>
        <v>0</v>
      </c>
      <c r="AF28" s="12">
        <f t="shared" si="5"/>
        <v>0</v>
      </c>
      <c r="AG28" s="12">
        <f t="shared" si="5"/>
        <v>0</v>
      </c>
      <c r="AH28" s="12">
        <f t="shared" si="5"/>
        <v>0</v>
      </c>
      <c r="AI28" s="12">
        <f t="shared" si="5"/>
        <v>0</v>
      </c>
      <c r="AJ28" s="12">
        <f t="shared" si="5"/>
        <v>0</v>
      </c>
      <c r="AK28" s="12">
        <f t="shared" si="5"/>
        <v>0</v>
      </c>
      <c r="AL28" s="53">
        <f>SUM(N5,V5,AD5,AL5,AT5,N28,V28,AD28)</f>
        <v>0</v>
      </c>
      <c r="AM28" s="68">
        <f t="shared" si="6"/>
        <v>0</v>
      </c>
      <c r="AN28" s="213"/>
      <c r="AO28" s="214"/>
      <c r="AP28" s="214"/>
      <c r="AQ28" s="214"/>
      <c r="AR28" s="214"/>
      <c r="AS28" s="214"/>
      <c r="AT28" s="215"/>
      <c r="AU28" s="9"/>
      <c r="AV28" s="10"/>
    </row>
    <row r="29" spans="2:49" ht="15" hidden="1" customHeight="1" x14ac:dyDescent="0.3">
      <c r="B29" s="190"/>
      <c r="C29" s="8" t="str">
        <f t="shared" si="7"/>
        <v/>
      </c>
      <c r="D29" s="195" t="str">
        <f t="shared" si="7"/>
        <v/>
      </c>
      <c r="E29" s="196" t="str">
        <f>IF(ISBLANK(E14),"",E14)</f>
        <v/>
      </c>
      <c r="F29" s="197" t="str">
        <f>IF(ISBLANK(F14),"",F14)</f>
        <v/>
      </c>
      <c r="G29" s="16"/>
      <c r="H29" s="17"/>
      <c r="I29" s="17"/>
      <c r="J29" s="17"/>
      <c r="K29" s="17"/>
      <c r="L29" s="17"/>
      <c r="M29" s="17"/>
      <c r="N29" s="51"/>
      <c r="O29" s="16"/>
      <c r="P29" s="17"/>
      <c r="Q29" s="17"/>
      <c r="R29" s="17"/>
      <c r="S29" s="17"/>
      <c r="T29" s="17"/>
      <c r="U29" s="17"/>
      <c r="V29" s="51"/>
      <c r="W29" s="16"/>
      <c r="X29" s="17"/>
      <c r="Y29" s="17"/>
      <c r="Z29" s="17"/>
      <c r="AA29" s="17"/>
      <c r="AB29" s="17"/>
      <c r="AC29" s="17"/>
      <c r="AD29" s="51"/>
      <c r="AE29" s="11">
        <f t="shared" si="5"/>
        <v>0</v>
      </c>
      <c r="AF29" s="12">
        <f t="shared" si="5"/>
        <v>0</v>
      </c>
      <c r="AG29" s="12">
        <f t="shared" si="5"/>
        <v>0</v>
      </c>
      <c r="AH29" s="12">
        <f t="shared" si="5"/>
        <v>0</v>
      </c>
      <c r="AI29" s="12">
        <f t="shared" si="5"/>
        <v>0</v>
      </c>
      <c r="AJ29" s="12">
        <f t="shared" si="5"/>
        <v>0</v>
      </c>
      <c r="AK29" s="12">
        <f t="shared" si="5"/>
        <v>0</v>
      </c>
      <c r="AL29" s="53">
        <f>SUM(N6,V6,AD6,AL6,AT6,N29,V29,AD29)</f>
        <v>0</v>
      </c>
      <c r="AM29" s="68">
        <f t="shared" si="6"/>
        <v>0</v>
      </c>
      <c r="AN29" s="213"/>
      <c r="AO29" s="214"/>
      <c r="AP29" s="214"/>
      <c r="AQ29" s="214"/>
      <c r="AR29" s="214"/>
      <c r="AS29" s="214"/>
      <c r="AT29" s="215"/>
      <c r="AU29" s="9"/>
      <c r="AV29" s="10"/>
    </row>
    <row r="30" spans="2:49" ht="15" hidden="1" customHeight="1" x14ac:dyDescent="0.3">
      <c r="B30" s="190"/>
      <c r="C30" s="8" t="str">
        <f t="shared" si="7"/>
        <v/>
      </c>
      <c r="D30" s="195" t="str">
        <f t="shared" si="7"/>
        <v/>
      </c>
      <c r="E30" s="196" t="str">
        <f>IF(ISBLANK(E21),"",E21)</f>
        <v/>
      </c>
      <c r="F30" s="197" t="str">
        <f>IF(ISBLANK(F21),"",F21)</f>
        <v/>
      </c>
      <c r="G30" s="16"/>
      <c r="H30" s="17"/>
      <c r="I30" s="17"/>
      <c r="J30" s="17"/>
      <c r="K30" s="17"/>
      <c r="L30" s="17"/>
      <c r="M30" s="17"/>
      <c r="N30" s="51"/>
      <c r="O30" s="16"/>
      <c r="P30" s="17"/>
      <c r="Q30" s="17"/>
      <c r="R30" s="17"/>
      <c r="S30" s="17"/>
      <c r="T30" s="17"/>
      <c r="U30" s="17"/>
      <c r="V30" s="51"/>
      <c r="W30" s="16"/>
      <c r="X30" s="17"/>
      <c r="Y30" s="17"/>
      <c r="Z30" s="17"/>
      <c r="AA30" s="17"/>
      <c r="AB30" s="17"/>
      <c r="AC30" s="17"/>
      <c r="AD30" s="51"/>
      <c r="AE30" s="71">
        <f t="shared" si="5"/>
        <v>0</v>
      </c>
      <c r="AF30" s="12">
        <f t="shared" si="5"/>
        <v>0</v>
      </c>
      <c r="AG30" s="12">
        <f t="shared" si="5"/>
        <v>0</v>
      </c>
      <c r="AH30" s="12">
        <f t="shared" si="5"/>
        <v>0</v>
      </c>
      <c r="AI30" s="12">
        <f t="shared" si="5"/>
        <v>0</v>
      </c>
      <c r="AJ30" s="12">
        <f t="shared" si="5"/>
        <v>0</v>
      </c>
      <c r="AK30" s="12">
        <f t="shared" si="5"/>
        <v>0</v>
      </c>
      <c r="AL30" s="53">
        <f>SUM(N7,V7,AD7,AL7,AT7,N30,V30,AD30)</f>
        <v>0</v>
      </c>
      <c r="AM30" s="68">
        <f t="shared" si="6"/>
        <v>0</v>
      </c>
      <c r="AN30" s="213"/>
      <c r="AO30" s="214"/>
      <c r="AP30" s="214"/>
      <c r="AQ30" s="214"/>
      <c r="AR30" s="214"/>
      <c r="AS30" s="214"/>
      <c r="AT30" s="215"/>
      <c r="AU30" s="9"/>
      <c r="AV30" s="10"/>
    </row>
    <row r="31" spans="2:49" ht="15" hidden="1" customHeight="1" x14ac:dyDescent="0.3">
      <c r="B31" s="190"/>
      <c r="C31" s="8" t="str">
        <f t="shared" si="7"/>
        <v/>
      </c>
      <c r="D31" s="195" t="str">
        <f t="shared" si="7"/>
        <v/>
      </c>
      <c r="E31" s="196" t="str">
        <f>IF(ISBLANK(E16),"",E16)</f>
        <v/>
      </c>
      <c r="F31" s="197" t="str">
        <f>IF(ISBLANK(F16),"",F16)</f>
        <v/>
      </c>
      <c r="G31" s="16"/>
      <c r="H31" s="17"/>
      <c r="I31" s="17"/>
      <c r="J31" s="17"/>
      <c r="K31" s="17"/>
      <c r="L31" s="17"/>
      <c r="M31" s="17"/>
      <c r="N31" s="51"/>
      <c r="O31" s="16"/>
      <c r="P31" s="17"/>
      <c r="Q31" s="17"/>
      <c r="R31" s="17"/>
      <c r="S31" s="17"/>
      <c r="T31" s="17"/>
      <c r="U31" s="17"/>
      <c r="V31" s="51"/>
      <c r="W31" s="16"/>
      <c r="X31" s="17"/>
      <c r="Y31" s="17"/>
      <c r="Z31" s="17"/>
      <c r="AA31" s="17"/>
      <c r="AB31" s="17"/>
      <c r="AC31" s="17"/>
      <c r="AD31" s="51"/>
      <c r="AE31" s="11">
        <f t="shared" si="5"/>
        <v>0</v>
      </c>
      <c r="AF31" s="12">
        <f t="shared" si="5"/>
        <v>0</v>
      </c>
      <c r="AG31" s="12">
        <f t="shared" si="5"/>
        <v>0</v>
      </c>
      <c r="AH31" s="12">
        <f t="shared" si="5"/>
        <v>0</v>
      </c>
      <c r="AI31" s="12">
        <f t="shared" si="5"/>
        <v>0</v>
      </c>
      <c r="AJ31" s="12">
        <f t="shared" si="5"/>
        <v>0</v>
      </c>
      <c r="AK31" s="12">
        <f t="shared" si="5"/>
        <v>0</v>
      </c>
      <c r="AL31" s="53">
        <f>SUM(N8,V8,AD8,AL8,AT8,N31,V31,AD31)</f>
        <v>0</v>
      </c>
      <c r="AM31" s="68">
        <f t="shared" si="6"/>
        <v>0</v>
      </c>
      <c r="AN31" s="213"/>
      <c r="AO31" s="214"/>
      <c r="AP31" s="214"/>
      <c r="AQ31" s="214"/>
      <c r="AR31" s="214"/>
      <c r="AS31" s="214"/>
      <c r="AT31" s="215"/>
      <c r="AU31" s="9"/>
      <c r="AV31" s="10"/>
    </row>
    <row r="32" spans="2:49" ht="15" hidden="1" customHeight="1" x14ac:dyDescent="0.3">
      <c r="B32" s="190"/>
      <c r="C32" s="8" t="str">
        <f t="shared" si="7"/>
        <v/>
      </c>
      <c r="D32" s="195" t="str">
        <f t="shared" si="7"/>
        <v/>
      </c>
      <c r="E32" s="196" t="str">
        <f>IF(ISBLANK(E23),"",E23)</f>
        <v/>
      </c>
      <c r="F32" s="197" t="str">
        <f>IF(ISBLANK(F23),"",F23)</f>
        <v/>
      </c>
      <c r="G32" s="16"/>
      <c r="H32" s="17"/>
      <c r="I32" s="17"/>
      <c r="J32" s="17"/>
      <c r="K32" s="17"/>
      <c r="L32" s="17"/>
      <c r="M32" s="17"/>
      <c r="N32" s="51"/>
      <c r="O32" s="16"/>
      <c r="P32" s="17"/>
      <c r="Q32" s="17"/>
      <c r="R32" s="17"/>
      <c r="S32" s="17"/>
      <c r="T32" s="17"/>
      <c r="U32" s="17"/>
      <c r="V32" s="51"/>
      <c r="W32" s="16"/>
      <c r="X32" s="17"/>
      <c r="Y32" s="17"/>
      <c r="Z32" s="17"/>
      <c r="AA32" s="17"/>
      <c r="AB32" s="17"/>
      <c r="AC32" s="17"/>
      <c r="AD32" s="51"/>
      <c r="AE32" s="71">
        <f t="shared" si="5"/>
        <v>0</v>
      </c>
      <c r="AF32" s="12">
        <f t="shared" si="5"/>
        <v>0</v>
      </c>
      <c r="AG32" s="12">
        <f t="shared" si="5"/>
        <v>0</v>
      </c>
      <c r="AH32" s="12">
        <f t="shared" si="5"/>
        <v>0</v>
      </c>
      <c r="AI32" s="12">
        <f t="shared" si="5"/>
        <v>0</v>
      </c>
      <c r="AJ32" s="12">
        <f t="shared" si="5"/>
        <v>0</v>
      </c>
      <c r="AK32" s="12">
        <f t="shared" si="5"/>
        <v>0</v>
      </c>
      <c r="AL32" s="53">
        <f>SUM(N9,V9,AD9,AL9,AT9,N32,V32,AD32)</f>
        <v>0</v>
      </c>
      <c r="AM32" s="68">
        <f t="shared" si="6"/>
        <v>0</v>
      </c>
      <c r="AN32" s="213"/>
      <c r="AO32" s="214"/>
      <c r="AP32" s="214"/>
      <c r="AQ32" s="214"/>
      <c r="AR32" s="214"/>
      <c r="AS32" s="214"/>
      <c r="AT32" s="215"/>
      <c r="AU32" s="9"/>
      <c r="AV32" s="10"/>
    </row>
    <row r="33" spans="2:48" ht="15" hidden="1" customHeight="1" x14ac:dyDescent="0.3">
      <c r="B33" s="190"/>
      <c r="C33" s="8" t="str">
        <f t="shared" si="7"/>
        <v/>
      </c>
      <c r="D33" s="195" t="str">
        <f t="shared" si="7"/>
        <v/>
      </c>
      <c r="E33" s="196" t="str">
        <f>IF(ISBLANK(E18),"",E18)</f>
        <v/>
      </c>
      <c r="F33" s="197" t="str">
        <f>IF(ISBLANK(F18),"",F18)</f>
        <v/>
      </c>
      <c r="G33" s="16"/>
      <c r="H33" s="17"/>
      <c r="I33" s="17"/>
      <c r="J33" s="17"/>
      <c r="K33" s="17"/>
      <c r="L33" s="17"/>
      <c r="M33" s="17"/>
      <c r="N33" s="51"/>
      <c r="O33" s="16"/>
      <c r="P33" s="17"/>
      <c r="Q33" s="17"/>
      <c r="R33" s="17"/>
      <c r="S33" s="17"/>
      <c r="T33" s="17"/>
      <c r="U33" s="17"/>
      <c r="V33" s="51"/>
      <c r="W33" s="16"/>
      <c r="X33" s="17"/>
      <c r="Y33" s="17"/>
      <c r="Z33" s="17"/>
      <c r="AA33" s="17"/>
      <c r="AB33" s="17"/>
      <c r="AC33" s="17"/>
      <c r="AD33" s="51"/>
      <c r="AE33" s="11">
        <f t="shared" si="5"/>
        <v>0</v>
      </c>
      <c r="AF33" s="12">
        <f t="shared" si="5"/>
        <v>0</v>
      </c>
      <c r="AG33" s="12">
        <f t="shared" si="5"/>
        <v>0</v>
      </c>
      <c r="AH33" s="12">
        <f t="shared" si="5"/>
        <v>0</v>
      </c>
      <c r="AI33" s="12">
        <f t="shared" si="5"/>
        <v>0</v>
      </c>
      <c r="AJ33" s="12">
        <f t="shared" si="5"/>
        <v>0</v>
      </c>
      <c r="AK33" s="12">
        <f t="shared" si="5"/>
        <v>0</v>
      </c>
      <c r="AL33" s="53">
        <f t="shared" si="5"/>
        <v>0</v>
      </c>
      <c r="AM33" s="68">
        <f t="shared" si="6"/>
        <v>0</v>
      </c>
      <c r="AN33" s="213"/>
      <c r="AO33" s="214"/>
      <c r="AP33" s="214"/>
      <c r="AQ33" s="214"/>
      <c r="AR33" s="214"/>
      <c r="AS33" s="214"/>
      <c r="AT33" s="215"/>
      <c r="AU33" s="9"/>
      <c r="AV33" s="10"/>
    </row>
    <row r="34" spans="2:48" ht="15" hidden="1" customHeight="1" x14ac:dyDescent="0.3">
      <c r="B34" s="190"/>
      <c r="C34" s="8" t="str">
        <f t="shared" si="7"/>
        <v/>
      </c>
      <c r="D34" s="195" t="str">
        <f t="shared" si="7"/>
        <v/>
      </c>
      <c r="E34" s="196" t="str">
        <f>IF(ISBLANK(E25),"",E25)</f>
        <v/>
      </c>
      <c r="F34" s="197" t="str">
        <f>IF(ISBLANK(F25),"",F25)</f>
        <v/>
      </c>
      <c r="G34" s="16"/>
      <c r="H34" s="17"/>
      <c r="I34" s="17"/>
      <c r="J34" s="17"/>
      <c r="K34" s="17"/>
      <c r="L34" s="17"/>
      <c r="M34" s="17"/>
      <c r="N34" s="51"/>
      <c r="O34" s="16"/>
      <c r="P34" s="17"/>
      <c r="Q34" s="17"/>
      <c r="R34" s="17"/>
      <c r="S34" s="17"/>
      <c r="T34" s="17"/>
      <c r="U34" s="17"/>
      <c r="V34" s="51"/>
      <c r="W34" s="16"/>
      <c r="X34" s="17"/>
      <c r="Y34" s="17"/>
      <c r="Z34" s="17"/>
      <c r="AA34" s="17"/>
      <c r="AB34" s="17"/>
      <c r="AC34" s="17"/>
      <c r="AD34" s="51"/>
      <c r="AE34" s="71">
        <f t="shared" si="5"/>
        <v>0</v>
      </c>
      <c r="AF34" s="12">
        <f t="shared" si="5"/>
        <v>0</v>
      </c>
      <c r="AG34" s="12">
        <f t="shared" si="5"/>
        <v>0</v>
      </c>
      <c r="AH34" s="12">
        <f t="shared" si="5"/>
        <v>0</v>
      </c>
      <c r="AI34" s="12">
        <f t="shared" si="5"/>
        <v>0</v>
      </c>
      <c r="AJ34" s="12">
        <f t="shared" si="5"/>
        <v>0</v>
      </c>
      <c r="AK34" s="12">
        <f t="shared" si="5"/>
        <v>0</v>
      </c>
      <c r="AL34" s="53">
        <f t="shared" si="5"/>
        <v>0</v>
      </c>
      <c r="AM34" s="68">
        <f t="shared" si="6"/>
        <v>0</v>
      </c>
      <c r="AN34" s="213"/>
      <c r="AO34" s="214"/>
      <c r="AP34" s="214"/>
      <c r="AQ34" s="214"/>
      <c r="AR34" s="214"/>
      <c r="AS34" s="214"/>
      <c r="AT34" s="215"/>
      <c r="AU34" s="9"/>
    </row>
    <row r="35" spans="2:48" ht="15" hidden="1" customHeight="1" x14ac:dyDescent="0.3">
      <c r="B35" s="190"/>
      <c r="C35" s="8" t="str">
        <f t="shared" si="7"/>
        <v/>
      </c>
      <c r="D35" s="195" t="str">
        <f t="shared" si="7"/>
        <v/>
      </c>
      <c r="E35" s="196" t="str">
        <f>IF(ISBLANK(E20),"",E20)</f>
        <v/>
      </c>
      <c r="F35" s="197" t="str">
        <f>IF(ISBLANK(F20),"",F20)</f>
        <v/>
      </c>
      <c r="G35" s="16"/>
      <c r="H35" s="17"/>
      <c r="I35" s="17"/>
      <c r="J35" s="17"/>
      <c r="K35" s="17"/>
      <c r="L35" s="17"/>
      <c r="M35" s="17"/>
      <c r="N35" s="51"/>
      <c r="O35" s="16"/>
      <c r="P35" s="17"/>
      <c r="Q35" s="17"/>
      <c r="R35" s="17"/>
      <c r="S35" s="17"/>
      <c r="T35" s="17"/>
      <c r="U35" s="17"/>
      <c r="V35" s="51"/>
      <c r="W35" s="16"/>
      <c r="X35" s="17"/>
      <c r="Y35" s="17"/>
      <c r="Z35" s="17"/>
      <c r="AA35" s="17"/>
      <c r="AB35" s="17"/>
      <c r="AC35" s="17"/>
      <c r="AD35" s="51"/>
      <c r="AE35" s="11">
        <f t="shared" si="5"/>
        <v>0</v>
      </c>
      <c r="AF35" s="12">
        <f t="shared" si="5"/>
        <v>0</v>
      </c>
      <c r="AG35" s="12">
        <f t="shared" si="5"/>
        <v>0</v>
      </c>
      <c r="AH35" s="12">
        <f t="shared" si="5"/>
        <v>0</v>
      </c>
      <c r="AI35" s="12">
        <f t="shared" si="5"/>
        <v>0</v>
      </c>
      <c r="AJ35" s="12">
        <f t="shared" si="5"/>
        <v>0</v>
      </c>
      <c r="AK35" s="12">
        <f t="shared" si="5"/>
        <v>0</v>
      </c>
      <c r="AL35" s="53">
        <f t="shared" si="5"/>
        <v>0</v>
      </c>
      <c r="AM35" s="68">
        <f t="shared" si="6"/>
        <v>0</v>
      </c>
      <c r="AN35" s="213"/>
      <c r="AO35" s="214"/>
      <c r="AP35" s="214"/>
      <c r="AQ35" s="214"/>
      <c r="AR35" s="214"/>
      <c r="AS35" s="214"/>
      <c r="AT35" s="215"/>
      <c r="AU35" s="9"/>
    </row>
    <row r="36" spans="2:48" ht="15" hidden="1" customHeight="1" x14ac:dyDescent="0.3">
      <c r="B36" s="190"/>
      <c r="C36" s="8" t="str">
        <f t="shared" si="7"/>
        <v/>
      </c>
      <c r="D36" s="195" t="str">
        <f t="shared" si="7"/>
        <v/>
      </c>
      <c r="E36" s="196" t="str">
        <f>IF(ISBLANK(E27),"",E27)</f>
        <v/>
      </c>
      <c r="F36" s="197" t="str">
        <f>IF(ISBLANK(F27),"",F27)</f>
        <v/>
      </c>
      <c r="G36" s="16"/>
      <c r="H36" s="17"/>
      <c r="I36" s="17"/>
      <c r="J36" s="17"/>
      <c r="K36" s="17"/>
      <c r="L36" s="17"/>
      <c r="M36" s="17"/>
      <c r="N36" s="51"/>
      <c r="O36" s="16"/>
      <c r="P36" s="17"/>
      <c r="Q36" s="17"/>
      <c r="R36" s="17"/>
      <c r="S36" s="17"/>
      <c r="T36" s="17"/>
      <c r="U36" s="17"/>
      <c r="V36" s="51"/>
      <c r="W36" s="16"/>
      <c r="X36" s="17"/>
      <c r="Y36" s="17"/>
      <c r="Z36" s="17"/>
      <c r="AA36" s="17"/>
      <c r="AB36" s="17"/>
      <c r="AC36" s="17"/>
      <c r="AD36" s="51"/>
      <c r="AE36" s="71">
        <f t="shared" si="5"/>
        <v>0</v>
      </c>
      <c r="AF36" s="12">
        <f t="shared" si="5"/>
        <v>0</v>
      </c>
      <c r="AG36" s="12">
        <f t="shared" si="5"/>
        <v>0</v>
      </c>
      <c r="AH36" s="12">
        <f t="shared" si="5"/>
        <v>0</v>
      </c>
      <c r="AI36" s="12">
        <f t="shared" si="5"/>
        <v>0</v>
      </c>
      <c r="AJ36" s="12">
        <f t="shared" si="5"/>
        <v>0</v>
      </c>
      <c r="AK36" s="12">
        <f t="shared" si="5"/>
        <v>0</v>
      </c>
      <c r="AL36" s="53">
        <f t="shared" si="5"/>
        <v>0</v>
      </c>
      <c r="AM36" s="68">
        <f t="shared" si="6"/>
        <v>0</v>
      </c>
      <c r="AN36" s="213"/>
      <c r="AO36" s="214"/>
      <c r="AP36" s="214"/>
      <c r="AQ36" s="214"/>
      <c r="AR36" s="214"/>
      <c r="AS36" s="214"/>
      <c r="AT36" s="215"/>
      <c r="AU36" s="9"/>
    </row>
    <row r="37" spans="2:48" ht="15" hidden="1" customHeight="1" x14ac:dyDescent="0.3">
      <c r="B37" s="190"/>
      <c r="C37" s="8" t="str">
        <f t="shared" si="7"/>
        <v/>
      </c>
      <c r="D37" s="195" t="str">
        <f t="shared" si="7"/>
        <v/>
      </c>
      <c r="E37" s="196" t="str">
        <f>IF(ISBLANK(E22),"",E22)</f>
        <v/>
      </c>
      <c r="F37" s="197" t="str">
        <f>IF(ISBLANK(F22),"",F22)</f>
        <v/>
      </c>
      <c r="G37" s="16"/>
      <c r="H37" s="17"/>
      <c r="I37" s="17"/>
      <c r="J37" s="17"/>
      <c r="K37" s="17"/>
      <c r="L37" s="17"/>
      <c r="M37" s="17"/>
      <c r="N37" s="51"/>
      <c r="O37" s="16"/>
      <c r="P37" s="17"/>
      <c r="Q37" s="17"/>
      <c r="R37" s="17"/>
      <c r="S37" s="17"/>
      <c r="T37" s="17"/>
      <c r="U37" s="17"/>
      <c r="V37" s="51"/>
      <c r="W37" s="16"/>
      <c r="X37" s="17"/>
      <c r="Y37" s="17"/>
      <c r="Z37" s="17"/>
      <c r="AA37" s="17"/>
      <c r="AB37" s="17"/>
      <c r="AC37" s="17"/>
      <c r="AD37" s="51"/>
      <c r="AE37" s="11">
        <f t="shared" si="5"/>
        <v>0</v>
      </c>
      <c r="AF37" s="12">
        <f t="shared" si="5"/>
        <v>0</v>
      </c>
      <c r="AG37" s="12">
        <f t="shared" si="5"/>
        <v>0</v>
      </c>
      <c r="AH37" s="12">
        <f t="shared" si="5"/>
        <v>0</v>
      </c>
      <c r="AI37" s="12">
        <f t="shared" si="5"/>
        <v>0</v>
      </c>
      <c r="AJ37" s="12">
        <f t="shared" si="5"/>
        <v>0</v>
      </c>
      <c r="AK37" s="12">
        <f t="shared" si="5"/>
        <v>0</v>
      </c>
      <c r="AL37" s="53">
        <f t="shared" si="5"/>
        <v>0</v>
      </c>
      <c r="AM37" s="68">
        <f t="shared" si="6"/>
        <v>0</v>
      </c>
      <c r="AN37" s="213"/>
      <c r="AO37" s="214"/>
      <c r="AP37" s="214"/>
      <c r="AQ37" s="214"/>
      <c r="AR37" s="214"/>
      <c r="AS37" s="214"/>
      <c r="AT37" s="215"/>
      <c r="AU37" s="9"/>
    </row>
    <row r="38" spans="2:48" ht="15" hidden="1" customHeight="1" x14ac:dyDescent="0.3">
      <c r="B38" s="190"/>
      <c r="C38" s="8" t="str">
        <f t="shared" si="7"/>
        <v/>
      </c>
      <c r="D38" s="195" t="str">
        <f t="shared" si="7"/>
        <v/>
      </c>
      <c r="E38" s="196" t="str">
        <f>IF(ISBLANK(E29),"",E29)</f>
        <v/>
      </c>
      <c r="F38" s="197" t="str">
        <f>IF(ISBLANK(F29),"",F29)</f>
        <v/>
      </c>
      <c r="G38" s="16"/>
      <c r="H38" s="17"/>
      <c r="I38" s="17"/>
      <c r="J38" s="17"/>
      <c r="K38" s="17"/>
      <c r="L38" s="17"/>
      <c r="M38" s="17"/>
      <c r="N38" s="51"/>
      <c r="O38" s="16"/>
      <c r="P38" s="17"/>
      <c r="Q38" s="17"/>
      <c r="R38" s="17"/>
      <c r="S38" s="17"/>
      <c r="T38" s="17"/>
      <c r="U38" s="17"/>
      <c r="V38" s="51"/>
      <c r="W38" s="16"/>
      <c r="X38" s="17"/>
      <c r="Y38" s="17"/>
      <c r="Z38" s="17"/>
      <c r="AA38" s="17"/>
      <c r="AB38" s="17"/>
      <c r="AC38" s="17"/>
      <c r="AD38" s="51"/>
      <c r="AE38" s="71">
        <f t="shared" si="5"/>
        <v>0</v>
      </c>
      <c r="AF38" s="12">
        <f t="shared" si="5"/>
        <v>0</v>
      </c>
      <c r="AG38" s="12">
        <f t="shared" si="5"/>
        <v>0</v>
      </c>
      <c r="AH38" s="12">
        <f t="shared" si="5"/>
        <v>0</v>
      </c>
      <c r="AI38" s="12">
        <f t="shared" si="5"/>
        <v>0</v>
      </c>
      <c r="AJ38" s="12">
        <f t="shared" si="5"/>
        <v>0</v>
      </c>
      <c r="AK38" s="12">
        <f t="shared" si="5"/>
        <v>0</v>
      </c>
      <c r="AL38" s="53">
        <f t="shared" si="5"/>
        <v>0</v>
      </c>
      <c r="AM38" s="68">
        <f t="shared" si="6"/>
        <v>0</v>
      </c>
      <c r="AN38" s="213"/>
      <c r="AO38" s="214"/>
      <c r="AP38" s="214"/>
      <c r="AQ38" s="214"/>
      <c r="AR38" s="214"/>
      <c r="AS38" s="214"/>
      <c r="AT38" s="215"/>
      <c r="AU38" s="9"/>
    </row>
    <row r="39" spans="2:48" ht="15" hidden="1" customHeight="1" x14ac:dyDescent="0.3">
      <c r="B39" s="190"/>
      <c r="C39" s="8" t="str">
        <f t="shared" si="7"/>
        <v/>
      </c>
      <c r="D39" s="195" t="str">
        <f t="shared" si="7"/>
        <v/>
      </c>
      <c r="E39" s="196" t="str">
        <f>IF(ISBLANK(E24),"",E24)</f>
        <v/>
      </c>
      <c r="F39" s="197" t="str">
        <f>IF(ISBLANK(F24),"",F24)</f>
        <v/>
      </c>
      <c r="G39" s="16"/>
      <c r="H39" s="17"/>
      <c r="I39" s="17"/>
      <c r="J39" s="17"/>
      <c r="K39" s="17"/>
      <c r="L39" s="17"/>
      <c r="M39" s="17"/>
      <c r="N39" s="51"/>
      <c r="O39" s="16"/>
      <c r="P39" s="17"/>
      <c r="Q39" s="17"/>
      <c r="R39" s="17"/>
      <c r="S39" s="17"/>
      <c r="T39" s="17"/>
      <c r="U39" s="17"/>
      <c r="V39" s="51"/>
      <c r="W39" s="16"/>
      <c r="X39" s="17"/>
      <c r="Y39" s="17"/>
      <c r="Z39" s="17"/>
      <c r="AA39" s="17"/>
      <c r="AB39" s="17"/>
      <c r="AC39" s="17"/>
      <c r="AD39" s="51"/>
      <c r="AE39" s="11">
        <f t="shared" si="5"/>
        <v>0</v>
      </c>
      <c r="AF39" s="12">
        <f t="shared" si="5"/>
        <v>0</v>
      </c>
      <c r="AG39" s="12">
        <f t="shared" si="5"/>
        <v>0</v>
      </c>
      <c r="AH39" s="12">
        <f t="shared" si="5"/>
        <v>0</v>
      </c>
      <c r="AI39" s="12">
        <f t="shared" si="5"/>
        <v>0</v>
      </c>
      <c r="AJ39" s="12">
        <f t="shared" si="5"/>
        <v>0</v>
      </c>
      <c r="AK39" s="12">
        <f t="shared" si="5"/>
        <v>0</v>
      </c>
      <c r="AL39" s="53">
        <f t="shared" si="5"/>
        <v>0</v>
      </c>
      <c r="AM39" s="68">
        <f t="shared" si="6"/>
        <v>0</v>
      </c>
      <c r="AN39" s="213"/>
      <c r="AO39" s="214"/>
      <c r="AP39" s="214"/>
      <c r="AQ39" s="214"/>
      <c r="AR39" s="214"/>
      <c r="AS39" s="214"/>
      <c r="AT39" s="215"/>
      <c r="AU39" s="9"/>
    </row>
    <row r="40" spans="2:48" ht="15" hidden="1" customHeight="1" x14ac:dyDescent="0.3">
      <c r="B40" s="190"/>
      <c r="C40" s="8" t="str">
        <f t="shared" si="7"/>
        <v/>
      </c>
      <c r="D40" s="195" t="str">
        <f t="shared" si="7"/>
        <v/>
      </c>
      <c r="E40" s="196" t="str">
        <f>IF(ISBLANK(E31),"",E31)</f>
        <v/>
      </c>
      <c r="F40" s="197" t="str">
        <f>IF(ISBLANK(F31),"",F31)</f>
        <v/>
      </c>
      <c r="G40" s="16"/>
      <c r="H40" s="17"/>
      <c r="I40" s="17"/>
      <c r="J40" s="17"/>
      <c r="K40" s="17"/>
      <c r="L40" s="17"/>
      <c r="M40" s="17"/>
      <c r="N40" s="51"/>
      <c r="O40" s="16"/>
      <c r="P40" s="17"/>
      <c r="Q40" s="17"/>
      <c r="R40" s="17"/>
      <c r="S40" s="17"/>
      <c r="T40" s="17"/>
      <c r="U40" s="17"/>
      <c r="V40" s="51"/>
      <c r="W40" s="16"/>
      <c r="X40" s="17"/>
      <c r="Y40" s="17"/>
      <c r="Z40" s="17"/>
      <c r="AA40" s="17"/>
      <c r="AB40" s="17"/>
      <c r="AC40" s="17"/>
      <c r="AD40" s="51"/>
      <c r="AE40" s="71">
        <f t="shared" si="5"/>
        <v>0</v>
      </c>
      <c r="AF40" s="12">
        <f t="shared" si="5"/>
        <v>0</v>
      </c>
      <c r="AG40" s="12">
        <f t="shared" si="5"/>
        <v>0</v>
      </c>
      <c r="AH40" s="12">
        <f t="shared" si="5"/>
        <v>0</v>
      </c>
      <c r="AI40" s="12">
        <f t="shared" si="5"/>
        <v>0</v>
      </c>
      <c r="AJ40" s="12">
        <f t="shared" si="5"/>
        <v>0</v>
      </c>
      <c r="AK40" s="12">
        <f t="shared" si="5"/>
        <v>0</v>
      </c>
      <c r="AL40" s="53">
        <f t="shared" si="5"/>
        <v>0</v>
      </c>
      <c r="AM40" s="68">
        <f t="shared" si="6"/>
        <v>0</v>
      </c>
      <c r="AN40" s="213"/>
      <c r="AO40" s="214"/>
      <c r="AP40" s="214"/>
      <c r="AQ40" s="214"/>
      <c r="AR40" s="214"/>
      <c r="AS40" s="214"/>
      <c r="AT40" s="215"/>
      <c r="AU40" s="9"/>
    </row>
    <row r="41" spans="2:48" ht="15" hidden="1" customHeight="1" x14ac:dyDescent="0.3">
      <c r="B41" s="190"/>
      <c r="C41" s="8" t="str">
        <f t="shared" si="7"/>
        <v/>
      </c>
      <c r="D41" s="195" t="str">
        <f t="shared" si="7"/>
        <v/>
      </c>
      <c r="E41" s="196" t="str">
        <f>IF(ISBLANK(E26),"",E26)</f>
        <v/>
      </c>
      <c r="F41" s="197" t="str">
        <f>IF(ISBLANK(F26),"",F26)</f>
        <v/>
      </c>
      <c r="G41" s="16"/>
      <c r="H41" s="17"/>
      <c r="I41" s="17"/>
      <c r="J41" s="17"/>
      <c r="K41" s="17"/>
      <c r="L41" s="17"/>
      <c r="M41" s="17"/>
      <c r="N41" s="51"/>
      <c r="O41" s="16"/>
      <c r="P41" s="17"/>
      <c r="Q41" s="17"/>
      <c r="R41" s="17"/>
      <c r="S41" s="17"/>
      <c r="T41" s="17"/>
      <c r="U41" s="17"/>
      <c r="V41" s="51"/>
      <c r="W41" s="16"/>
      <c r="X41" s="17"/>
      <c r="Y41" s="17"/>
      <c r="Z41" s="17"/>
      <c r="AA41" s="17"/>
      <c r="AB41" s="17"/>
      <c r="AC41" s="17"/>
      <c r="AD41" s="51"/>
      <c r="AE41" s="11">
        <f t="shared" si="5"/>
        <v>0</v>
      </c>
      <c r="AF41" s="12">
        <f t="shared" si="5"/>
        <v>0</v>
      </c>
      <c r="AG41" s="12">
        <f t="shared" si="5"/>
        <v>0</v>
      </c>
      <c r="AH41" s="12">
        <f t="shared" si="5"/>
        <v>0</v>
      </c>
      <c r="AI41" s="12">
        <f t="shared" si="5"/>
        <v>0</v>
      </c>
      <c r="AJ41" s="12">
        <f t="shared" si="5"/>
        <v>0</v>
      </c>
      <c r="AK41" s="12">
        <f t="shared" si="5"/>
        <v>0</v>
      </c>
      <c r="AL41" s="53">
        <f t="shared" si="5"/>
        <v>0</v>
      </c>
      <c r="AM41" s="68">
        <f t="shared" si="6"/>
        <v>0</v>
      </c>
      <c r="AN41" s="213"/>
      <c r="AO41" s="214"/>
      <c r="AP41" s="214"/>
      <c r="AQ41" s="214"/>
      <c r="AR41" s="214"/>
      <c r="AS41" s="214"/>
      <c r="AT41" s="215"/>
      <c r="AU41" s="9"/>
    </row>
    <row r="42" spans="2:48" ht="15" hidden="1" customHeight="1" x14ac:dyDescent="0.3">
      <c r="B42" s="190"/>
      <c r="C42" s="8" t="str">
        <f t="shared" si="7"/>
        <v/>
      </c>
      <c r="D42" s="195" t="str">
        <f t="shared" si="7"/>
        <v/>
      </c>
      <c r="E42" s="196" t="str">
        <f>IF(ISBLANK(E33),"",E33)</f>
        <v/>
      </c>
      <c r="F42" s="197" t="str">
        <f>IF(ISBLANK(F33),"",F33)</f>
        <v/>
      </c>
      <c r="G42" s="16"/>
      <c r="H42" s="17"/>
      <c r="I42" s="17"/>
      <c r="J42" s="17"/>
      <c r="K42" s="17"/>
      <c r="L42" s="17"/>
      <c r="M42" s="17"/>
      <c r="N42" s="51"/>
      <c r="O42" s="16"/>
      <c r="P42" s="17"/>
      <c r="Q42" s="17"/>
      <c r="R42" s="17"/>
      <c r="S42" s="17"/>
      <c r="T42" s="17"/>
      <c r="U42" s="17"/>
      <c r="V42" s="51"/>
      <c r="W42" s="16"/>
      <c r="X42" s="17"/>
      <c r="Y42" s="17"/>
      <c r="Z42" s="17"/>
      <c r="AA42" s="17"/>
      <c r="AB42" s="17"/>
      <c r="AC42" s="17"/>
      <c r="AD42" s="51"/>
      <c r="AE42" s="71">
        <f t="shared" si="5"/>
        <v>0</v>
      </c>
      <c r="AF42" s="12">
        <f t="shared" si="5"/>
        <v>0</v>
      </c>
      <c r="AG42" s="12">
        <f t="shared" si="5"/>
        <v>0</v>
      </c>
      <c r="AH42" s="12">
        <f t="shared" si="5"/>
        <v>0</v>
      </c>
      <c r="AI42" s="12">
        <f t="shared" si="5"/>
        <v>0</v>
      </c>
      <c r="AJ42" s="12">
        <f t="shared" si="5"/>
        <v>0</v>
      </c>
      <c r="AK42" s="12">
        <f t="shared" si="5"/>
        <v>0</v>
      </c>
      <c r="AL42" s="53">
        <f t="shared" si="5"/>
        <v>0</v>
      </c>
      <c r="AM42" s="68">
        <f t="shared" si="6"/>
        <v>0</v>
      </c>
      <c r="AN42" s="213"/>
      <c r="AO42" s="214"/>
      <c r="AP42" s="214"/>
      <c r="AQ42" s="214"/>
      <c r="AR42" s="214"/>
      <c r="AS42" s="214"/>
      <c r="AT42" s="215"/>
      <c r="AU42" s="9"/>
    </row>
    <row r="43" spans="2:48" ht="15" hidden="1" customHeight="1" x14ac:dyDescent="0.3">
      <c r="B43" s="190"/>
      <c r="C43" s="8" t="str">
        <f t="shared" si="7"/>
        <v/>
      </c>
      <c r="D43" s="195" t="str">
        <f t="shared" si="7"/>
        <v/>
      </c>
      <c r="E43" s="196" t="str">
        <f>IF(ISBLANK(E28),"",E28)</f>
        <v/>
      </c>
      <c r="F43" s="197" t="str">
        <f>IF(ISBLANK(F28),"",F28)</f>
        <v/>
      </c>
      <c r="G43" s="16"/>
      <c r="H43" s="17"/>
      <c r="I43" s="17"/>
      <c r="J43" s="17"/>
      <c r="K43" s="17"/>
      <c r="L43" s="17"/>
      <c r="M43" s="17"/>
      <c r="N43" s="51"/>
      <c r="O43" s="16"/>
      <c r="P43" s="17"/>
      <c r="Q43" s="17"/>
      <c r="R43" s="17"/>
      <c r="S43" s="17"/>
      <c r="T43" s="17"/>
      <c r="U43" s="17"/>
      <c r="V43" s="51"/>
      <c r="W43" s="16"/>
      <c r="X43" s="17"/>
      <c r="Y43" s="17"/>
      <c r="Z43" s="17"/>
      <c r="AA43" s="17"/>
      <c r="AB43" s="17"/>
      <c r="AC43" s="17"/>
      <c r="AD43" s="51"/>
      <c r="AE43" s="11">
        <f t="shared" ref="AE43:AL46" si="8">SUM(G20,O20,W20,AE20,AM20,G43,O43,W43)</f>
        <v>0</v>
      </c>
      <c r="AF43" s="12">
        <f t="shared" si="8"/>
        <v>0</v>
      </c>
      <c r="AG43" s="12">
        <f t="shared" si="8"/>
        <v>0</v>
      </c>
      <c r="AH43" s="12">
        <f t="shared" si="8"/>
        <v>0</v>
      </c>
      <c r="AI43" s="12">
        <f t="shared" si="8"/>
        <v>0</v>
      </c>
      <c r="AJ43" s="12">
        <f t="shared" si="8"/>
        <v>0</v>
      </c>
      <c r="AK43" s="12">
        <f t="shared" si="8"/>
        <v>0</v>
      </c>
      <c r="AL43" s="53">
        <f t="shared" si="8"/>
        <v>0</v>
      </c>
      <c r="AM43" s="68">
        <f t="shared" si="6"/>
        <v>0</v>
      </c>
      <c r="AN43" s="213"/>
      <c r="AO43" s="214"/>
      <c r="AP43" s="214"/>
      <c r="AQ43" s="214"/>
      <c r="AR43" s="214"/>
      <c r="AS43" s="214"/>
      <c r="AT43" s="215"/>
      <c r="AU43" s="9"/>
    </row>
    <row r="44" spans="2:48" ht="15" hidden="1" customHeight="1" x14ac:dyDescent="0.3">
      <c r="B44" s="190"/>
      <c r="C44" s="8" t="str">
        <f t="shared" ref="C44:D46" si="9">IF(ISBLANK(C21),"",C21)</f>
        <v/>
      </c>
      <c r="D44" s="195" t="str">
        <f t="shared" si="9"/>
        <v/>
      </c>
      <c r="E44" s="196" t="str">
        <f>IF(ISBLANK(E35),"",E35)</f>
        <v/>
      </c>
      <c r="F44" s="197" t="str">
        <f>IF(ISBLANK(F35),"",F35)</f>
        <v/>
      </c>
      <c r="G44" s="16"/>
      <c r="H44" s="17"/>
      <c r="I44" s="17"/>
      <c r="J44" s="17"/>
      <c r="K44" s="17"/>
      <c r="L44" s="17"/>
      <c r="M44" s="17"/>
      <c r="N44" s="51"/>
      <c r="O44" s="16"/>
      <c r="P44" s="17"/>
      <c r="Q44" s="17"/>
      <c r="R44" s="17"/>
      <c r="S44" s="17"/>
      <c r="T44" s="17"/>
      <c r="U44" s="17"/>
      <c r="V44" s="51"/>
      <c r="W44" s="16"/>
      <c r="X44" s="17"/>
      <c r="Y44" s="17"/>
      <c r="Z44" s="17"/>
      <c r="AA44" s="17"/>
      <c r="AB44" s="17"/>
      <c r="AC44" s="17"/>
      <c r="AD44" s="51"/>
      <c r="AE44" s="71">
        <f t="shared" si="8"/>
        <v>0</v>
      </c>
      <c r="AF44" s="12">
        <f t="shared" si="8"/>
        <v>0</v>
      </c>
      <c r="AG44" s="12">
        <f t="shared" si="8"/>
        <v>0</v>
      </c>
      <c r="AH44" s="12">
        <f t="shared" si="8"/>
        <v>0</v>
      </c>
      <c r="AI44" s="12">
        <f t="shared" si="8"/>
        <v>0</v>
      </c>
      <c r="AJ44" s="12">
        <f t="shared" si="8"/>
        <v>0</v>
      </c>
      <c r="AK44" s="12">
        <f t="shared" si="8"/>
        <v>0</v>
      </c>
      <c r="AL44" s="53">
        <f t="shared" si="8"/>
        <v>0</v>
      </c>
      <c r="AM44" s="68">
        <f t="shared" si="6"/>
        <v>0</v>
      </c>
      <c r="AN44" s="213"/>
      <c r="AO44" s="214"/>
      <c r="AP44" s="214"/>
      <c r="AQ44" s="214"/>
      <c r="AR44" s="214"/>
      <c r="AS44" s="214"/>
      <c r="AT44" s="215"/>
      <c r="AU44" s="9"/>
    </row>
    <row r="45" spans="2:48" ht="15" hidden="1" customHeight="1" x14ac:dyDescent="0.3">
      <c r="B45" s="190"/>
      <c r="C45" s="8" t="str">
        <f t="shared" si="9"/>
        <v/>
      </c>
      <c r="D45" s="195" t="str">
        <f t="shared" si="9"/>
        <v/>
      </c>
      <c r="E45" s="196" t="str">
        <f>IF(ISBLANK(E30),"",E30)</f>
        <v/>
      </c>
      <c r="F45" s="197" t="str">
        <f>IF(ISBLANK(F30),"",F30)</f>
        <v/>
      </c>
      <c r="G45" s="16"/>
      <c r="H45" s="17"/>
      <c r="I45" s="17"/>
      <c r="J45" s="17"/>
      <c r="K45" s="17"/>
      <c r="L45" s="17"/>
      <c r="M45" s="17"/>
      <c r="N45" s="51"/>
      <c r="O45" s="16"/>
      <c r="P45" s="17"/>
      <c r="Q45" s="17"/>
      <c r="R45" s="17"/>
      <c r="S45" s="17"/>
      <c r="T45" s="17"/>
      <c r="U45" s="17"/>
      <c r="V45" s="51"/>
      <c r="W45" s="16"/>
      <c r="X45" s="17"/>
      <c r="Y45" s="17"/>
      <c r="Z45" s="17"/>
      <c r="AA45" s="17"/>
      <c r="AB45" s="17"/>
      <c r="AC45" s="17"/>
      <c r="AD45" s="51"/>
      <c r="AE45" s="11">
        <f t="shared" si="8"/>
        <v>0</v>
      </c>
      <c r="AF45" s="12">
        <f t="shared" si="8"/>
        <v>0</v>
      </c>
      <c r="AG45" s="12">
        <f t="shared" si="8"/>
        <v>0</v>
      </c>
      <c r="AH45" s="12">
        <f t="shared" si="8"/>
        <v>0</v>
      </c>
      <c r="AI45" s="12">
        <f t="shared" si="8"/>
        <v>0</v>
      </c>
      <c r="AJ45" s="12">
        <f t="shared" si="8"/>
        <v>0</v>
      </c>
      <c r="AK45" s="12">
        <f t="shared" si="8"/>
        <v>0</v>
      </c>
      <c r="AL45" s="53">
        <f t="shared" si="8"/>
        <v>0</v>
      </c>
      <c r="AM45" s="68">
        <f t="shared" si="6"/>
        <v>0</v>
      </c>
      <c r="AN45" s="213"/>
      <c r="AO45" s="214"/>
      <c r="AP45" s="214"/>
      <c r="AQ45" s="214"/>
      <c r="AR45" s="214"/>
      <c r="AS45" s="214"/>
      <c r="AT45" s="215"/>
      <c r="AU45" s="9"/>
    </row>
    <row r="46" spans="2:48" ht="15.75" hidden="1" customHeight="1" thickBot="1" x14ac:dyDescent="0.35">
      <c r="B46" s="190"/>
      <c r="C46" s="8" t="str">
        <f t="shared" si="9"/>
        <v/>
      </c>
      <c r="D46" s="195" t="str">
        <f t="shared" si="9"/>
        <v/>
      </c>
      <c r="E46" s="198" t="str">
        <f>IF(ISBLANK(E37),"",E37)</f>
        <v/>
      </c>
      <c r="F46" s="199" t="str">
        <f>IF(ISBLANK(F37),"",F37)</f>
        <v/>
      </c>
      <c r="G46" s="16"/>
      <c r="H46" s="17"/>
      <c r="I46" s="17"/>
      <c r="J46" s="17"/>
      <c r="K46" s="17"/>
      <c r="L46" s="17"/>
      <c r="M46" s="17"/>
      <c r="N46" s="51"/>
      <c r="O46" s="16"/>
      <c r="P46" s="17"/>
      <c r="Q46" s="17"/>
      <c r="R46" s="17"/>
      <c r="S46" s="17"/>
      <c r="T46" s="17"/>
      <c r="U46" s="17"/>
      <c r="V46" s="51"/>
      <c r="W46" s="16"/>
      <c r="X46" s="17"/>
      <c r="Y46" s="17"/>
      <c r="Z46" s="17"/>
      <c r="AA46" s="17"/>
      <c r="AB46" s="17"/>
      <c r="AC46" s="17"/>
      <c r="AD46" s="51"/>
      <c r="AE46" s="72">
        <f t="shared" si="8"/>
        <v>0</v>
      </c>
      <c r="AF46" s="73">
        <f t="shared" si="8"/>
        <v>0</v>
      </c>
      <c r="AG46" s="73">
        <f t="shared" si="8"/>
        <v>0</v>
      </c>
      <c r="AH46" s="73">
        <f t="shared" si="8"/>
        <v>0</v>
      </c>
      <c r="AI46" s="12">
        <f t="shared" si="8"/>
        <v>0</v>
      </c>
      <c r="AJ46" s="12">
        <f t="shared" si="8"/>
        <v>0</v>
      </c>
      <c r="AK46" s="12">
        <f t="shared" si="8"/>
        <v>0</v>
      </c>
      <c r="AL46" s="53">
        <f t="shared" si="8"/>
        <v>0</v>
      </c>
      <c r="AM46" s="68">
        <f t="shared" si="6"/>
        <v>0</v>
      </c>
      <c r="AN46" s="213"/>
      <c r="AO46" s="214"/>
      <c r="AP46" s="214"/>
      <c r="AQ46" s="214"/>
      <c r="AR46" s="214"/>
      <c r="AS46" s="214"/>
      <c r="AT46" s="215"/>
      <c r="AU46" s="9"/>
    </row>
    <row r="47" spans="2:48" ht="15.75" hidden="1" customHeight="1" thickBot="1" x14ac:dyDescent="0.35">
      <c r="B47" s="191"/>
      <c r="C47" s="200" t="s">
        <v>10</v>
      </c>
      <c r="D47" s="200"/>
      <c r="E47" s="200"/>
      <c r="F47" s="201"/>
      <c r="G47" s="6">
        <f>SUM(G27:G46)</f>
        <v>0</v>
      </c>
      <c r="H47" s="6">
        <f t="shared" ref="H47:M47" si="10">SUM(H27:H46)</f>
        <v>0</v>
      </c>
      <c r="I47" s="6">
        <f t="shared" si="10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52">
        <f>SUM(N27:N46)</f>
        <v>0</v>
      </c>
      <c r="O47" s="6">
        <f>SUM(O27:O46)</f>
        <v>0</v>
      </c>
      <c r="P47" s="6">
        <f t="shared" ref="P47:U47" si="11">SUM(P27:P46)</f>
        <v>0</v>
      </c>
      <c r="Q47" s="6">
        <f t="shared" si="11"/>
        <v>0</v>
      </c>
      <c r="R47" s="6">
        <f t="shared" si="11"/>
        <v>0</v>
      </c>
      <c r="S47" s="6">
        <f t="shared" si="11"/>
        <v>0</v>
      </c>
      <c r="T47" s="6">
        <f t="shared" si="11"/>
        <v>0</v>
      </c>
      <c r="U47" s="6">
        <f t="shared" si="11"/>
        <v>0</v>
      </c>
      <c r="V47" s="52">
        <f>SUM(V27:V46)</f>
        <v>0</v>
      </c>
      <c r="W47" s="6">
        <f>SUM(W27:W46)</f>
        <v>0</v>
      </c>
      <c r="X47" s="6">
        <f t="shared" ref="X47:AL47" si="12">SUM(X27:X46)</f>
        <v>0</v>
      </c>
      <c r="Y47" s="6">
        <f t="shared" si="12"/>
        <v>0</v>
      </c>
      <c r="Z47" s="6">
        <f t="shared" si="12"/>
        <v>0</v>
      </c>
      <c r="AA47" s="6">
        <f t="shared" si="12"/>
        <v>0</v>
      </c>
      <c r="AB47" s="6">
        <f t="shared" si="12"/>
        <v>0</v>
      </c>
      <c r="AC47" s="6">
        <f t="shared" si="12"/>
        <v>0</v>
      </c>
      <c r="AD47" s="52">
        <f t="shared" si="12"/>
        <v>0</v>
      </c>
      <c r="AE47" s="6">
        <f t="shared" si="12"/>
        <v>0</v>
      </c>
      <c r="AF47" s="6">
        <f t="shared" si="12"/>
        <v>0</v>
      </c>
      <c r="AG47" s="6">
        <f t="shared" si="12"/>
        <v>0</v>
      </c>
      <c r="AH47" s="6">
        <f t="shared" si="12"/>
        <v>0</v>
      </c>
      <c r="AI47" s="6">
        <f t="shared" si="12"/>
        <v>0</v>
      </c>
      <c r="AJ47" s="6">
        <f t="shared" si="12"/>
        <v>0</v>
      </c>
      <c r="AK47" s="14">
        <f t="shared" si="12"/>
        <v>0</v>
      </c>
      <c r="AL47" s="54">
        <f t="shared" si="12"/>
        <v>0</v>
      </c>
      <c r="AM47" s="54">
        <f>SUM(AM27:AM46)</f>
        <v>0</v>
      </c>
      <c r="AN47" s="216"/>
      <c r="AO47" s="217"/>
      <c r="AP47" s="217"/>
      <c r="AQ47" s="217"/>
      <c r="AR47" s="217"/>
      <c r="AS47" s="217"/>
      <c r="AT47" s="218"/>
      <c r="AU47" s="9"/>
    </row>
    <row r="48" spans="2:48" thickBot="1" x14ac:dyDescent="0.35"/>
    <row r="49" spans="2:47" ht="15" customHeight="1" thickBot="1" x14ac:dyDescent="0.35">
      <c r="G49" s="207" t="s">
        <v>1</v>
      </c>
      <c r="H49" s="208"/>
      <c r="I49" s="208"/>
      <c r="J49" s="208"/>
      <c r="K49" s="208"/>
      <c r="L49" s="208"/>
      <c r="M49" s="209"/>
      <c r="N49" s="49">
        <f>SUM(G71:N71)</f>
        <v>0</v>
      </c>
      <c r="O49" s="207" t="s">
        <v>2</v>
      </c>
      <c r="P49" s="208"/>
      <c r="Q49" s="208"/>
      <c r="R49" s="208"/>
      <c r="S49" s="208"/>
      <c r="T49" s="208"/>
      <c r="U49" s="209"/>
      <c r="V49" s="49">
        <f>SUM(O71:V71)</f>
        <v>0</v>
      </c>
      <c r="W49" s="207" t="s">
        <v>3</v>
      </c>
      <c r="X49" s="208"/>
      <c r="Y49" s="208"/>
      <c r="Z49" s="208"/>
      <c r="AA49" s="208"/>
      <c r="AB49" s="208"/>
      <c r="AC49" s="209"/>
      <c r="AD49" s="49">
        <f>SUM(W71:AD71)</f>
        <v>0</v>
      </c>
      <c r="AE49" s="207" t="s">
        <v>4</v>
      </c>
      <c r="AF49" s="208"/>
      <c r="AG49" s="208"/>
      <c r="AH49" s="208"/>
      <c r="AI49" s="208"/>
      <c r="AJ49" s="208"/>
      <c r="AK49" s="209"/>
      <c r="AL49" s="49">
        <f>SUM(AE71:AL71)</f>
        <v>0</v>
      </c>
      <c r="AM49" s="207" t="s">
        <v>5</v>
      </c>
      <c r="AN49" s="208"/>
      <c r="AO49" s="208"/>
      <c r="AP49" s="208"/>
      <c r="AQ49" s="208"/>
      <c r="AR49" s="208"/>
      <c r="AS49" s="209"/>
      <c r="AT49" s="49">
        <f>SUM(AM71:AT71)</f>
        <v>0</v>
      </c>
    </row>
    <row r="50" spans="2:47" ht="30" customHeight="1" x14ac:dyDescent="0.25">
      <c r="B50" s="189" t="s">
        <v>35</v>
      </c>
      <c r="C50" s="2" t="s">
        <v>6</v>
      </c>
      <c r="D50" s="202" t="s">
        <v>7</v>
      </c>
      <c r="E50" s="203"/>
      <c r="F50" s="204"/>
      <c r="G50" s="3" t="s">
        <v>16</v>
      </c>
      <c r="H50" s="4" t="s">
        <v>17</v>
      </c>
      <c r="I50" s="4" t="s">
        <v>18</v>
      </c>
      <c r="J50" s="4" t="s">
        <v>19</v>
      </c>
      <c r="K50" s="4" t="s">
        <v>21</v>
      </c>
      <c r="L50" s="4" t="s">
        <v>9</v>
      </c>
      <c r="M50" s="45" t="s">
        <v>24</v>
      </c>
      <c r="N50" s="50"/>
      <c r="O50" s="3" t="s">
        <v>16</v>
      </c>
      <c r="P50" s="4" t="s">
        <v>17</v>
      </c>
      <c r="Q50" s="4" t="s">
        <v>18</v>
      </c>
      <c r="R50" s="4" t="s">
        <v>19</v>
      </c>
      <c r="S50" s="4" t="s">
        <v>21</v>
      </c>
      <c r="T50" s="4" t="s">
        <v>9</v>
      </c>
      <c r="U50" s="45" t="s">
        <v>24</v>
      </c>
      <c r="V50" s="50"/>
      <c r="W50" s="3" t="s">
        <v>16</v>
      </c>
      <c r="X50" s="4" t="s">
        <v>17</v>
      </c>
      <c r="Y50" s="4" t="s">
        <v>18</v>
      </c>
      <c r="Z50" s="4" t="s">
        <v>19</v>
      </c>
      <c r="AA50" s="4" t="s">
        <v>21</v>
      </c>
      <c r="AB50" s="4" t="s">
        <v>9</v>
      </c>
      <c r="AC50" s="45" t="s">
        <v>24</v>
      </c>
      <c r="AD50" s="50"/>
      <c r="AE50" s="3" t="s">
        <v>16</v>
      </c>
      <c r="AF50" s="4" t="s">
        <v>17</v>
      </c>
      <c r="AG50" s="4" t="s">
        <v>18</v>
      </c>
      <c r="AH50" s="4" t="s">
        <v>19</v>
      </c>
      <c r="AI50" s="4" t="s">
        <v>21</v>
      </c>
      <c r="AJ50" s="4" t="s">
        <v>9</v>
      </c>
      <c r="AK50" s="45" t="s">
        <v>24</v>
      </c>
      <c r="AL50" s="50"/>
      <c r="AM50" s="3" t="s">
        <v>16</v>
      </c>
      <c r="AN50" s="4" t="s">
        <v>17</v>
      </c>
      <c r="AO50" s="4" t="s">
        <v>18</v>
      </c>
      <c r="AP50" s="4" t="s">
        <v>19</v>
      </c>
      <c r="AQ50" s="4" t="s">
        <v>21</v>
      </c>
      <c r="AR50" s="4" t="s">
        <v>9</v>
      </c>
      <c r="AS50" s="45" t="s">
        <v>24</v>
      </c>
      <c r="AT50" s="50"/>
    </row>
    <row r="51" spans="2:47" ht="15" customHeight="1" x14ac:dyDescent="0.25">
      <c r="B51" s="190"/>
      <c r="C51" s="5"/>
      <c r="D51" s="259"/>
      <c r="E51" s="205"/>
      <c r="F51" s="206"/>
      <c r="G51" s="16"/>
      <c r="H51" s="17"/>
      <c r="I51" s="17"/>
      <c r="J51" s="17"/>
      <c r="K51" s="17"/>
      <c r="L51" s="17"/>
      <c r="M51" s="17"/>
      <c r="N51" s="51"/>
      <c r="O51" s="16"/>
      <c r="P51" s="17"/>
      <c r="Q51" s="17"/>
      <c r="R51" s="17"/>
      <c r="S51" s="17"/>
      <c r="T51" s="17"/>
      <c r="U51" s="17"/>
      <c r="V51" s="51"/>
      <c r="W51" s="16"/>
      <c r="X51" s="17"/>
      <c r="Y51" s="17"/>
      <c r="Z51" s="17"/>
      <c r="AA51" s="17"/>
      <c r="AB51" s="17"/>
      <c r="AC51" s="17"/>
      <c r="AD51" s="51"/>
      <c r="AE51" s="16"/>
      <c r="AF51" s="17"/>
      <c r="AG51" s="17"/>
      <c r="AH51" s="17"/>
      <c r="AI51" s="17"/>
      <c r="AJ51" s="17"/>
      <c r="AK51" s="17"/>
      <c r="AL51" s="51"/>
      <c r="AM51" s="16"/>
      <c r="AN51" s="17"/>
      <c r="AO51" s="17"/>
      <c r="AP51" s="17"/>
      <c r="AQ51" s="17"/>
      <c r="AR51" s="17"/>
      <c r="AS51" s="17"/>
      <c r="AT51" s="56"/>
      <c r="AU51" s="9"/>
    </row>
    <row r="52" spans="2:47" ht="15" customHeight="1" x14ac:dyDescent="0.25">
      <c r="B52" s="190"/>
      <c r="C52" s="5"/>
      <c r="D52" s="259"/>
      <c r="E52" s="205"/>
      <c r="F52" s="206"/>
      <c r="G52" s="16"/>
      <c r="H52" s="17"/>
      <c r="I52" s="17"/>
      <c r="J52" s="17"/>
      <c r="K52" s="17"/>
      <c r="L52" s="17"/>
      <c r="M52" s="17"/>
      <c r="N52" s="51"/>
      <c r="O52" s="16"/>
      <c r="P52" s="17"/>
      <c r="Q52" s="17"/>
      <c r="R52" s="17"/>
      <c r="S52" s="17"/>
      <c r="T52" s="17"/>
      <c r="U52" s="17"/>
      <c r="V52" s="51"/>
      <c r="W52" s="16"/>
      <c r="X52" s="17"/>
      <c r="Y52" s="17"/>
      <c r="Z52" s="17"/>
      <c r="AA52" s="17"/>
      <c r="AB52" s="17"/>
      <c r="AC52" s="17"/>
      <c r="AD52" s="51"/>
      <c r="AE52" s="16"/>
      <c r="AF52" s="17"/>
      <c r="AG52" s="17"/>
      <c r="AH52" s="17"/>
      <c r="AI52" s="17"/>
      <c r="AJ52" s="17"/>
      <c r="AK52" s="17"/>
      <c r="AL52" s="51"/>
      <c r="AM52" s="16"/>
      <c r="AN52" s="17"/>
      <c r="AO52" s="17"/>
      <c r="AP52" s="17"/>
      <c r="AQ52" s="17"/>
      <c r="AR52" s="17"/>
      <c r="AS52" s="17"/>
      <c r="AT52" s="56"/>
      <c r="AU52" s="9"/>
    </row>
    <row r="53" spans="2:47" ht="15" customHeight="1" x14ac:dyDescent="0.25">
      <c r="B53" s="190"/>
      <c r="C53" s="5"/>
      <c r="D53" s="259"/>
      <c r="E53" s="205"/>
      <c r="F53" s="206"/>
      <c r="G53" s="16"/>
      <c r="H53" s="17"/>
      <c r="I53" s="17"/>
      <c r="J53" s="17"/>
      <c r="K53" s="17"/>
      <c r="L53" s="17"/>
      <c r="M53" s="17"/>
      <c r="N53" s="51"/>
      <c r="O53" s="16"/>
      <c r="P53" s="17"/>
      <c r="Q53" s="17"/>
      <c r="R53" s="17"/>
      <c r="S53" s="17"/>
      <c r="T53" s="17"/>
      <c r="U53" s="17"/>
      <c r="V53" s="51"/>
      <c r="W53" s="16"/>
      <c r="X53" s="17"/>
      <c r="Y53" s="17"/>
      <c r="Z53" s="17"/>
      <c r="AA53" s="17"/>
      <c r="AB53" s="17"/>
      <c r="AC53" s="17"/>
      <c r="AD53" s="51"/>
      <c r="AE53" s="16"/>
      <c r="AF53" s="17"/>
      <c r="AG53" s="17"/>
      <c r="AH53" s="17"/>
      <c r="AI53" s="17"/>
      <c r="AJ53" s="17"/>
      <c r="AK53" s="17"/>
      <c r="AL53" s="51"/>
      <c r="AM53" s="16"/>
      <c r="AN53" s="17"/>
      <c r="AO53" s="17"/>
      <c r="AP53" s="17"/>
      <c r="AQ53" s="17"/>
      <c r="AR53" s="17"/>
      <c r="AS53" s="17"/>
      <c r="AT53" s="56"/>
      <c r="AU53" s="9"/>
    </row>
    <row r="54" spans="2:47" ht="15" customHeight="1" x14ac:dyDescent="0.25">
      <c r="B54" s="190"/>
      <c r="C54" s="5"/>
      <c r="D54" s="259"/>
      <c r="E54" s="205"/>
      <c r="F54" s="206"/>
      <c r="G54" s="16"/>
      <c r="H54" s="17"/>
      <c r="I54" s="17"/>
      <c r="J54" s="17"/>
      <c r="K54" s="17"/>
      <c r="L54" s="17"/>
      <c r="M54" s="17"/>
      <c r="N54" s="51"/>
      <c r="O54" s="16"/>
      <c r="P54" s="17"/>
      <c r="Q54" s="17"/>
      <c r="R54" s="17"/>
      <c r="S54" s="17"/>
      <c r="T54" s="17"/>
      <c r="U54" s="17"/>
      <c r="V54" s="51"/>
      <c r="W54" s="16"/>
      <c r="X54" s="17"/>
      <c r="Y54" s="17"/>
      <c r="Z54" s="17"/>
      <c r="AA54" s="17"/>
      <c r="AB54" s="17"/>
      <c r="AC54" s="17"/>
      <c r="AD54" s="51"/>
      <c r="AE54" s="16"/>
      <c r="AF54" s="17"/>
      <c r="AG54" s="17"/>
      <c r="AH54" s="17"/>
      <c r="AI54" s="17"/>
      <c r="AJ54" s="17"/>
      <c r="AK54" s="17"/>
      <c r="AL54" s="51"/>
      <c r="AM54" s="16"/>
      <c r="AN54" s="17"/>
      <c r="AO54" s="17"/>
      <c r="AP54" s="17"/>
      <c r="AQ54" s="17"/>
      <c r="AR54" s="17"/>
      <c r="AS54" s="17"/>
      <c r="AT54" s="56"/>
      <c r="AU54" s="9"/>
    </row>
    <row r="55" spans="2:47" ht="15" customHeight="1" x14ac:dyDescent="0.25">
      <c r="B55" s="190"/>
      <c r="C55" s="5"/>
      <c r="D55" s="259"/>
      <c r="E55" s="205"/>
      <c r="F55" s="206"/>
      <c r="G55" s="16"/>
      <c r="H55" s="17"/>
      <c r="I55" s="17"/>
      <c r="J55" s="17"/>
      <c r="K55" s="17"/>
      <c r="L55" s="17"/>
      <c r="M55" s="17"/>
      <c r="N55" s="51"/>
      <c r="O55" s="16"/>
      <c r="P55" s="17"/>
      <c r="Q55" s="17"/>
      <c r="R55" s="17"/>
      <c r="S55" s="17"/>
      <c r="T55" s="17"/>
      <c r="U55" s="17"/>
      <c r="V55" s="51"/>
      <c r="W55" s="16"/>
      <c r="X55" s="17"/>
      <c r="Y55" s="17"/>
      <c r="Z55" s="17"/>
      <c r="AA55" s="17"/>
      <c r="AB55" s="17"/>
      <c r="AC55" s="17"/>
      <c r="AD55" s="51"/>
      <c r="AE55" s="16"/>
      <c r="AF55" s="17"/>
      <c r="AG55" s="17"/>
      <c r="AH55" s="17"/>
      <c r="AI55" s="17"/>
      <c r="AJ55" s="17"/>
      <c r="AK55" s="17"/>
      <c r="AL55" s="51"/>
      <c r="AM55" s="16"/>
      <c r="AN55" s="17"/>
      <c r="AO55" s="17"/>
      <c r="AP55" s="17"/>
      <c r="AQ55" s="17"/>
      <c r="AR55" s="17"/>
      <c r="AS55" s="17"/>
      <c r="AT55" s="56"/>
      <c r="AU55" s="9"/>
    </row>
    <row r="56" spans="2:47" ht="15" customHeight="1" x14ac:dyDescent="0.25">
      <c r="B56" s="190"/>
      <c r="C56" s="5"/>
      <c r="D56" s="259"/>
      <c r="E56" s="205"/>
      <c r="F56" s="206"/>
      <c r="G56" s="16"/>
      <c r="H56" s="17"/>
      <c r="I56" s="17"/>
      <c r="J56" s="17"/>
      <c r="K56" s="17"/>
      <c r="L56" s="17"/>
      <c r="M56" s="17"/>
      <c r="N56" s="51"/>
      <c r="O56" s="16"/>
      <c r="P56" s="17"/>
      <c r="Q56" s="17"/>
      <c r="R56" s="17"/>
      <c r="S56" s="17"/>
      <c r="T56" s="17"/>
      <c r="U56" s="17"/>
      <c r="V56" s="51"/>
      <c r="W56" s="16"/>
      <c r="X56" s="17"/>
      <c r="Y56" s="17"/>
      <c r="Z56" s="17"/>
      <c r="AA56" s="17"/>
      <c r="AB56" s="17"/>
      <c r="AC56" s="17"/>
      <c r="AD56" s="51"/>
      <c r="AE56" s="16"/>
      <c r="AF56" s="17"/>
      <c r="AG56" s="17"/>
      <c r="AH56" s="17"/>
      <c r="AI56" s="17"/>
      <c r="AJ56" s="17"/>
      <c r="AK56" s="17"/>
      <c r="AL56" s="51"/>
      <c r="AM56" s="16"/>
      <c r="AN56" s="17"/>
      <c r="AO56" s="17"/>
      <c r="AP56" s="17"/>
      <c r="AQ56" s="17"/>
      <c r="AR56" s="17"/>
      <c r="AS56" s="17"/>
      <c r="AT56" s="56"/>
      <c r="AU56" s="9"/>
    </row>
    <row r="57" spans="2:47" ht="15" customHeight="1" x14ac:dyDescent="0.25">
      <c r="B57" s="190"/>
      <c r="C57" s="5"/>
      <c r="D57" s="192"/>
      <c r="E57" s="193"/>
      <c r="F57" s="194"/>
      <c r="G57" s="16"/>
      <c r="H57" s="17"/>
      <c r="I57" s="17"/>
      <c r="J57" s="17"/>
      <c r="K57" s="17"/>
      <c r="L57" s="17"/>
      <c r="M57" s="17"/>
      <c r="N57" s="51"/>
      <c r="O57" s="16"/>
      <c r="P57" s="17"/>
      <c r="Q57" s="17"/>
      <c r="R57" s="17"/>
      <c r="S57" s="17"/>
      <c r="T57" s="17"/>
      <c r="U57" s="17"/>
      <c r="V57" s="51"/>
      <c r="W57" s="16"/>
      <c r="X57" s="17"/>
      <c r="Y57" s="17"/>
      <c r="Z57" s="17"/>
      <c r="AA57" s="17"/>
      <c r="AB57" s="17"/>
      <c r="AC57" s="17"/>
      <c r="AD57" s="51"/>
      <c r="AE57" s="16"/>
      <c r="AF57" s="17"/>
      <c r="AG57" s="17"/>
      <c r="AH57" s="17"/>
      <c r="AI57" s="17"/>
      <c r="AJ57" s="17"/>
      <c r="AK57" s="17"/>
      <c r="AL57" s="51"/>
      <c r="AM57" s="16"/>
      <c r="AN57" s="17"/>
      <c r="AO57" s="17"/>
      <c r="AP57" s="17"/>
      <c r="AQ57" s="17"/>
      <c r="AR57" s="17"/>
      <c r="AS57" s="17"/>
      <c r="AT57" s="56"/>
      <c r="AU57" s="9"/>
    </row>
    <row r="58" spans="2:47" ht="15" customHeight="1" x14ac:dyDescent="0.25">
      <c r="B58" s="190"/>
      <c r="C58" s="5"/>
      <c r="D58" s="192"/>
      <c r="E58" s="193"/>
      <c r="F58" s="194"/>
      <c r="G58" s="16"/>
      <c r="H58" s="17"/>
      <c r="I58" s="17"/>
      <c r="J58" s="17"/>
      <c r="K58" s="17"/>
      <c r="L58" s="17"/>
      <c r="M58" s="17"/>
      <c r="N58" s="51"/>
      <c r="O58" s="16"/>
      <c r="P58" s="17"/>
      <c r="Q58" s="17"/>
      <c r="R58" s="17"/>
      <c r="S58" s="17"/>
      <c r="T58" s="17"/>
      <c r="U58" s="17"/>
      <c r="V58" s="51"/>
      <c r="W58" s="16"/>
      <c r="X58" s="17"/>
      <c r="Y58" s="17"/>
      <c r="Z58" s="17"/>
      <c r="AA58" s="17"/>
      <c r="AB58" s="17"/>
      <c r="AC58" s="17"/>
      <c r="AD58" s="51"/>
      <c r="AE58" s="16"/>
      <c r="AF58" s="17"/>
      <c r="AG58" s="17"/>
      <c r="AH58" s="17"/>
      <c r="AI58" s="17"/>
      <c r="AJ58" s="17"/>
      <c r="AK58" s="17"/>
      <c r="AL58" s="51"/>
      <c r="AM58" s="16"/>
      <c r="AN58" s="17"/>
      <c r="AO58" s="17"/>
      <c r="AP58" s="17"/>
      <c r="AQ58" s="17"/>
      <c r="AR58" s="17"/>
      <c r="AS58" s="17"/>
      <c r="AT58" s="56"/>
      <c r="AU58" s="9"/>
    </row>
    <row r="59" spans="2:47" ht="15.75" customHeight="1" x14ac:dyDescent="0.25">
      <c r="B59" s="190"/>
      <c r="C59" s="5"/>
      <c r="D59" s="192"/>
      <c r="E59" s="193"/>
      <c r="F59" s="194"/>
      <c r="G59" s="16"/>
      <c r="H59" s="17"/>
      <c r="I59" s="17"/>
      <c r="J59" s="17"/>
      <c r="K59" s="17"/>
      <c r="L59" s="17"/>
      <c r="M59" s="17"/>
      <c r="N59" s="51"/>
      <c r="O59" s="16"/>
      <c r="P59" s="17"/>
      <c r="Q59" s="17"/>
      <c r="R59" s="17"/>
      <c r="S59" s="17"/>
      <c r="T59" s="17"/>
      <c r="U59" s="17"/>
      <c r="V59" s="51"/>
      <c r="W59" s="16"/>
      <c r="X59" s="17"/>
      <c r="Y59" s="17"/>
      <c r="Z59" s="17"/>
      <c r="AA59" s="17"/>
      <c r="AB59" s="17"/>
      <c r="AC59" s="17"/>
      <c r="AD59" s="51"/>
      <c r="AE59" s="16"/>
      <c r="AF59" s="17"/>
      <c r="AG59" s="17"/>
      <c r="AH59" s="17"/>
      <c r="AI59" s="17"/>
      <c r="AJ59" s="17"/>
      <c r="AK59" s="17"/>
      <c r="AL59" s="51"/>
      <c r="AM59" s="16"/>
      <c r="AN59" s="17"/>
      <c r="AO59" s="17"/>
      <c r="AP59" s="17"/>
      <c r="AQ59" s="17"/>
      <c r="AR59" s="17"/>
      <c r="AS59" s="17"/>
      <c r="AT59" s="56"/>
      <c r="AU59" s="9"/>
    </row>
    <row r="60" spans="2:47" ht="15" customHeight="1" x14ac:dyDescent="0.25">
      <c r="B60" s="190"/>
      <c r="C60" s="5"/>
      <c r="D60" s="192"/>
      <c r="E60" s="193"/>
      <c r="F60" s="194"/>
      <c r="G60" s="16"/>
      <c r="H60" s="17"/>
      <c r="I60" s="17"/>
      <c r="J60" s="17"/>
      <c r="K60" s="17"/>
      <c r="L60" s="17"/>
      <c r="M60" s="17"/>
      <c r="N60" s="51"/>
      <c r="O60" s="16"/>
      <c r="P60" s="17"/>
      <c r="Q60" s="17"/>
      <c r="R60" s="17"/>
      <c r="S60" s="17"/>
      <c r="T60" s="17"/>
      <c r="U60" s="17"/>
      <c r="V60" s="51"/>
      <c r="W60" s="16"/>
      <c r="X60" s="17"/>
      <c r="Y60" s="17"/>
      <c r="Z60" s="17"/>
      <c r="AA60" s="17"/>
      <c r="AB60" s="17"/>
      <c r="AC60" s="17"/>
      <c r="AD60" s="51"/>
      <c r="AE60" s="16"/>
      <c r="AF60" s="17"/>
      <c r="AG60" s="17"/>
      <c r="AH60" s="17"/>
      <c r="AI60" s="17"/>
      <c r="AJ60" s="17"/>
      <c r="AK60" s="17"/>
      <c r="AL60" s="51"/>
      <c r="AM60" s="16"/>
      <c r="AN60" s="17"/>
      <c r="AO60" s="17"/>
      <c r="AP60" s="17"/>
      <c r="AQ60" s="17"/>
      <c r="AR60" s="17"/>
      <c r="AS60" s="17"/>
      <c r="AT60" s="56"/>
      <c r="AU60" s="9"/>
    </row>
    <row r="61" spans="2:47" ht="15.75" customHeight="1" x14ac:dyDescent="0.25">
      <c r="B61" s="190"/>
      <c r="C61" s="5"/>
      <c r="D61" s="192"/>
      <c r="E61" s="193"/>
      <c r="F61" s="194"/>
      <c r="G61" s="16"/>
      <c r="H61" s="17"/>
      <c r="I61" s="17"/>
      <c r="J61" s="17"/>
      <c r="K61" s="17"/>
      <c r="L61" s="17"/>
      <c r="M61" s="17"/>
      <c r="N61" s="51"/>
      <c r="O61" s="16"/>
      <c r="P61" s="17"/>
      <c r="Q61" s="17"/>
      <c r="R61" s="17"/>
      <c r="S61" s="17"/>
      <c r="T61" s="17"/>
      <c r="U61" s="17"/>
      <c r="V61" s="51"/>
      <c r="W61" s="16"/>
      <c r="X61" s="17"/>
      <c r="Y61" s="17"/>
      <c r="Z61" s="17"/>
      <c r="AA61" s="17"/>
      <c r="AB61" s="17"/>
      <c r="AC61" s="17"/>
      <c r="AD61" s="51"/>
      <c r="AE61" s="16"/>
      <c r="AF61" s="17"/>
      <c r="AG61" s="17"/>
      <c r="AH61" s="17"/>
      <c r="AI61" s="17"/>
      <c r="AJ61" s="17"/>
      <c r="AK61" s="17"/>
      <c r="AL61" s="51"/>
      <c r="AM61" s="16"/>
      <c r="AN61" s="17"/>
      <c r="AO61" s="17"/>
      <c r="AP61" s="17"/>
      <c r="AQ61" s="17"/>
      <c r="AR61" s="17"/>
      <c r="AS61" s="17"/>
      <c r="AT61" s="56"/>
      <c r="AU61" s="9"/>
    </row>
    <row r="62" spans="2:47" ht="15" customHeight="1" x14ac:dyDescent="0.25">
      <c r="B62" s="190"/>
      <c r="C62" s="5"/>
      <c r="D62" s="192"/>
      <c r="E62" s="193"/>
      <c r="F62" s="194"/>
      <c r="G62" s="16"/>
      <c r="H62" s="17"/>
      <c r="I62" s="17"/>
      <c r="J62" s="17"/>
      <c r="K62" s="17"/>
      <c r="L62" s="17"/>
      <c r="M62" s="17"/>
      <c r="N62" s="51"/>
      <c r="O62" s="16"/>
      <c r="P62" s="17"/>
      <c r="Q62" s="17"/>
      <c r="R62" s="17"/>
      <c r="S62" s="17"/>
      <c r="T62" s="17"/>
      <c r="U62" s="17"/>
      <c r="V62" s="51"/>
      <c r="W62" s="16"/>
      <c r="X62" s="17"/>
      <c r="Y62" s="17"/>
      <c r="Z62" s="17"/>
      <c r="AA62" s="17"/>
      <c r="AB62" s="17"/>
      <c r="AC62" s="17"/>
      <c r="AD62" s="51"/>
      <c r="AE62" s="16"/>
      <c r="AF62" s="17"/>
      <c r="AG62" s="17"/>
      <c r="AH62" s="17"/>
      <c r="AI62" s="17"/>
      <c r="AJ62" s="17"/>
      <c r="AK62" s="17"/>
      <c r="AL62" s="51"/>
      <c r="AM62" s="16"/>
      <c r="AN62" s="17"/>
      <c r="AO62" s="17"/>
      <c r="AP62" s="17"/>
      <c r="AQ62" s="17"/>
      <c r="AR62" s="17"/>
      <c r="AS62" s="17"/>
      <c r="AT62" s="56"/>
      <c r="AU62" s="9"/>
    </row>
    <row r="63" spans="2:47" ht="15.75" customHeight="1" x14ac:dyDescent="0.25">
      <c r="B63" s="190"/>
      <c r="C63" s="5"/>
      <c r="D63" s="192"/>
      <c r="E63" s="193"/>
      <c r="F63" s="194"/>
      <c r="G63" s="16"/>
      <c r="H63" s="17"/>
      <c r="I63" s="17"/>
      <c r="J63" s="17"/>
      <c r="K63" s="17"/>
      <c r="L63" s="17"/>
      <c r="M63" s="17"/>
      <c r="N63" s="51"/>
      <c r="O63" s="16"/>
      <c r="P63" s="17"/>
      <c r="Q63" s="17"/>
      <c r="R63" s="17"/>
      <c r="S63" s="17"/>
      <c r="T63" s="17"/>
      <c r="U63" s="17"/>
      <c r="V63" s="51"/>
      <c r="W63" s="16"/>
      <c r="X63" s="17"/>
      <c r="Y63" s="17"/>
      <c r="Z63" s="17"/>
      <c r="AA63" s="17"/>
      <c r="AB63" s="17"/>
      <c r="AC63" s="17"/>
      <c r="AD63" s="51"/>
      <c r="AE63" s="16"/>
      <c r="AF63" s="17"/>
      <c r="AG63" s="17"/>
      <c r="AH63" s="17"/>
      <c r="AI63" s="17"/>
      <c r="AJ63" s="17"/>
      <c r="AK63" s="17"/>
      <c r="AL63" s="51"/>
      <c r="AM63" s="16"/>
      <c r="AN63" s="17"/>
      <c r="AO63" s="17"/>
      <c r="AP63" s="17"/>
      <c r="AQ63" s="17"/>
      <c r="AR63" s="17"/>
      <c r="AS63" s="17"/>
      <c r="AT63" s="56"/>
      <c r="AU63" s="9"/>
    </row>
    <row r="64" spans="2:47" ht="15" customHeight="1" x14ac:dyDescent="0.25">
      <c r="B64" s="190"/>
      <c r="C64" s="5"/>
      <c r="D64" s="192"/>
      <c r="E64" s="193"/>
      <c r="F64" s="194"/>
      <c r="G64" s="16"/>
      <c r="H64" s="17"/>
      <c r="I64" s="17"/>
      <c r="J64" s="17"/>
      <c r="K64" s="17"/>
      <c r="L64" s="17"/>
      <c r="M64" s="17"/>
      <c r="N64" s="51"/>
      <c r="O64" s="16"/>
      <c r="P64" s="17"/>
      <c r="Q64" s="17"/>
      <c r="R64" s="17"/>
      <c r="S64" s="17"/>
      <c r="T64" s="17"/>
      <c r="U64" s="17"/>
      <c r="V64" s="51"/>
      <c r="W64" s="16"/>
      <c r="X64" s="17"/>
      <c r="Y64" s="17"/>
      <c r="Z64" s="17"/>
      <c r="AA64" s="17"/>
      <c r="AB64" s="17"/>
      <c r="AC64" s="17"/>
      <c r="AD64" s="51"/>
      <c r="AE64" s="16"/>
      <c r="AF64" s="17"/>
      <c r="AG64" s="17"/>
      <c r="AH64" s="17"/>
      <c r="AI64" s="17"/>
      <c r="AJ64" s="17"/>
      <c r="AK64" s="17"/>
      <c r="AL64" s="51"/>
      <c r="AM64" s="16"/>
      <c r="AN64" s="17"/>
      <c r="AO64" s="17"/>
      <c r="AP64" s="17"/>
      <c r="AQ64" s="17"/>
      <c r="AR64" s="17"/>
      <c r="AS64" s="17"/>
      <c r="AT64" s="56"/>
      <c r="AU64" s="9"/>
    </row>
    <row r="65" spans="2:47" ht="15.75" customHeight="1" x14ac:dyDescent="0.25">
      <c r="B65" s="190"/>
      <c r="C65" s="5"/>
      <c r="D65" s="192"/>
      <c r="E65" s="193"/>
      <c r="F65" s="194"/>
      <c r="G65" s="16"/>
      <c r="H65" s="17"/>
      <c r="I65" s="17"/>
      <c r="J65" s="17"/>
      <c r="K65" s="17"/>
      <c r="L65" s="17"/>
      <c r="M65" s="17"/>
      <c r="N65" s="51"/>
      <c r="O65" s="16"/>
      <c r="P65" s="17"/>
      <c r="Q65" s="17"/>
      <c r="R65" s="17"/>
      <c r="S65" s="17"/>
      <c r="T65" s="17"/>
      <c r="U65" s="17"/>
      <c r="V65" s="51"/>
      <c r="W65" s="16"/>
      <c r="X65" s="17"/>
      <c r="Y65" s="17"/>
      <c r="Z65" s="17"/>
      <c r="AA65" s="17"/>
      <c r="AB65" s="17"/>
      <c r="AC65" s="17"/>
      <c r="AD65" s="51"/>
      <c r="AE65" s="16"/>
      <c r="AF65" s="17"/>
      <c r="AG65" s="17"/>
      <c r="AH65" s="17"/>
      <c r="AI65" s="17"/>
      <c r="AJ65" s="17"/>
      <c r="AK65" s="17"/>
      <c r="AL65" s="51"/>
      <c r="AM65" s="16"/>
      <c r="AN65" s="17"/>
      <c r="AO65" s="17"/>
      <c r="AP65" s="17"/>
      <c r="AQ65" s="17"/>
      <c r="AR65" s="17"/>
      <c r="AS65" s="17"/>
      <c r="AT65" s="56"/>
      <c r="AU65" s="9"/>
    </row>
    <row r="66" spans="2:47" ht="15" customHeight="1" x14ac:dyDescent="0.25">
      <c r="B66" s="190"/>
      <c r="C66" s="5"/>
      <c r="D66" s="192"/>
      <c r="E66" s="193"/>
      <c r="F66" s="194"/>
      <c r="G66" s="16"/>
      <c r="H66" s="17"/>
      <c r="I66" s="17"/>
      <c r="J66" s="17"/>
      <c r="K66" s="17"/>
      <c r="L66" s="17"/>
      <c r="M66" s="17"/>
      <c r="N66" s="51"/>
      <c r="O66" s="16"/>
      <c r="P66" s="17"/>
      <c r="Q66" s="17"/>
      <c r="R66" s="17"/>
      <c r="S66" s="17"/>
      <c r="T66" s="17"/>
      <c r="U66" s="17"/>
      <c r="V66" s="51"/>
      <c r="W66" s="16"/>
      <c r="X66" s="17"/>
      <c r="Y66" s="17"/>
      <c r="Z66" s="17"/>
      <c r="AA66" s="17"/>
      <c r="AB66" s="17"/>
      <c r="AC66" s="17"/>
      <c r="AD66" s="51"/>
      <c r="AE66" s="16"/>
      <c r="AF66" s="17"/>
      <c r="AG66" s="17"/>
      <c r="AH66" s="17"/>
      <c r="AI66" s="17"/>
      <c r="AJ66" s="17"/>
      <c r="AK66" s="17"/>
      <c r="AL66" s="51"/>
      <c r="AM66" s="16"/>
      <c r="AN66" s="17"/>
      <c r="AO66" s="17"/>
      <c r="AP66" s="17"/>
      <c r="AQ66" s="17"/>
      <c r="AR66" s="17"/>
      <c r="AS66" s="17"/>
      <c r="AT66" s="56"/>
      <c r="AU66" s="9"/>
    </row>
    <row r="67" spans="2:47" ht="15.75" customHeight="1" x14ac:dyDescent="0.25">
      <c r="B67" s="190"/>
      <c r="C67" s="5"/>
      <c r="D67" s="192"/>
      <c r="E67" s="193"/>
      <c r="F67" s="194"/>
      <c r="G67" s="16"/>
      <c r="H67" s="17"/>
      <c r="I67" s="17"/>
      <c r="J67" s="17"/>
      <c r="K67" s="17"/>
      <c r="L67" s="17"/>
      <c r="M67" s="17"/>
      <c r="N67" s="51"/>
      <c r="O67" s="16"/>
      <c r="P67" s="17"/>
      <c r="Q67" s="17"/>
      <c r="R67" s="17"/>
      <c r="S67" s="17"/>
      <c r="T67" s="17"/>
      <c r="U67" s="17"/>
      <c r="V67" s="51"/>
      <c r="W67" s="16"/>
      <c r="X67" s="17"/>
      <c r="Y67" s="17"/>
      <c r="Z67" s="17"/>
      <c r="AA67" s="17"/>
      <c r="AB67" s="17"/>
      <c r="AC67" s="17"/>
      <c r="AD67" s="51"/>
      <c r="AE67" s="16"/>
      <c r="AF67" s="17"/>
      <c r="AG67" s="17"/>
      <c r="AH67" s="17"/>
      <c r="AI67" s="17"/>
      <c r="AJ67" s="17"/>
      <c r="AK67" s="17"/>
      <c r="AL67" s="51"/>
      <c r="AM67" s="16"/>
      <c r="AN67" s="17"/>
      <c r="AO67" s="17"/>
      <c r="AP67" s="17"/>
      <c r="AQ67" s="17"/>
      <c r="AR67" s="17"/>
      <c r="AS67" s="17"/>
      <c r="AT67" s="56"/>
      <c r="AU67" s="9"/>
    </row>
    <row r="68" spans="2:47" ht="15" customHeight="1" x14ac:dyDescent="0.25">
      <c r="B68" s="190"/>
      <c r="C68" s="5"/>
      <c r="D68" s="192"/>
      <c r="E68" s="193"/>
      <c r="F68" s="194"/>
      <c r="G68" s="16"/>
      <c r="H68" s="17"/>
      <c r="I68" s="17"/>
      <c r="J68" s="17"/>
      <c r="K68" s="17"/>
      <c r="L68" s="17"/>
      <c r="M68" s="17"/>
      <c r="N68" s="51"/>
      <c r="O68" s="16"/>
      <c r="P68" s="17"/>
      <c r="Q68" s="17"/>
      <c r="R68" s="17"/>
      <c r="S68" s="17"/>
      <c r="T68" s="17"/>
      <c r="U68" s="17"/>
      <c r="V68" s="51"/>
      <c r="W68" s="16"/>
      <c r="X68" s="17"/>
      <c r="Y68" s="17"/>
      <c r="Z68" s="17"/>
      <c r="AA68" s="17"/>
      <c r="AB68" s="17"/>
      <c r="AC68" s="17"/>
      <c r="AD68" s="51"/>
      <c r="AE68" s="16"/>
      <c r="AF68" s="17"/>
      <c r="AG68" s="17"/>
      <c r="AH68" s="17"/>
      <c r="AI68" s="17"/>
      <c r="AJ68" s="17"/>
      <c r="AK68" s="17"/>
      <c r="AL68" s="51"/>
      <c r="AM68" s="16"/>
      <c r="AN68" s="17"/>
      <c r="AO68" s="17"/>
      <c r="AP68" s="17"/>
      <c r="AQ68" s="17"/>
      <c r="AR68" s="17"/>
      <c r="AS68" s="17"/>
      <c r="AT68" s="56"/>
      <c r="AU68" s="9"/>
    </row>
    <row r="69" spans="2:47" ht="15.75" customHeight="1" x14ac:dyDescent="0.25">
      <c r="B69" s="190"/>
      <c r="C69" s="5"/>
      <c r="D69" s="192"/>
      <c r="E69" s="193"/>
      <c r="F69" s="194"/>
      <c r="G69" s="16"/>
      <c r="H69" s="17"/>
      <c r="I69" s="17"/>
      <c r="J69" s="17"/>
      <c r="K69" s="17"/>
      <c r="L69" s="17"/>
      <c r="M69" s="17"/>
      <c r="N69" s="51"/>
      <c r="O69" s="16"/>
      <c r="P69" s="17"/>
      <c r="Q69" s="17"/>
      <c r="R69" s="17"/>
      <c r="S69" s="17"/>
      <c r="T69" s="17"/>
      <c r="U69" s="17"/>
      <c r="V69" s="51"/>
      <c r="W69" s="16"/>
      <c r="X69" s="17"/>
      <c r="Y69" s="17"/>
      <c r="Z69" s="17"/>
      <c r="AA69" s="17"/>
      <c r="AB69" s="17"/>
      <c r="AC69" s="17"/>
      <c r="AD69" s="51"/>
      <c r="AE69" s="16"/>
      <c r="AF69" s="17"/>
      <c r="AG69" s="17"/>
      <c r="AH69" s="17"/>
      <c r="AI69" s="17"/>
      <c r="AJ69" s="17"/>
      <c r="AK69" s="17"/>
      <c r="AL69" s="51"/>
      <c r="AM69" s="16"/>
      <c r="AN69" s="17"/>
      <c r="AO69" s="17"/>
      <c r="AP69" s="17"/>
      <c r="AQ69" s="17"/>
      <c r="AR69" s="17"/>
      <c r="AS69" s="17"/>
      <c r="AT69" s="56"/>
      <c r="AU69" s="9"/>
    </row>
    <row r="70" spans="2:47" ht="15.75" customHeight="1" thickBot="1" x14ac:dyDescent="0.3">
      <c r="B70" s="190"/>
      <c r="C70" s="5"/>
      <c r="D70" s="192"/>
      <c r="E70" s="205"/>
      <c r="F70" s="206"/>
      <c r="G70" s="16"/>
      <c r="H70" s="17"/>
      <c r="I70" s="17"/>
      <c r="J70" s="17"/>
      <c r="K70" s="17"/>
      <c r="L70" s="17"/>
      <c r="M70" s="17"/>
      <c r="N70" s="51"/>
      <c r="O70" s="16"/>
      <c r="P70" s="17"/>
      <c r="Q70" s="17"/>
      <c r="R70" s="17"/>
      <c r="S70" s="17"/>
      <c r="T70" s="17"/>
      <c r="U70" s="17"/>
      <c r="V70" s="51"/>
      <c r="W70" s="16"/>
      <c r="X70" s="17"/>
      <c r="Y70" s="17"/>
      <c r="Z70" s="17"/>
      <c r="AA70" s="17"/>
      <c r="AB70" s="17"/>
      <c r="AC70" s="17"/>
      <c r="AD70" s="51"/>
      <c r="AE70" s="16"/>
      <c r="AF70" s="17"/>
      <c r="AG70" s="17"/>
      <c r="AH70" s="17"/>
      <c r="AI70" s="17"/>
      <c r="AJ70" s="17"/>
      <c r="AK70" s="17"/>
      <c r="AL70" s="51"/>
      <c r="AM70" s="16"/>
      <c r="AN70" s="17"/>
      <c r="AO70" s="17"/>
      <c r="AP70" s="17"/>
      <c r="AQ70" s="17"/>
      <c r="AR70" s="17"/>
      <c r="AS70" s="17"/>
      <c r="AT70" s="56"/>
      <c r="AU70" s="9"/>
    </row>
    <row r="71" spans="2:47" ht="15.75" customHeight="1" thickBot="1" x14ac:dyDescent="0.3">
      <c r="B71" s="190"/>
      <c r="C71" s="200" t="s">
        <v>10</v>
      </c>
      <c r="D71" s="200"/>
      <c r="E71" s="200"/>
      <c r="F71" s="201"/>
      <c r="G71" s="6">
        <f t="shared" ref="G71:U71" si="13">SUM(G51:G70)</f>
        <v>0</v>
      </c>
      <c r="H71" s="6">
        <f t="shared" si="13"/>
        <v>0</v>
      </c>
      <c r="I71" s="6">
        <f t="shared" si="13"/>
        <v>0</v>
      </c>
      <c r="J71" s="6">
        <f t="shared" si="13"/>
        <v>0</v>
      </c>
      <c r="K71" s="6">
        <f t="shared" si="13"/>
        <v>0</v>
      </c>
      <c r="L71" s="6">
        <f t="shared" si="13"/>
        <v>0</v>
      </c>
      <c r="M71" s="6">
        <f t="shared" si="13"/>
        <v>0</v>
      </c>
      <c r="N71" s="52">
        <f t="shared" si="13"/>
        <v>0</v>
      </c>
      <c r="O71" s="6">
        <f t="shared" si="13"/>
        <v>0</v>
      </c>
      <c r="P71" s="6">
        <f t="shared" si="13"/>
        <v>0</v>
      </c>
      <c r="Q71" s="6">
        <f t="shared" si="13"/>
        <v>0</v>
      </c>
      <c r="R71" s="6">
        <f t="shared" si="13"/>
        <v>0</v>
      </c>
      <c r="S71" s="6">
        <f t="shared" si="13"/>
        <v>0</v>
      </c>
      <c r="T71" s="6">
        <f t="shared" si="13"/>
        <v>0</v>
      </c>
      <c r="U71" s="6">
        <f t="shared" si="13"/>
        <v>0</v>
      </c>
      <c r="V71" s="52">
        <f>SUM(V51:V70)</f>
        <v>0</v>
      </c>
      <c r="W71" s="6">
        <f>SUM(W51:W70)</f>
        <v>0</v>
      </c>
      <c r="X71" s="6">
        <f t="shared" ref="X71:AC71" si="14">SUM(X51:X70)</f>
        <v>0</v>
      </c>
      <c r="Y71" s="6">
        <f t="shared" si="14"/>
        <v>0</v>
      </c>
      <c r="Z71" s="6">
        <f t="shared" si="14"/>
        <v>0</v>
      </c>
      <c r="AA71" s="6">
        <f t="shared" si="14"/>
        <v>0</v>
      </c>
      <c r="AB71" s="6">
        <f t="shared" si="14"/>
        <v>0</v>
      </c>
      <c r="AC71" s="6">
        <f t="shared" si="14"/>
        <v>0</v>
      </c>
      <c r="AD71" s="52">
        <f>SUM(AD51:AD70)</f>
        <v>0</v>
      </c>
      <c r="AE71" s="6">
        <f>SUM(AE51:AE70)</f>
        <v>0</v>
      </c>
      <c r="AF71" s="6">
        <f t="shared" ref="AF71:AK71" si="15">SUM(AF51:AF70)</f>
        <v>0</v>
      </c>
      <c r="AG71" s="6">
        <f t="shared" si="15"/>
        <v>0</v>
      </c>
      <c r="AH71" s="6">
        <f t="shared" si="15"/>
        <v>0</v>
      </c>
      <c r="AI71" s="6">
        <f t="shared" si="15"/>
        <v>0</v>
      </c>
      <c r="AJ71" s="6">
        <f t="shared" si="15"/>
        <v>0</v>
      </c>
      <c r="AK71" s="6">
        <f t="shared" si="15"/>
        <v>0</v>
      </c>
      <c r="AL71" s="52">
        <f>SUM(AL51:AL70)</f>
        <v>0</v>
      </c>
      <c r="AM71" s="6">
        <f>SUM(AM51:AM70)</f>
        <v>0</v>
      </c>
      <c r="AN71" s="6">
        <f t="shared" ref="AN71:AS71" si="16">SUM(AN51:AN70)</f>
        <v>0</v>
      </c>
      <c r="AO71" s="6">
        <f t="shared" si="16"/>
        <v>0</v>
      </c>
      <c r="AP71" s="6">
        <f t="shared" si="16"/>
        <v>0</v>
      </c>
      <c r="AQ71" s="6">
        <f t="shared" si="16"/>
        <v>0</v>
      </c>
      <c r="AR71" s="6">
        <f t="shared" si="16"/>
        <v>0</v>
      </c>
      <c r="AS71" s="6">
        <f t="shared" si="16"/>
        <v>0</v>
      </c>
      <c r="AT71" s="57">
        <f>SUM(AT51:AT70)</f>
        <v>0</v>
      </c>
      <c r="AU71" s="9"/>
    </row>
    <row r="72" spans="2:47" ht="15" customHeight="1" thickBot="1" x14ac:dyDescent="0.3">
      <c r="B72" s="190"/>
      <c r="C72" s="7"/>
      <c r="D72" s="7"/>
      <c r="E72" s="7"/>
      <c r="F72" s="7"/>
      <c r="G72" s="207" t="s">
        <v>11</v>
      </c>
      <c r="H72" s="208"/>
      <c r="I72" s="208"/>
      <c r="J72" s="208"/>
      <c r="K72" s="208"/>
      <c r="L72" s="208"/>
      <c r="M72" s="209"/>
      <c r="N72" s="49">
        <f>SUM(G94:N94)</f>
        <v>0</v>
      </c>
      <c r="O72" s="207" t="s">
        <v>12</v>
      </c>
      <c r="P72" s="208"/>
      <c r="Q72" s="208"/>
      <c r="R72" s="208"/>
      <c r="S72" s="208"/>
      <c r="T72" s="208"/>
      <c r="U72" s="209"/>
      <c r="V72" s="49">
        <f>SUM(O94:V94)</f>
        <v>0</v>
      </c>
      <c r="W72" s="207" t="s">
        <v>13</v>
      </c>
      <c r="X72" s="208"/>
      <c r="Y72" s="208"/>
      <c r="Z72" s="208"/>
      <c r="AA72" s="208"/>
      <c r="AB72" s="208"/>
      <c r="AC72" s="209"/>
      <c r="AD72" s="49">
        <f>SUM(W94:AD94)</f>
        <v>0</v>
      </c>
      <c r="AE72" s="207" t="s">
        <v>14</v>
      </c>
      <c r="AF72" s="208"/>
      <c r="AG72" s="209"/>
      <c r="AH72" s="224" t="s">
        <v>27</v>
      </c>
      <c r="AI72" s="225"/>
      <c r="AJ72" s="64"/>
      <c r="AK72" s="226"/>
      <c r="AL72" s="227"/>
      <c r="AM72" s="227"/>
      <c r="AN72" s="210">
        <f>SUM(G71:AT71,G94:AD94)</f>
        <v>0</v>
      </c>
      <c r="AO72" s="211"/>
      <c r="AP72" s="211"/>
      <c r="AQ72" s="211"/>
      <c r="AR72" s="211"/>
      <c r="AS72" s="211"/>
      <c r="AT72" s="212"/>
      <c r="AU72" s="13"/>
    </row>
    <row r="73" spans="2:47" ht="31.5" x14ac:dyDescent="0.25">
      <c r="B73" s="190"/>
      <c r="C73" s="2" t="s">
        <v>6</v>
      </c>
      <c r="D73" s="202" t="s">
        <v>7</v>
      </c>
      <c r="E73" s="203"/>
      <c r="F73" s="204"/>
      <c r="G73" s="3" t="s">
        <v>16</v>
      </c>
      <c r="H73" s="4" t="s">
        <v>17</v>
      </c>
      <c r="I73" s="4" t="s">
        <v>18</v>
      </c>
      <c r="J73" s="4" t="s">
        <v>19</v>
      </c>
      <c r="K73" s="4" t="s">
        <v>21</v>
      </c>
      <c r="L73" s="4" t="s">
        <v>9</v>
      </c>
      <c r="M73" s="45" t="s">
        <v>24</v>
      </c>
      <c r="N73" s="50"/>
      <c r="O73" s="3" t="s">
        <v>16</v>
      </c>
      <c r="P73" s="4" t="s">
        <v>17</v>
      </c>
      <c r="Q73" s="4" t="s">
        <v>18</v>
      </c>
      <c r="R73" s="4" t="s">
        <v>19</v>
      </c>
      <c r="S73" s="4" t="s">
        <v>21</v>
      </c>
      <c r="T73" s="4" t="s">
        <v>9</v>
      </c>
      <c r="U73" s="45" t="s">
        <v>24</v>
      </c>
      <c r="V73" s="50"/>
      <c r="W73" s="3" t="s">
        <v>16</v>
      </c>
      <c r="X73" s="4" t="s">
        <v>17</v>
      </c>
      <c r="Y73" s="4" t="s">
        <v>18</v>
      </c>
      <c r="Z73" s="4" t="s">
        <v>19</v>
      </c>
      <c r="AA73" s="4" t="s">
        <v>21</v>
      </c>
      <c r="AB73" s="4" t="s">
        <v>9</v>
      </c>
      <c r="AC73" s="45" t="s">
        <v>24</v>
      </c>
      <c r="AD73" s="50"/>
      <c r="AE73" s="3" t="s">
        <v>16</v>
      </c>
      <c r="AF73" s="4" t="s">
        <v>17</v>
      </c>
      <c r="AG73" s="4" t="s">
        <v>18</v>
      </c>
      <c r="AH73" s="4" t="s">
        <v>19</v>
      </c>
      <c r="AI73" s="4" t="s">
        <v>21</v>
      </c>
      <c r="AJ73" s="4" t="s">
        <v>9</v>
      </c>
      <c r="AK73" s="45" t="s">
        <v>24</v>
      </c>
      <c r="AL73" s="50"/>
      <c r="AM73" s="67" t="s">
        <v>28</v>
      </c>
      <c r="AN73" s="213"/>
      <c r="AO73" s="214"/>
      <c r="AP73" s="214"/>
      <c r="AQ73" s="214"/>
      <c r="AR73" s="214"/>
      <c r="AS73" s="214"/>
      <c r="AT73" s="215"/>
      <c r="AU73" s="13"/>
    </row>
    <row r="74" spans="2:47" ht="15" customHeight="1" x14ac:dyDescent="0.25">
      <c r="B74" s="190"/>
      <c r="C74" s="8" t="str">
        <f>IF(ISBLANK(C51),"",C51)</f>
        <v/>
      </c>
      <c r="D74" s="195" t="str">
        <f>IF(ISBLANK(D51),"",D51)</f>
        <v/>
      </c>
      <c r="E74" s="196" t="str">
        <f>IF(ISBLANK(E59),"",E59)</f>
        <v/>
      </c>
      <c r="F74" s="197" t="str">
        <f>IF(ISBLANK(F59),"",F59)</f>
        <v/>
      </c>
      <c r="G74" s="16"/>
      <c r="H74" s="17"/>
      <c r="I74" s="17"/>
      <c r="J74" s="17"/>
      <c r="K74" s="17"/>
      <c r="L74" s="17"/>
      <c r="M74" s="17"/>
      <c r="N74" s="51"/>
      <c r="O74" s="16"/>
      <c r="P74" s="17"/>
      <c r="Q74" s="17"/>
      <c r="R74" s="17"/>
      <c r="S74" s="17"/>
      <c r="T74" s="17"/>
      <c r="U74" s="17"/>
      <c r="V74" s="51"/>
      <c r="W74" s="16"/>
      <c r="X74" s="17"/>
      <c r="Y74" s="17"/>
      <c r="Z74" s="17"/>
      <c r="AA74" s="17"/>
      <c r="AB74" s="17"/>
      <c r="AC74" s="17"/>
      <c r="AD74" s="51"/>
      <c r="AE74" s="11">
        <f t="shared" ref="AE74:AL89" si="17">SUM(G51,O51,W51,AE51,AM51,G74,O74,W74)</f>
        <v>0</v>
      </c>
      <c r="AF74" s="12">
        <f t="shared" si="17"/>
        <v>0</v>
      </c>
      <c r="AG74" s="12">
        <f t="shared" si="17"/>
        <v>0</v>
      </c>
      <c r="AH74" s="12">
        <f t="shared" si="17"/>
        <v>0</v>
      </c>
      <c r="AI74" s="12">
        <f t="shared" si="17"/>
        <v>0</v>
      </c>
      <c r="AJ74" s="12">
        <f t="shared" si="17"/>
        <v>0</v>
      </c>
      <c r="AK74" s="12">
        <f>SUM(M51,U51,AC51,AK51,AS51,M74,U74,AC74)</f>
        <v>0</v>
      </c>
      <c r="AL74" s="53">
        <f>SUM(N51,V51,AD51,AL51,AT51,N74,V74,AD74)</f>
        <v>0</v>
      </c>
      <c r="AM74" s="68">
        <f t="shared" ref="AM74:AM93" si="18">SUM(AE74:AL74)</f>
        <v>0</v>
      </c>
      <c r="AN74" s="213"/>
      <c r="AO74" s="214"/>
      <c r="AP74" s="214"/>
      <c r="AQ74" s="214"/>
      <c r="AR74" s="214"/>
      <c r="AS74" s="214"/>
      <c r="AT74" s="215"/>
      <c r="AU74" s="13"/>
    </row>
    <row r="75" spans="2:47" ht="15" customHeight="1" x14ac:dyDescent="0.25">
      <c r="B75" s="190"/>
      <c r="C75" s="8" t="str">
        <f t="shared" ref="C75:D75" si="19">IF(ISBLANK(C52),"",C52)</f>
        <v/>
      </c>
      <c r="D75" s="195" t="str">
        <f t="shared" si="19"/>
        <v/>
      </c>
      <c r="E75" s="196" t="str">
        <f>IF(ISBLANK(E66),"",E66)</f>
        <v/>
      </c>
      <c r="F75" s="197" t="str">
        <f>IF(ISBLANK(F66),"",F66)</f>
        <v/>
      </c>
      <c r="G75" s="112"/>
      <c r="H75" s="113"/>
      <c r="I75" s="113"/>
      <c r="J75" s="113"/>
      <c r="K75" s="113"/>
      <c r="L75" s="113"/>
      <c r="M75" s="113"/>
      <c r="N75" s="114"/>
      <c r="O75" s="112"/>
      <c r="P75" s="113"/>
      <c r="Q75" s="113"/>
      <c r="R75" s="113"/>
      <c r="S75" s="113"/>
      <c r="T75" s="113"/>
      <c r="U75" s="113"/>
      <c r="V75" s="114"/>
      <c r="W75" s="112"/>
      <c r="X75" s="113"/>
      <c r="Y75" s="113"/>
      <c r="Z75" s="113"/>
      <c r="AA75" s="113"/>
      <c r="AB75" s="113"/>
      <c r="AC75" s="113"/>
      <c r="AD75" s="114"/>
      <c r="AE75" s="115">
        <f t="shared" si="17"/>
        <v>0</v>
      </c>
      <c r="AF75" s="116">
        <f t="shared" si="17"/>
        <v>0</v>
      </c>
      <c r="AG75" s="116">
        <f t="shared" si="17"/>
        <v>0</v>
      </c>
      <c r="AH75" s="116">
        <f t="shared" si="17"/>
        <v>0</v>
      </c>
      <c r="AI75" s="116">
        <f t="shared" si="17"/>
        <v>0</v>
      </c>
      <c r="AJ75" s="116">
        <f t="shared" si="17"/>
        <v>0</v>
      </c>
      <c r="AK75" s="116">
        <f t="shared" si="17"/>
        <v>0</v>
      </c>
      <c r="AL75" s="117">
        <f>SUM(N52,V52,AD52,AL52,AT52,N75,V75,AD75)</f>
        <v>0</v>
      </c>
      <c r="AM75" s="118">
        <f t="shared" si="18"/>
        <v>0</v>
      </c>
      <c r="AN75" s="213"/>
      <c r="AO75" s="214"/>
      <c r="AP75" s="214"/>
      <c r="AQ75" s="214"/>
      <c r="AR75" s="214"/>
      <c r="AS75" s="214"/>
      <c r="AT75" s="215"/>
      <c r="AU75" s="13"/>
    </row>
    <row r="76" spans="2:47" ht="15" customHeight="1" x14ac:dyDescent="0.25">
      <c r="B76" s="190"/>
      <c r="C76" s="8" t="str">
        <f t="shared" ref="C76:D76" si="20">IF(ISBLANK(C53),"",C53)</f>
        <v/>
      </c>
      <c r="D76" s="195" t="str">
        <f t="shared" si="20"/>
        <v/>
      </c>
      <c r="E76" s="196" t="str">
        <f>IF(ISBLANK(E61),"",E61)</f>
        <v/>
      </c>
      <c r="F76" s="197" t="str">
        <f>IF(ISBLANK(F61),"",F61)</f>
        <v/>
      </c>
      <c r="G76" s="16"/>
      <c r="H76" s="17"/>
      <c r="I76" s="17"/>
      <c r="J76" s="17"/>
      <c r="K76" s="17"/>
      <c r="L76" s="17"/>
      <c r="M76" s="17"/>
      <c r="N76" s="51"/>
      <c r="O76" s="16"/>
      <c r="P76" s="17"/>
      <c r="Q76" s="17"/>
      <c r="R76" s="17"/>
      <c r="S76" s="17"/>
      <c r="T76" s="17"/>
      <c r="U76" s="17"/>
      <c r="V76" s="51"/>
      <c r="W76" s="16"/>
      <c r="X76" s="17"/>
      <c r="Y76" s="17"/>
      <c r="Z76" s="17"/>
      <c r="AA76" s="17"/>
      <c r="AB76" s="17"/>
      <c r="AC76" s="17"/>
      <c r="AD76" s="51"/>
      <c r="AE76" s="11">
        <f t="shared" si="17"/>
        <v>0</v>
      </c>
      <c r="AF76" s="12">
        <f t="shared" si="17"/>
        <v>0</v>
      </c>
      <c r="AG76" s="12">
        <f t="shared" si="17"/>
        <v>0</v>
      </c>
      <c r="AH76" s="12">
        <f t="shared" si="17"/>
        <v>0</v>
      </c>
      <c r="AI76" s="12">
        <f t="shared" si="17"/>
        <v>0</v>
      </c>
      <c r="AJ76" s="12">
        <f t="shared" si="17"/>
        <v>0</v>
      </c>
      <c r="AK76" s="12">
        <f t="shared" si="17"/>
        <v>0</v>
      </c>
      <c r="AL76" s="53">
        <f>SUM(N53,V53,AD53,AL53,AT53,N76,V76,AD76)</f>
        <v>0</v>
      </c>
      <c r="AM76" s="68">
        <f t="shared" si="18"/>
        <v>0</v>
      </c>
      <c r="AN76" s="213"/>
      <c r="AO76" s="214"/>
      <c r="AP76" s="214"/>
      <c r="AQ76" s="214"/>
      <c r="AR76" s="214"/>
      <c r="AS76" s="214"/>
      <c r="AT76" s="215"/>
      <c r="AU76" s="13"/>
    </row>
    <row r="77" spans="2:47" ht="15" customHeight="1" x14ac:dyDescent="0.25">
      <c r="B77" s="190"/>
      <c r="C77" s="8" t="str">
        <f t="shared" ref="C77:D77" si="21">IF(ISBLANK(C54),"",C54)</f>
        <v/>
      </c>
      <c r="D77" s="195" t="str">
        <f t="shared" si="21"/>
        <v/>
      </c>
      <c r="E77" s="196" t="str">
        <f>IF(ISBLANK(E68),"",E68)</f>
        <v/>
      </c>
      <c r="F77" s="197" t="str">
        <f>IF(ISBLANK(F68),"",F68)</f>
        <v/>
      </c>
      <c r="G77" s="112"/>
      <c r="H77" s="113"/>
      <c r="I77" s="113"/>
      <c r="J77" s="113"/>
      <c r="K77" s="113"/>
      <c r="L77" s="113"/>
      <c r="M77" s="113"/>
      <c r="N77" s="114"/>
      <c r="O77" s="112"/>
      <c r="P77" s="113"/>
      <c r="Q77" s="113"/>
      <c r="R77" s="113"/>
      <c r="S77" s="113"/>
      <c r="T77" s="113"/>
      <c r="U77" s="113"/>
      <c r="V77" s="114"/>
      <c r="W77" s="112"/>
      <c r="X77" s="113"/>
      <c r="Y77" s="113"/>
      <c r="Z77" s="113"/>
      <c r="AA77" s="113"/>
      <c r="AB77" s="113"/>
      <c r="AC77" s="113"/>
      <c r="AD77" s="114"/>
      <c r="AE77" s="115">
        <f t="shared" si="17"/>
        <v>0</v>
      </c>
      <c r="AF77" s="116">
        <f t="shared" si="17"/>
        <v>0</v>
      </c>
      <c r="AG77" s="116">
        <f t="shared" si="17"/>
        <v>0</v>
      </c>
      <c r="AH77" s="116">
        <f t="shared" si="17"/>
        <v>0</v>
      </c>
      <c r="AI77" s="116">
        <f t="shared" si="17"/>
        <v>0</v>
      </c>
      <c r="AJ77" s="116">
        <f t="shared" si="17"/>
        <v>0</v>
      </c>
      <c r="AK77" s="116">
        <f t="shared" si="17"/>
        <v>0</v>
      </c>
      <c r="AL77" s="117">
        <f>SUM(N54,V54,AD54,AL54,AT54,N77,V77,AD77)</f>
        <v>0</v>
      </c>
      <c r="AM77" s="118">
        <f t="shared" si="18"/>
        <v>0</v>
      </c>
      <c r="AN77" s="213"/>
      <c r="AO77" s="214"/>
      <c r="AP77" s="214"/>
      <c r="AQ77" s="214"/>
      <c r="AR77" s="214"/>
      <c r="AS77" s="214"/>
      <c r="AT77" s="215"/>
      <c r="AU77" s="13"/>
    </row>
    <row r="78" spans="2:47" ht="15" customHeight="1" x14ac:dyDescent="0.25">
      <c r="B78" s="190"/>
      <c r="C78" s="8" t="str">
        <f t="shared" ref="C78:D78" si="22">IF(ISBLANK(C55),"",C55)</f>
        <v/>
      </c>
      <c r="D78" s="195" t="str">
        <f t="shared" si="22"/>
        <v/>
      </c>
      <c r="E78" s="196" t="str">
        <f>IF(ISBLANK(E63),"",E63)</f>
        <v/>
      </c>
      <c r="F78" s="197" t="str">
        <f>IF(ISBLANK(F63),"",F63)</f>
        <v/>
      </c>
      <c r="G78" s="16"/>
      <c r="H78" s="17"/>
      <c r="I78" s="17"/>
      <c r="J78" s="17"/>
      <c r="K78" s="17"/>
      <c r="L78" s="17"/>
      <c r="M78" s="17"/>
      <c r="N78" s="51"/>
      <c r="O78" s="16"/>
      <c r="P78" s="17"/>
      <c r="Q78" s="17"/>
      <c r="R78" s="17"/>
      <c r="S78" s="17"/>
      <c r="T78" s="17"/>
      <c r="U78" s="17"/>
      <c r="V78" s="51"/>
      <c r="W78" s="16"/>
      <c r="X78" s="17"/>
      <c r="Y78" s="17"/>
      <c r="Z78" s="17"/>
      <c r="AA78" s="17"/>
      <c r="AB78" s="17"/>
      <c r="AC78" s="17"/>
      <c r="AD78" s="51"/>
      <c r="AE78" s="11">
        <f t="shared" si="17"/>
        <v>0</v>
      </c>
      <c r="AF78" s="12">
        <f t="shared" si="17"/>
        <v>0</v>
      </c>
      <c r="AG78" s="12">
        <f t="shared" si="17"/>
        <v>0</v>
      </c>
      <c r="AH78" s="12">
        <f t="shared" si="17"/>
        <v>0</v>
      </c>
      <c r="AI78" s="12">
        <f t="shared" si="17"/>
        <v>0</v>
      </c>
      <c r="AJ78" s="12">
        <f t="shared" si="17"/>
        <v>0</v>
      </c>
      <c r="AK78" s="12">
        <f t="shared" si="17"/>
        <v>0</v>
      </c>
      <c r="AL78" s="53">
        <f>SUM(N55,V55,AD55,AL55,AT55,N78,V78,AD78)</f>
        <v>0</v>
      </c>
      <c r="AM78" s="68">
        <f t="shared" si="18"/>
        <v>0</v>
      </c>
      <c r="AN78" s="213"/>
      <c r="AO78" s="214"/>
      <c r="AP78" s="214"/>
      <c r="AQ78" s="214"/>
      <c r="AR78" s="214"/>
      <c r="AS78" s="214"/>
      <c r="AT78" s="215"/>
      <c r="AU78" s="13"/>
    </row>
    <row r="79" spans="2:47" ht="15" customHeight="1" x14ac:dyDescent="0.25">
      <c r="B79" s="190"/>
      <c r="C79" s="8" t="str">
        <f t="shared" ref="C79:D79" si="23">IF(ISBLANK(C56),"",C56)</f>
        <v/>
      </c>
      <c r="D79" s="195" t="str">
        <f t="shared" si="23"/>
        <v/>
      </c>
      <c r="E79" s="196" t="str">
        <f>IF(ISBLANK(E70),"",E70)</f>
        <v/>
      </c>
      <c r="F79" s="197" t="str">
        <f>IF(ISBLANK(F70),"",F70)</f>
        <v/>
      </c>
      <c r="G79" s="112"/>
      <c r="H79" s="113"/>
      <c r="I79" s="113"/>
      <c r="J79" s="113"/>
      <c r="K79" s="113"/>
      <c r="L79" s="113"/>
      <c r="M79" s="113"/>
      <c r="N79" s="114"/>
      <c r="O79" s="112"/>
      <c r="P79" s="113"/>
      <c r="Q79" s="113"/>
      <c r="R79" s="113"/>
      <c r="S79" s="113"/>
      <c r="T79" s="113"/>
      <c r="U79" s="113"/>
      <c r="V79" s="114"/>
      <c r="W79" s="112"/>
      <c r="X79" s="113"/>
      <c r="Y79" s="113"/>
      <c r="Z79" s="113"/>
      <c r="AA79" s="113"/>
      <c r="AB79" s="113"/>
      <c r="AC79" s="113"/>
      <c r="AD79" s="114"/>
      <c r="AE79" s="115">
        <f t="shared" si="17"/>
        <v>0</v>
      </c>
      <c r="AF79" s="116">
        <f t="shared" si="17"/>
        <v>0</v>
      </c>
      <c r="AG79" s="116">
        <f t="shared" si="17"/>
        <v>0</v>
      </c>
      <c r="AH79" s="116">
        <f t="shared" si="17"/>
        <v>0</v>
      </c>
      <c r="AI79" s="116">
        <f t="shared" si="17"/>
        <v>0</v>
      </c>
      <c r="AJ79" s="116">
        <f t="shared" si="17"/>
        <v>0</v>
      </c>
      <c r="AK79" s="116">
        <f t="shared" si="17"/>
        <v>0</v>
      </c>
      <c r="AL79" s="117">
        <f>SUM(N56,V56,AD56,AL56,AT56,N79,V79,AD79)</f>
        <v>0</v>
      </c>
      <c r="AM79" s="118">
        <f t="shared" si="18"/>
        <v>0</v>
      </c>
      <c r="AN79" s="213"/>
      <c r="AO79" s="214"/>
      <c r="AP79" s="214"/>
      <c r="AQ79" s="214"/>
      <c r="AR79" s="214"/>
      <c r="AS79" s="214"/>
      <c r="AT79" s="215"/>
      <c r="AU79" s="13"/>
    </row>
    <row r="80" spans="2:47" ht="15" customHeight="1" x14ac:dyDescent="0.25">
      <c r="B80" s="190"/>
      <c r="C80" s="8" t="str">
        <f t="shared" ref="C80:D80" si="24">IF(ISBLANK(C57),"",C57)</f>
        <v/>
      </c>
      <c r="D80" s="195" t="str">
        <f t="shared" si="24"/>
        <v/>
      </c>
      <c r="E80" s="196" t="str">
        <f>IF(ISBLANK(E65),"",E65)</f>
        <v/>
      </c>
      <c r="F80" s="197" t="str">
        <f>IF(ISBLANK(F65),"",F65)</f>
        <v/>
      </c>
      <c r="G80" s="16"/>
      <c r="H80" s="17"/>
      <c r="I80" s="17"/>
      <c r="J80" s="17"/>
      <c r="K80" s="17"/>
      <c r="L80" s="17"/>
      <c r="M80" s="17"/>
      <c r="N80" s="51"/>
      <c r="O80" s="16"/>
      <c r="P80" s="17"/>
      <c r="Q80" s="17"/>
      <c r="R80" s="17"/>
      <c r="S80" s="17"/>
      <c r="T80" s="17"/>
      <c r="U80" s="17"/>
      <c r="V80" s="51"/>
      <c r="W80" s="16"/>
      <c r="X80" s="17"/>
      <c r="Y80" s="17"/>
      <c r="Z80" s="17"/>
      <c r="AA80" s="17"/>
      <c r="AB80" s="17"/>
      <c r="AC80" s="17"/>
      <c r="AD80" s="51"/>
      <c r="AE80" s="11">
        <f t="shared" si="17"/>
        <v>0</v>
      </c>
      <c r="AF80" s="12">
        <f t="shared" si="17"/>
        <v>0</v>
      </c>
      <c r="AG80" s="12">
        <f t="shared" si="17"/>
        <v>0</v>
      </c>
      <c r="AH80" s="12">
        <f t="shared" si="17"/>
        <v>0</v>
      </c>
      <c r="AI80" s="12">
        <f t="shared" si="17"/>
        <v>0</v>
      </c>
      <c r="AJ80" s="12">
        <f t="shared" si="17"/>
        <v>0</v>
      </c>
      <c r="AK80" s="12">
        <f t="shared" si="17"/>
        <v>0</v>
      </c>
      <c r="AL80" s="53">
        <f t="shared" si="17"/>
        <v>0</v>
      </c>
      <c r="AM80" s="68">
        <f t="shared" si="18"/>
        <v>0</v>
      </c>
      <c r="AN80" s="213"/>
      <c r="AO80" s="214"/>
      <c r="AP80" s="214"/>
      <c r="AQ80" s="214"/>
      <c r="AR80" s="214"/>
      <c r="AS80" s="214"/>
      <c r="AT80" s="215"/>
      <c r="AU80" s="13"/>
    </row>
    <row r="81" spans="2:47" ht="15" customHeight="1" x14ac:dyDescent="0.25">
      <c r="B81" s="190"/>
      <c r="C81" s="8" t="str">
        <f t="shared" ref="C81:D81" si="25">IF(ISBLANK(C58),"",C58)</f>
        <v/>
      </c>
      <c r="D81" s="195" t="str">
        <f t="shared" si="25"/>
        <v/>
      </c>
      <c r="E81" s="196" t="str">
        <f>IF(ISBLANK(E72),"",E72)</f>
        <v/>
      </c>
      <c r="F81" s="197" t="str">
        <f>IF(ISBLANK(F72),"",F72)</f>
        <v/>
      </c>
      <c r="G81" s="112"/>
      <c r="H81" s="113"/>
      <c r="I81" s="113"/>
      <c r="J81" s="113"/>
      <c r="K81" s="113"/>
      <c r="L81" s="113"/>
      <c r="M81" s="113"/>
      <c r="N81" s="114"/>
      <c r="O81" s="112"/>
      <c r="P81" s="113"/>
      <c r="Q81" s="113"/>
      <c r="R81" s="113"/>
      <c r="S81" s="113"/>
      <c r="T81" s="113"/>
      <c r="U81" s="113"/>
      <c r="V81" s="114"/>
      <c r="W81" s="112"/>
      <c r="X81" s="113"/>
      <c r="Y81" s="113"/>
      <c r="Z81" s="113"/>
      <c r="AA81" s="113"/>
      <c r="AB81" s="113"/>
      <c r="AC81" s="113"/>
      <c r="AD81" s="114"/>
      <c r="AE81" s="115">
        <f t="shared" si="17"/>
        <v>0</v>
      </c>
      <c r="AF81" s="116">
        <f t="shared" si="17"/>
        <v>0</v>
      </c>
      <c r="AG81" s="116">
        <f t="shared" si="17"/>
        <v>0</v>
      </c>
      <c r="AH81" s="116">
        <f t="shared" si="17"/>
        <v>0</v>
      </c>
      <c r="AI81" s="116">
        <f t="shared" si="17"/>
        <v>0</v>
      </c>
      <c r="AJ81" s="116">
        <f t="shared" si="17"/>
        <v>0</v>
      </c>
      <c r="AK81" s="116">
        <f t="shared" si="17"/>
        <v>0</v>
      </c>
      <c r="AL81" s="117">
        <f t="shared" si="17"/>
        <v>0</v>
      </c>
      <c r="AM81" s="118">
        <f t="shared" si="18"/>
        <v>0</v>
      </c>
      <c r="AN81" s="213"/>
      <c r="AO81" s="214"/>
      <c r="AP81" s="214"/>
      <c r="AQ81" s="214"/>
      <c r="AR81" s="214"/>
      <c r="AS81" s="214"/>
      <c r="AT81" s="215"/>
      <c r="AU81" s="13"/>
    </row>
    <row r="82" spans="2:47" ht="15" customHeight="1" x14ac:dyDescent="0.25">
      <c r="B82" s="190"/>
      <c r="C82" s="8" t="str">
        <f t="shared" ref="C82:D82" si="26">IF(ISBLANK(C59),"",C59)</f>
        <v/>
      </c>
      <c r="D82" s="195" t="str">
        <f t="shared" si="26"/>
        <v/>
      </c>
      <c r="E82" s="196" t="str">
        <f>IF(ISBLANK(E67),"",E67)</f>
        <v/>
      </c>
      <c r="F82" s="197" t="str">
        <f>IF(ISBLANK(F67),"",F67)</f>
        <v/>
      </c>
      <c r="G82" s="16"/>
      <c r="H82" s="17"/>
      <c r="I82" s="17"/>
      <c r="J82" s="17"/>
      <c r="K82" s="17"/>
      <c r="L82" s="17"/>
      <c r="M82" s="17"/>
      <c r="N82" s="51"/>
      <c r="O82" s="16"/>
      <c r="P82" s="17"/>
      <c r="Q82" s="17"/>
      <c r="R82" s="17"/>
      <c r="S82" s="17"/>
      <c r="T82" s="17"/>
      <c r="U82" s="17"/>
      <c r="V82" s="51"/>
      <c r="W82" s="16"/>
      <c r="X82" s="17"/>
      <c r="Y82" s="17"/>
      <c r="Z82" s="17"/>
      <c r="AA82" s="17"/>
      <c r="AB82" s="17"/>
      <c r="AC82" s="17"/>
      <c r="AD82" s="51"/>
      <c r="AE82" s="11">
        <f t="shared" si="17"/>
        <v>0</v>
      </c>
      <c r="AF82" s="12">
        <f t="shared" si="17"/>
        <v>0</v>
      </c>
      <c r="AG82" s="12">
        <f t="shared" si="17"/>
        <v>0</v>
      </c>
      <c r="AH82" s="12">
        <f t="shared" si="17"/>
        <v>0</v>
      </c>
      <c r="AI82" s="12">
        <f t="shared" si="17"/>
        <v>0</v>
      </c>
      <c r="AJ82" s="12">
        <f t="shared" si="17"/>
        <v>0</v>
      </c>
      <c r="AK82" s="12">
        <f t="shared" si="17"/>
        <v>0</v>
      </c>
      <c r="AL82" s="53">
        <f t="shared" si="17"/>
        <v>0</v>
      </c>
      <c r="AM82" s="68">
        <f t="shared" si="18"/>
        <v>0</v>
      </c>
      <c r="AN82" s="213"/>
      <c r="AO82" s="214"/>
      <c r="AP82" s="214"/>
      <c r="AQ82" s="214"/>
      <c r="AR82" s="214"/>
      <c r="AS82" s="214"/>
      <c r="AT82" s="215"/>
      <c r="AU82" s="13"/>
    </row>
    <row r="83" spans="2:47" ht="15" customHeight="1" x14ac:dyDescent="0.25">
      <c r="B83" s="190"/>
      <c r="C83" s="8" t="str">
        <f t="shared" ref="C83:D83" si="27">IF(ISBLANK(C60),"",C60)</f>
        <v/>
      </c>
      <c r="D83" s="195" t="str">
        <f t="shared" si="27"/>
        <v/>
      </c>
      <c r="E83" s="196" t="str">
        <f>IF(ISBLANK(E74),"",E74)</f>
        <v/>
      </c>
      <c r="F83" s="197" t="str">
        <f>IF(ISBLANK(F74),"",F74)</f>
        <v/>
      </c>
      <c r="G83" s="112"/>
      <c r="H83" s="113"/>
      <c r="I83" s="113"/>
      <c r="J83" s="113"/>
      <c r="K83" s="113"/>
      <c r="L83" s="113"/>
      <c r="M83" s="113"/>
      <c r="N83" s="114"/>
      <c r="O83" s="112"/>
      <c r="P83" s="113"/>
      <c r="Q83" s="113"/>
      <c r="R83" s="113"/>
      <c r="S83" s="113"/>
      <c r="T83" s="113"/>
      <c r="U83" s="113"/>
      <c r="V83" s="114"/>
      <c r="W83" s="112"/>
      <c r="X83" s="113"/>
      <c r="Y83" s="113"/>
      <c r="Z83" s="113"/>
      <c r="AA83" s="113"/>
      <c r="AB83" s="113"/>
      <c r="AC83" s="113"/>
      <c r="AD83" s="114"/>
      <c r="AE83" s="115">
        <f t="shared" si="17"/>
        <v>0</v>
      </c>
      <c r="AF83" s="116">
        <f t="shared" si="17"/>
        <v>0</v>
      </c>
      <c r="AG83" s="116">
        <f t="shared" si="17"/>
        <v>0</v>
      </c>
      <c r="AH83" s="116">
        <f t="shared" si="17"/>
        <v>0</v>
      </c>
      <c r="AI83" s="116">
        <f t="shared" si="17"/>
        <v>0</v>
      </c>
      <c r="AJ83" s="116">
        <f t="shared" si="17"/>
        <v>0</v>
      </c>
      <c r="AK83" s="116">
        <f t="shared" si="17"/>
        <v>0</v>
      </c>
      <c r="AL83" s="117">
        <f t="shared" si="17"/>
        <v>0</v>
      </c>
      <c r="AM83" s="118">
        <f t="shared" si="18"/>
        <v>0</v>
      </c>
      <c r="AN83" s="213"/>
      <c r="AO83" s="214"/>
      <c r="AP83" s="214"/>
      <c r="AQ83" s="214"/>
      <c r="AR83" s="214"/>
      <c r="AS83" s="214"/>
      <c r="AT83" s="215"/>
      <c r="AU83" s="13"/>
    </row>
    <row r="84" spans="2:47" ht="15" customHeight="1" x14ac:dyDescent="0.25">
      <c r="B84" s="190"/>
      <c r="C84" s="8" t="str">
        <f t="shared" ref="C84:D84" si="28">IF(ISBLANK(C61),"",C61)</f>
        <v/>
      </c>
      <c r="D84" s="195" t="str">
        <f t="shared" si="28"/>
        <v/>
      </c>
      <c r="E84" s="196" t="str">
        <f>IF(ISBLANK(E69),"",E69)</f>
        <v/>
      </c>
      <c r="F84" s="197" t="str">
        <f>IF(ISBLANK(F69),"",F69)</f>
        <v/>
      </c>
      <c r="G84" s="16"/>
      <c r="H84" s="17"/>
      <c r="I84" s="17"/>
      <c r="J84" s="17"/>
      <c r="K84" s="17"/>
      <c r="L84" s="17"/>
      <c r="M84" s="17"/>
      <c r="N84" s="51"/>
      <c r="O84" s="16"/>
      <c r="P84" s="17"/>
      <c r="Q84" s="17"/>
      <c r="R84" s="17"/>
      <c r="S84" s="17"/>
      <c r="T84" s="17"/>
      <c r="U84" s="17"/>
      <c r="V84" s="51"/>
      <c r="W84" s="16"/>
      <c r="X84" s="17"/>
      <c r="Y84" s="17"/>
      <c r="Z84" s="17"/>
      <c r="AA84" s="17"/>
      <c r="AB84" s="17"/>
      <c r="AC84" s="17"/>
      <c r="AD84" s="51"/>
      <c r="AE84" s="11">
        <f t="shared" si="17"/>
        <v>0</v>
      </c>
      <c r="AF84" s="12">
        <f t="shared" si="17"/>
        <v>0</v>
      </c>
      <c r="AG84" s="12">
        <f t="shared" si="17"/>
        <v>0</v>
      </c>
      <c r="AH84" s="12">
        <f t="shared" si="17"/>
        <v>0</v>
      </c>
      <c r="AI84" s="12">
        <f t="shared" si="17"/>
        <v>0</v>
      </c>
      <c r="AJ84" s="12">
        <f t="shared" si="17"/>
        <v>0</v>
      </c>
      <c r="AK84" s="12">
        <f t="shared" si="17"/>
        <v>0</v>
      </c>
      <c r="AL84" s="53">
        <f t="shared" si="17"/>
        <v>0</v>
      </c>
      <c r="AM84" s="68">
        <f t="shared" si="18"/>
        <v>0</v>
      </c>
      <c r="AN84" s="213"/>
      <c r="AO84" s="214"/>
      <c r="AP84" s="214"/>
      <c r="AQ84" s="214"/>
      <c r="AR84" s="214"/>
      <c r="AS84" s="214"/>
      <c r="AT84" s="215"/>
      <c r="AU84" s="13"/>
    </row>
    <row r="85" spans="2:47" ht="15" customHeight="1" x14ac:dyDescent="0.25">
      <c r="B85" s="190"/>
      <c r="C85" s="8" t="str">
        <f t="shared" ref="C85:D85" si="29">IF(ISBLANK(C62),"",C62)</f>
        <v/>
      </c>
      <c r="D85" s="195" t="str">
        <f t="shared" si="29"/>
        <v/>
      </c>
      <c r="E85" s="196" t="str">
        <f>IF(ISBLANK(E76),"",E76)</f>
        <v/>
      </c>
      <c r="F85" s="197" t="str">
        <f>IF(ISBLANK(F76),"",F76)</f>
        <v/>
      </c>
      <c r="G85" s="112"/>
      <c r="H85" s="113"/>
      <c r="I85" s="113"/>
      <c r="J85" s="113"/>
      <c r="K85" s="113"/>
      <c r="L85" s="113"/>
      <c r="M85" s="113"/>
      <c r="N85" s="114"/>
      <c r="O85" s="112"/>
      <c r="P85" s="113"/>
      <c r="Q85" s="113"/>
      <c r="R85" s="113"/>
      <c r="S85" s="113"/>
      <c r="T85" s="113"/>
      <c r="U85" s="113"/>
      <c r="V85" s="114"/>
      <c r="W85" s="112"/>
      <c r="X85" s="113"/>
      <c r="Y85" s="113"/>
      <c r="Z85" s="113"/>
      <c r="AA85" s="113"/>
      <c r="AB85" s="113"/>
      <c r="AC85" s="113"/>
      <c r="AD85" s="114"/>
      <c r="AE85" s="115">
        <f t="shared" si="17"/>
        <v>0</v>
      </c>
      <c r="AF85" s="116">
        <f t="shared" si="17"/>
        <v>0</v>
      </c>
      <c r="AG85" s="116">
        <f t="shared" si="17"/>
        <v>0</v>
      </c>
      <c r="AH85" s="116">
        <f t="shared" si="17"/>
        <v>0</v>
      </c>
      <c r="AI85" s="116">
        <f t="shared" si="17"/>
        <v>0</v>
      </c>
      <c r="AJ85" s="116">
        <f t="shared" si="17"/>
        <v>0</v>
      </c>
      <c r="AK85" s="116">
        <f t="shared" si="17"/>
        <v>0</v>
      </c>
      <c r="AL85" s="117">
        <f t="shared" si="17"/>
        <v>0</v>
      </c>
      <c r="AM85" s="118">
        <f t="shared" si="18"/>
        <v>0</v>
      </c>
      <c r="AN85" s="213"/>
      <c r="AO85" s="214"/>
      <c r="AP85" s="214"/>
      <c r="AQ85" s="214"/>
      <c r="AR85" s="214"/>
      <c r="AS85" s="214"/>
      <c r="AT85" s="215"/>
      <c r="AU85" s="13"/>
    </row>
    <row r="86" spans="2:47" ht="15" customHeight="1" x14ac:dyDescent="0.25">
      <c r="B86" s="190"/>
      <c r="C86" s="8" t="str">
        <f t="shared" ref="C86:D86" si="30">IF(ISBLANK(C63),"",C63)</f>
        <v/>
      </c>
      <c r="D86" s="195" t="str">
        <f t="shared" si="30"/>
        <v/>
      </c>
      <c r="E86" s="196" t="str">
        <f>IF(ISBLANK(E71),"",E71)</f>
        <v/>
      </c>
      <c r="F86" s="197" t="str">
        <f>IF(ISBLANK(F71),"",F71)</f>
        <v/>
      </c>
      <c r="G86" s="16"/>
      <c r="H86" s="17"/>
      <c r="I86" s="17"/>
      <c r="J86" s="17"/>
      <c r="K86" s="17"/>
      <c r="L86" s="17"/>
      <c r="M86" s="17"/>
      <c r="N86" s="51"/>
      <c r="O86" s="16"/>
      <c r="P86" s="17"/>
      <c r="Q86" s="17"/>
      <c r="R86" s="17"/>
      <c r="S86" s="17"/>
      <c r="T86" s="17"/>
      <c r="U86" s="17"/>
      <c r="V86" s="51"/>
      <c r="W86" s="16"/>
      <c r="X86" s="17"/>
      <c r="Y86" s="17"/>
      <c r="Z86" s="17"/>
      <c r="AA86" s="17"/>
      <c r="AB86" s="17"/>
      <c r="AC86" s="17"/>
      <c r="AD86" s="51"/>
      <c r="AE86" s="11">
        <f t="shared" si="17"/>
        <v>0</v>
      </c>
      <c r="AF86" s="12">
        <f t="shared" si="17"/>
        <v>0</v>
      </c>
      <c r="AG86" s="12">
        <f t="shared" si="17"/>
        <v>0</v>
      </c>
      <c r="AH86" s="12">
        <f t="shared" si="17"/>
        <v>0</v>
      </c>
      <c r="AI86" s="12">
        <f t="shared" si="17"/>
        <v>0</v>
      </c>
      <c r="AJ86" s="12">
        <f t="shared" si="17"/>
        <v>0</v>
      </c>
      <c r="AK86" s="12">
        <f t="shared" si="17"/>
        <v>0</v>
      </c>
      <c r="AL86" s="53">
        <f t="shared" si="17"/>
        <v>0</v>
      </c>
      <c r="AM86" s="68">
        <f t="shared" si="18"/>
        <v>0</v>
      </c>
      <c r="AN86" s="213"/>
      <c r="AO86" s="214"/>
      <c r="AP86" s="214"/>
      <c r="AQ86" s="214"/>
      <c r="AR86" s="214"/>
      <c r="AS86" s="214"/>
      <c r="AT86" s="215"/>
      <c r="AU86" s="13"/>
    </row>
    <row r="87" spans="2:47" ht="15" customHeight="1" x14ac:dyDescent="0.25">
      <c r="B87" s="190"/>
      <c r="C87" s="8" t="str">
        <f t="shared" ref="C87:D87" si="31">IF(ISBLANK(C64),"",C64)</f>
        <v/>
      </c>
      <c r="D87" s="195" t="str">
        <f t="shared" si="31"/>
        <v/>
      </c>
      <c r="E87" s="196" t="str">
        <f>IF(ISBLANK(E78),"",E78)</f>
        <v/>
      </c>
      <c r="F87" s="197" t="str">
        <f>IF(ISBLANK(F78),"",F78)</f>
        <v/>
      </c>
      <c r="G87" s="112"/>
      <c r="H87" s="113"/>
      <c r="I87" s="113"/>
      <c r="J87" s="113"/>
      <c r="K87" s="113"/>
      <c r="L87" s="113"/>
      <c r="M87" s="113"/>
      <c r="N87" s="114"/>
      <c r="O87" s="112"/>
      <c r="P87" s="113"/>
      <c r="Q87" s="113"/>
      <c r="R87" s="113"/>
      <c r="S87" s="113"/>
      <c r="T87" s="113"/>
      <c r="U87" s="113"/>
      <c r="V87" s="114"/>
      <c r="W87" s="112"/>
      <c r="X87" s="113"/>
      <c r="Y87" s="113"/>
      <c r="Z87" s="113"/>
      <c r="AA87" s="113"/>
      <c r="AB87" s="113"/>
      <c r="AC87" s="113"/>
      <c r="AD87" s="114"/>
      <c r="AE87" s="115">
        <f t="shared" si="17"/>
        <v>0</v>
      </c>
      <c r="AF87" s="116">
        <f t="shared" si="17"/>
        <v>0</v>
      </c>
      <c r="AG87" s="116">
        <f t="shared" si="17"/>
        <v>0</v>
      </c>
      <c r="AH87" s="116">
        <f t="shared" si="17"/>
        <v>0</v>
      </c>
      <c r="AI87" s="116">
        <f t="shared" si="17"/>
        <v>0</v>
      </c>
      <c r="AJ87" s="116">
        <f t="shared" si="17"/>
        <v>0</v>
      </c>
      <c r="AK87" s="116">
        <f t="shared" si="17"/>
        <v>0</v>
      </c>
      <c r="AL87" s="117">
        <f t="shared" si="17"/>
        <v>0</v>
      </c>
      <c r="AM87" s="118">
        <f t="shared" si="18"/>
        <v>0</v>
      </c>
      <c r="AN87" s="213"/>
      <c r="AO87" s="214"/>
      <c r="AP87" s="214"/>
      <c r="AQ87" s="214"/>
      <c r="AR87" s="214"/>
      <c r="AS87" s="214"/>
      <c r="AT87" s="215"/>
      <c r="AU87" s="13"/>
    </row>
    <row r="88" spans="2:47" ht="15" customHeight="1" x14ac:dyDescent="0.25">
      <c r="B88" s="190"/>
      <c r="C88" s="8" t="str">
        <f t="shared" ref="C88:D88" si="32">IF(ISBLANK(C65),"",C65)</f>
        <v/>
      </c>
      <c r="D88" s="195" t="str">
        <f t="shared" si="32"/>
        <v/>
      </c>
      <c r="E88" s="196" t="str">
        <f>IF(ISBLANK(E73),"",E73)</f>
        <v/>
      </c>
      <c r="F88" s="197" t="str">
        <f>IF(ISBLANK(F73),"",F73)</f>
        <v/>
      </c>
      <c r="G88" s="16"/>
      <c r="H88" s="17"/>
      <c r="I88" s="17"/>
      <c r="J88" s="17"/>
      <c r="K88" s="17"/>
      <c r="L88" s="17"/>
      <c r="M88" s="17"/>
      <c r="N88" s="51"/>
      <c r="O88" s="16"/>
      <c r="P88" s="17"/>
      <c r="Q88" s="17"/>
      <c r="R88" s="17"/>
      <c r="S88" s="17"/>
      <c r="T88" s="17"/>
      <c r="U88" s="17"/>
      <c r="V88" s="51"/>
      <c r="W88" s="16"/>
      <c r="X88" s="17"/>
      <c r="Y88" s="17"/>
      <c r="Z88" s="17"/>
      <c r="AA88" s="17"/>
      <c r="AB88" s="17"/>
      <c r="AC88" s="17"/>
      <c r="AD88" s="51"/>
      <c r="AE88" s="11">
        <f t="shared" si="17"/>
        <v>0</v>
      </c>
      <c r="AF88" s="12">
        <f t="shared" si="17"/>
        <v>0</v>
      </c>
      <c r="AG88" s="12">
        <f t="shared" si="17"/>
        <v>0</v>
      </c>
      <c r="AH88" s="12">
        <f t="shared" si="17"/>
        <v>0</v>
      </c>
      <c r="AI88" s="12">
        <f t="shared" si="17"/>
        <v>0</v>
      </c>
      <c r="AJ88" s="12">
        <f t="shared" si="17"/>
        <v>0</v>
      </c>
      <c r="AK88" s="12">
        <f t="shared" si="17"/>
        <v>0</v>
      </c>
      <c r="AL88" s="53">
        <f t="shared" si="17"/>
        <v>0</v>
      </c>
      <c r="AM88" s="68">
        <f t="shared" si="18"/>
        <v>0</v>
      </c>
      <c r="AN88" s="213"/>
      <c r="AO88" s="214"/>
      <c r="AP88" s="214"/>
      <c r="AQ88" s="214"/>
      <c r="AR88" s="214"/>
      <c r="AS88" s="214"/>
      <c r="AT88" s="215"/>
      <c r="AU88" s="13"/>
    </row>
    <row r="89" spans="2:47" ht="15" customHeight="1" x14ac:dyDescent="0.25">
      <c r="B89" s="190"/>
      <c r="C89" s="8" t="str">
        <f t="shared" ref="C89:D89" si="33">IF(ISBLANK(C66),"",C66)</f>
        <v/>
      </c>
      <c r="D89" s="195" t="str">
        <f t="shared" si="33"/>
        <v/>
      </c>
      <c r="E89" s="196" t="str">
        <f>IF(ISBLANK(E80),"",E80)</f>
        <v/>
      </c>
      <c r="F89" s="197" t="str">
        <f>IF(ISBLANK(F80),"",F80)</f>
        <v/>
      </c>
      <c r="G89" s="112"/>
      <c r="H89" s="113"/>
      <c r="I89" s="113"/>
      <c r="J89" s="113"/>
      <c r="K89" s="113"/>
      <c r="L89" s="113"/>
      <c r="M89" s="113"/>
      <c r="N89" s="114"/>
      <c r="O89" s="112"/>
      <c r="P89" s="113"/>
      <c r="Q89" s="113"/>
      <c r="R89" s="113"/>
      <c r="S89" s="113"/>
      <c r="T89" s="113"/>
      <c r="U89" s="113"/>
      <c r="V89" s="114"/>
      <c r="W89" s="112"/>
      <c r="X89" s="113"/>
      <c r="Y89" s="113"/>
      <c r="Z89" s="113"/>
      <c r="AA89" s="113"/>
      <c r="AB89" s="113"/>
      <c r="AC89" s="113"/>
      <c r="AD89" s="114"/>
      <c r="AE89" s="115">
        <f t="shared" si="17"/>
        <v>0</v>
      </c>
      <c r="AF89" s="116">
        <f t="shared" si="17"/>
        <v>0</v>
      </c>
      <c r="AG89" s="116">
        <f t="shared" si="17"/>
        <v>0</v>
      </c>
      <c r="AH89" s="116">
        <f t="shared" si="17"/>
        <v>0</v>
      </c>
      <c r="AI89" s="116">
        <f t="shared" si="17"/>
        <v>0</v>
      </c>
      <c r="AJ89" s="116">
        <f t="shared" si="17"/>
        <v>0</v>
      </c>
      <c r="AK89" s="116">
        <f t="shared" si="17"/>
        <v>0</v>
      </c>
      <c r="AL89" s="117">
        <f t="shared" si="17"/>
        <v>0</v>
      </c>
      <c r="AM89" s="118">
        <f t="shared" si="18"/>
        <v>0</v>
      </c>
      <c r="AN89" s="213"/>
      <c r="AO89" s="214"/>
      <c r="AP89" s="214"/>
      <c r="AQ89" s="214"/>
      <c r="AR89" s="214"/>
      <c r="AS89" s="214"/>
      <c r="AT89" s="215"/>
      <c r="AU89" s="13"/>
    </row>
    <row r="90" spans="2:47" ht="15" customHeight="1" x14ac:dyDescent="0.25">
      <c r="B90" s="190"/>
      <c r="C90" s="8" t="str">
        <f t="shared" ref="C90:D90" si="34">IF(ISBLANK(C67),"",C67)</f>
        <v/>
      </c>
      <c r="D90" s="195" t="str">
        <f t="shared" si="34"/>
        <v/>
      </c>
      <c r="E90" s="196" t="str">
        <f>IF(ISBLANK(E75),"",E75)</f>
        <v/>
      </c>
      <c r="F90" s="197" t="str">
        <f>IF(ISBLANK(F75),"",F75)</f>
        <v/>
      </c>
      <c r="G90" s="16"/>
      <c r="H90" s="17"/>
      <c r="I90" s="17"/>
      <c r="J90" s="17"/>
      <c r="K90" s="17"/>
      <c r="L90" s="17"/>
      <c r="M90" s="17"/>
      <c r="N90" s="51"/>
      <c r="O90" s="16"/>
      <c r="P90" s="17"/>
      <c r="Q90" s="17"/>
      <c r="R90" s="17"/>
      <c r="S90" s="17"/>
      <c r="T90" s="17"/>
      <c r="U90" s="17"/>
      <c r="V90" s="51"/>
      <c r="W90" s="16"/>
      <c r="X90" s="17"/>
      <c r="Y90" s="17"/>
      <c r="Z90" s="17"/>
      <c r="AA90" s="17"/>
      <c r="AB90" s="17"/>
      <c r="AC90" s="17"/>
      <c r="AD90" s="51"/>
      <c r="AE90" s="11">
        <f t="shared" ref="AE90:AL93" si="35">SUM(G67,O67,W67,AE67,AM67,G90,O90,W90)</f>
        <v>0</v>
      </c>
      <c r="AF90" s="12">
        <f t="shared" si="35"/>
        <v>0</v>
      </c>
      <c r="AG90" s="12">
        <f t="shared" si="35"/>
        <v>0</v>
      </c>
      <c r="AH90" s="12">
        <f t="shared" si="35"/>
        <v>0</v>
      </c>
      <c r="AI90" s="12">
        <f t="shared" si="35"/>
        <v>0</v>
      </c>
      <c r="AJ90" s="12">
        <f t="shared" si="35"/>
        <v>0</v>
      </c>
      <c r="AK90" s="12">
        <f t="shared" si="35"/>
        <v>0</v>
      </c>
      <c r="AL90" s="53">
        <f t="shared" si="35"/>
        <v>0</v>
      </c>
      <c r="AM90" s="68">
        <f t="shared" si="18"/>
        <v>0</v>
      </c>
      <c r="AN90" s="213"/>
      <c r="AO90" s="214"/>
      <c r="AP90" s="214"/>
      <c r="AQ90" s="214"/>
      <c r="AR90" s="214"/>
      <c r="AS90" s="214"/>
      <c r="AT90" s="215"/>
      <c r="AU90" s="13"/>
    </row>
    <row r="91" spans="2:47" ht="15" customHeight="1" x14ac:dyDescent="0.25">
      <c r="B91" s="190"/>
      <c r="C91" s="8" t="str">
        <f t="shared" ref="C91:D91" si="36">IF(ISBLANK(C68),"",C68)</f>
        <v/>
      </c>
      <c r="D91" s="195" t="str">
        <f t="shared" si="36"/>
        <v/>
      </c>
      <c r="E91" s="196" t="str">
        <f>IF(ISBLANK(E82),"",E82)</f>
        <v/>
      </c>
      <c r="F91" s="197" t="str">
        <f>IF(ISBLANK(F82),"",F82)</f>
        <v/>
      </c>
      <c r="G91" s="112"/>
      <c r="H91" s="113"/>
      <c r="I91" s="113"/>
      <c r="J91" s="113"/>
      <c r="K91" s="113"/>
      <c r="L91" s="113"/>
      <c r="M91" s="113"/>
      <c r="N91" s="114"/>
      <c r="O91" s="112"/>
      <c r="P91" s="113"/>
      <c r="Q91" s="113"/>
      <c r="R91" s="113"/>
      <c r="S91" s="113"/>
      <c r="T91" s="113"/>
      <c r="U91" s="113"/>
      <c r="V91" s="114"/>
      <c r="W91" s="112"/>
      <c r="X91" s="113"/>
      <c r="Y91" s="113"/>
      <c r="Z91" s="113"/>
      <c r="AA91" s="113"/>
      <c r="AB91" s="113"/>
      <c r="AC91" s="113"/>
      <c r="AD91" s="114"/>
      <c r="AE91" s="115">
        <f t="shared" si="35"/>
        <v>0</v>
      </c>
      <c r="AF91" s="116">
        <f t="shared" si="35"/>
        <v>0</v>
      </c>
      <c r="AG91" s="116">
        <f t="shared" si="35"/>
        <v>0</v>
      </c>
      <c r="AH91" s="116">
        <f t="shared" si="35"/>
        <v>0</v>
      </c>
      <c r="AI91" s="116">
        <f t="shared" si="35"/>
        <v>0</v>
      </c>
      <c r="AJ91" s="116">
        <f t="shared" si="35"/>
        <v>0</v>
      </c>
      <c r="AK91" s="116">
        <f t="shared" si="35"/>
        <v>0</v>
      </c>
      <c r="AL91" s="117">
        <f t="shared" si="35"/>
        <v>0</v>
      </c>
      <c r="AM91" s="118">
        <f t="shared" si="18"/>
        <v>0</v>
      </c>
      <c r="AN91" s="213"/>
      <c r="AO91" s="214"/>
      <c r="AP91" s="214"/>
      <c r="AQ91" s="214"/>
      <c r="AR91" s="214"/>
      <c r="AS91" s="214"/>
      <c r="AT91" s="215"/>
      <c r="AU91" s="13"/>
    </row>
    <row r="92" spans="2:47" ht="15.75" customHeight="1" x14ac:dyDescent="0.25">
      <c r="B92" s="190"/>
      <c r="C92" s="8" t="str">
        <f t="shared" ref="C92:D92" si="37">IF(ISBLANK(C69),"",C69)</f>
        <v/>
      </c>
      <c r="D92" s="195" t="str">
        <f t="shared" si="37"/>
        <v/>
      </c>
      <c r="E92" s="196" t="str">
        <f>IF(ISBLANK(E77),"",E77)</f>
        <v/>
      </c>
      <c r="F92" s="197" t="str">
        <f>IF(ISBLANK(F77),"",F77)</f>
        <v/>
      </c>
      <c r="G92" s="16"/>
      <c r="H92" s="17"/>
      <c r="I92" s="17"/>
      <c r="J92" s="17"/>
      <c r="K92" s="17"/>
      <c r="L92" s="17"/>
      <c r="M92" s="17"/>
      <c r="N92" s="51"/>
      <c r="O92" s="16"/>
      <c r="P92" s="17"/>
      <c r="Q92" s="17"/>
      <c r="R92" s="17"/>
      <c r="S92" s="17"/>
      <c r="T92" s="17"/>
      <c r="U92" s="17"/>
      <c r="V92" s="51"/>
      <c r="W92" s="16"/>
      <c r="X92" s="17"/>
      <c r="Y92" s="17"/>
      <c r="Z92" s="17"/>
      <c r="AA92" s="17"/>
      <c r="AB92" s="17"/>
      <c r="AC92" s="17"/>
      <c r="AD92" s="51"/>
      <c r="AE92" s="11">
        <f t="shared" si="35"/>
        <v>0</v>
      </c>
      <c r="AF92" s="12">
        <f t="shared" si="35"/>
        <v>0</v>
      </c>
      <c r="AG92" s="12">
        <f t="shared" si="35"/>
        <v>0</v>
      </c>
      <c r="AH92" s="12">
        <f t="shared" si="35"/>
        <v>0</v>
      </c>
      <c r="AI92" s="12">
        <f t="shared" si="35"/>
        <v>0</v>
      </c>
      <c r="AJ92" s="12">
        <f t="shared" si="35"/>
        <v>0</v>
      </c>
      <c r="AK92" s="12">
        <f t="shared" si="35"/>
        <v>0</v>
      </c>
      <c r="AL92" s="53">
        <f t="shared" si="35"/>
        <v>0</v>
      </c>
      <c r="AM92" s="68">
        <f t="shared" si="18"/>
        <v>0</v>
      </c>
      <c r="AN92" s="213"/>
      <c r="AO92" s="214"/>
      <c r="AP92" s="214"/>
      <c r="AQ92" s="214"/>
      <c r="AR92" s="214"/>
      <c r="AS92" s="214"/>
      <c r="AT92" s="215"/>
      <c r="AU92" s="13"/>
    </row>
    <row r="93" spans="2:47" ht="15.75" customHeight="1" thickBot="1" x14ac:dyDescent="0.3">
      <c r="B93" s="190"/>
      <c r="C93" s="8" t="str">
        <f t="shared" ref="C93:D93" si="38">IF(ISBLANK(C70),"",C70)</f>
        <v/>
      </c>
      <c r="D93" s="195" t="str">
        <f t="shared" si="38"/>
        <v/>
      </c>
      <c r="E93" s="198" t="str">
        <f>IF(ISBLANK(E84),"",E84)</f>
        <v/>
      </c>
      <c r="F93" s="199" t="str">
        <f>IF(ISBLANK(F84),"",F84)</f>
        <v/>
      </c>
      <c r="G93" s="112"/>
      <c r="H93" s="113"/>
      <c r="I93" s="113"/>
      <c r="J93" s="113"/>
      <c r="K93" s="113"/>
      <c r="L93" s="113"/>
      <c r="M93" s="113"/>
      <c r="N93" s="114"/>
      <c r="O93" s="112"/>
      <c r="P93" s="113"/>
      <c r="Q93" s="113"/>
      <c r="R93" s="113"/>
      <c r="S93" s="113"/>
      <c r="T93" s="113"/>
      <c r="U93" s="113"/>
      <c r="V93" s="114"/>
      <c r="W93" s="112"/>
      <c r="X93" s="113"/>
      <c r="Y93" s="113"/>
      <c r="Z93" s="113"/>
      <c r="AA93" s="113"/>
      <c r="AB93" s="113"/>
      <c r="AC93" s="113"/>
      <c r="AD93" s="114"/>
      <c r="AE93" s="119">
        <f t="shared" si="35"/>
        <v>0</v>
      </c>
      <c r="AF93" s="120">
        <f t="shared" si="35"/>
        <v>0</v>
      </c>
      <c r="AG93" s="120">
        <f t="shared" si="35"/>
        <v>0</v>
      </c>
      <c r="AH93" s="120">
        <f t="shared" si="35"/>
        <v>0</v>
      </c>
      <c r="AI93" s="116">
        <f t="shared" si="35"/>
        <v>0</v>
      </c>
      <c r="AJ93" s="116">
        <f t="shared" si="35"/>
        <v>0</v>
      </c>
      <c r="AK93" s="116">
        <f t="shared" si="35"/>
        <v>0</v>
      </c>
      <c r="AL93" s="117">
        <f t="shared" si="35"/>
        <v>0</v>
      </c>
      <c r="AM93" s="118">
        <f t="shared" si="18"/>
        <v>0</v>
      </c>
      <c r="AN93" s="213"/>
      <c r="AO93" s="214"/>
      <c r="AP93" s="214"/>
      <c r="AQ93" s="214"/>
      <c r="AR93" s="214"/>
      <c r="AS93" s="214"/>
      <c r="AT93" s="215"/>
      <c r="AU93" s="13"/>
    </row>
    <row r="94" spans="2:47" ht="15.75" customHeight="1" thickBot="1" x14ac:dyDescent="0.3">
      <c r="B94" s="191"/>
      <c r="C94" s="200" t="s">
        <v>10</v>
      </c>
      <c r="D94" s="200"/>
      <c r="E94" s="200"/>
      <c r="F94" s="201"/>
      <c r="G94" s="6">
        <f>SUM(G74:G93)</f>
        <v>0</v>
      </c>
      <c r="H94" s="6">
        <f t="shared" ref="H94:M94" si="39">SUM(H74:H93)</f>
        <v>0</v>
      </c>
      <c r="I94" s="6">
        <f t="shared" si="39"/>
        <v>0</v>
      </c>
      <c r="J94" s="6">
        <f t="shared" si="39"/>
        <v>0</v>
      </c>
      <c r="K94" s="6">
        <f t="shared" si="39"/>
        <v>0</v>
      </c>
      <c r="L94" s="6">
        <f t="shared" si="39"/>
        <v>0</v>
      </c>
      <c r="M94" s="6">
        <f t="shared" si="39"/>
        <v>0</v>
      </c>
      <c r="N94" s="52">
        <f>SUM(N74:N93)</f>
        <v>0</v>
      </c>
      <c r="O94" s="6">
        <f>SUM(O74:O93)</f>
        <v>0</v>
      </c>
      <c r="P94" s="6">
        <f t="shared" ref="P94:U94" si="40">SUM(P74:P93)</f>
        <v>0</v>
      </c>
      <c r="Q94" s="6">
        <f t="shared" si="40"/>
        <v>0</v>
      </c>
      <c r="R94" s="6">
        <f t="shared" si="40"/>
        <v>0</v>
      </c>
      <c r="S94" s="6">
        <f t="shared" si="40"/>
        <v>0</v>
      </c>
      <c r="T94" s="6">
        <f t="shared" si="40"/>
        <v>0</v>
      </c>
      <c r="U94" s="6">
        <f t="shared" si="40"/>
        <v>0</v>
      </c>
      <c r="V94" s="52">
        <f>SUM(V74:V93)</f>
        <v>0</v>
      </c>
      <c r="W94" s="6">
        <f>SUM(W74:W93)</f>
        <v>0</v>
      </c>
      <c r="X94" s="6">
        <f t="shared" ref="X94:AL94" si="41">SUM(X74:X93)</f>
        <v>0</v>
      </c>
      <c r="Y94" s="6">
        <f t="shared" si="41"/>
        <v>0</v>
      </c>
      <c r="Z94" s="6">
        <f t="shared" si="41"/>
        <v>0</v>
      </c>
      <c r="AA94" s="6">
        <f t="shared" si="41"/>
        <v>0</v>
      </c>
      <c r="AB94" s="6">
        <f t="shared" si="41"/>
        <v>0</v>
      </c>
      <c r="AC94" s="6">
        <f t="shared" si="41"/>
        <v>0</v>
      </c>
      <c r="AD94" s="52">
        <f t="shared" si="41"/>
        <v>0</v>
      </c>
      <c r="AE94" s="6">
        <f t="shared" si="41"/>
        <v>0</v>
      </c>
      <c r="AF94" s="6">
        <f t="shared" si="41"/>
        <v>0</v>
      </c>
      <c r="AG94" s="6">
        <f t="shared" si="41"/>
        <v>0</v>
      </c>
      <c r="AH94" s="6">
        <f t="shared" si="41"/>
        <v>0</v>
      </c>
      <c r="AI94" s="6">
        <f t="shared" si="41"/>
        <v>0</v>
      </c>
      <c r="AJ94" s="6">
        <f t="shared" si="41"/>
        <v>0</v>
      </c>
      <c r="AK94" s="14">
        <f t="shared" si="41"/>
        <v>0</v>
      </c>
      <c r="AL94" s="54">
        <f t="shared" si="41"/>
        <v>0</v>
      </c>
      <c r="AM94" s="54">
        <f>SUM(AM74:AM93)</f>
        <v>0</v>
      </c>
      <c r="AN94" s="216"/>
      <c r="AO94" s="217"/>
      <c r="AP94" s="217"/>
      <c r="AQ94" s="217"/>
      <c r="AR94" s="217"/>
      <c r="AS94" s="217"/>
      <c r="AT94" s="218"/>
      <c r="AU94" s="13"/>
    </row>
    <row r="95" spans="2:47" ht="15" customHeight="1" thickBot="1" x14ac:dyDescent="0.3">
      <c r="AM95" s="15"/>
      <c r="AN95" s="15"/>
      <c r="AO95" s="15"/>
      <c r="AP95" s="15"/>
      <c r="AQ95" s="15"/>
      <c r="AR95" s="15"/>
      <c r="AS95" s="15"/>
      <c r="AT95" s="58"/>
    </row>
    <row r="96" spans="2:47" ht="15" hidden="1" customHeight="1" thickBot="1" x14ac:dyDescent="0.35">
      <c r="G96" s="207" t="s">
        <v>1</v>
      </c>
      <c r="H96" s="208"/>
      <c r="I96" s="208"/>
      <c r="J96" s="208"/>
      <c r="K96" s="208"/>
      <c r="L96" s="208"/>
      <c r="M96" s="209"/>
      <c r="N96" s="49">
        <f>SUM(G118:N118)</f>
        <v>0</v>
      </c>
      <c r="O96" s="207" t="s">
        <v>2</v>
      </c>
      <c r="P96" s="208"/>
      <c r="Q96" s="208"/>
      <c r="R96" s="208"/>
      <c r="S96" s="208"/>
      <c r="T96" s="208"/>
      <c r="U96" s="209"/>
      <c r="V96" s="49">
        <f>SUM(O118:V118)</f>
        <v>0</v>
      </c>
      <c r="W96" s="207" t="s">
        <v>3</v>
      </c>
      <c r="X96" s="208"/>
      <c r="Y96" s="208"/>
      <c r="Z96" s="208"/>
      <c r="AA96" s="208"/>
      <c r="AB96" s="208"/>
      <c r="AC96" s="209"/>
      <c r="AD96" s="49">
        <f>SUM(W118:AD118)</f>
        <v>0</v>
      </c>
      <c r="AE96" s="207" t="s">
        <v>4</v>
      </c>
      <c r="AF96" s="208"/>
      <c r="AG96" s="208"/>
      <c r="AH96" s="208"/>
      <c r="AI96" s="208"/>
      <c r="AJ96" s="208"/>
      <c r="AK96" s="209"/>
      <c r="AL96" s="49">
        <f>SUM(AE118:AL118)</f>
        <v>0</v>
      </c>
      <c r="AM96" s="207" t="s">
        <v>5</v>
      </c>
      <c r="AN96" s="208"/>
      <c r="AO96" s="208"/>
      <c r="AP96" s="208"/>
      <c r="AQ96" s="208"/>
      <c r="AR96" s="208"/>
      <c r="AS96" s="209"/>
      <c r="AT96" s="49">
        <f>SUM(AM118:AT118)</f>
        <v>0</v>
      </c>
    </row>
    <row r="97" spans="2:47" ht="30" hidden="1" customHeight="1" x14ac:dyDescent="0.3">
      <c r="B97" s="189" t="s">
        <v>36</v>
      </c>
      <c r="C97" s="2" t="s">
        <v>6</v>
      </c>
      <c r="D97" s="202" t="s">
        <v>7</v>
      </c>
      <c r="E97" s="203"/>
      <c r="F97" s="204"/>
      <c r="G97" s="3" t="s">
        <v>16</v>
      </c>
      <c r="H97" s="4" t="s">
        <v>17</v>
      </c>
      <c r="I97" s="4" t="s">
        <v>18</v>
      </c>
      <c r="J97" s="4" t="s">
        <v>19</v>
      </c>
      <c r="K97" s="4" t="s">
        <v>21</v>
      </c>
      <c r="L97" s="4" t="s">
        <v>9</v>
      </c>
      <c r="M97" s="45" t="s">
        <v>24</v>
      </c>
      <c r="N97" s="50"/>
      <c r="O97" s="3" t="s">
        <v>16</v>
      </c>
      <c r="P97" s="4" t="s">
        <v>17</v>
      </c>
      <c r="Q97" s="4" t="s">
        <v>18</v>
      </c>
      <c r="R97" s="4" t="s">
        <v>19</v>
      </c>
      <c r="S97" s="4" t="s">
        <v>21</v>
      </c>
      <c r="T97" s="4" t="s">
        <v>9</v>
      </c>
      <c r="U97" s="45" t="s">
        <v>24</v>
      </c>
      <c r="V97" s="50"/>
      <c r="W97" s="3" t="s">
        <v>16</v>
      </c>
      <c r="X97" s="4" t="s">
        <v>17</v>
      </c>
      <c r="Y97" s="4" t="s">
        <v>18</v>
      </c>
      <c r="Z97" s="4" t="s">
        <v>19</v>
      </c>
      <c r="AA97" s="4" t="s">
        <v>21</v>
      </c>
      <c r="AB97" s="4" t="s">
        <v>9</v>
      </c>
      <c r="AC97" s="45" t="s">
        <v>24</v>
      </c>
      <c r="AD97" s="50"/>
      <c r="AE97" s="3" t="s">
        <v>16</v>
      </c>
      <c r="AF97" s="4" t="s">
        <v>17</v>
      </c>
      <c r="AG97" s="4" t="s">
        <v>18</v>
      </c>
      <c r="AH97" s="4" t="s">
        <v>19</v>
      </c>
      <c r="AI97" s="4" t="s">
        <v>21</v>
      </c>
      <c r="AJ97" s="4" t="s">
        <v>9</v>
      </c>
      <c r="AK97" s="45" t="s">
        <v>24</v>
      </c>
      <c r="AL97" s="50"/>
      <c r="AM97" s="3" t="s">
        <v>16</v>
      </c>
      <c r="AN97" s="4" t="s">
        <v>17</v>
      </c>
      <c r="AO97" s="4" t="s">
        <v>18</v>
      </c>
      <c r="AP97" s="4" t="s">
        <v>19</v>
      </c>
      <c r="AQ97" s="4" t="s">
        <v>21</v>
      </c>
      <c r="AR97" s="4" t="s">
        <v>9</v>
      </c>
      <c r="AS97" s="45" t="s">
        <v>24</v>
      </c>
      <c r="AT97" s="50"/>
    </row>
    <row r="98" spans="2:47" ht="15" hidden="1" customHeight="1" x14ac:dyDescent="0.3">
      <c r="B98" s="190"/>
      <c r="C98" s="5"/>
      <c r="D98" s="192"/>
      <c r="E98" s="193"/>
      <c r="F98" s="194"/>
      <c r="G98" s="74"/>
      <c r="H98" s="75"/>
      <c r="I98" s="75"/>
      <c r="J98" s="75"/>
      <c r="K98" s="75"/>
      <c r="L98" s="75"/>
      <c r="M98" s="75"/>
      <c r="N98" s="76"/>
      <c r="O98" s="74"/>
      <c r="P98" s="75"/>
      <c r="Q98" s="75"/>
      <c r="R98" s="75"/>
      <c r="S98" s="75"/>
      <c r="T98" s="75"/>
      <c r="U98" s="75"/>
      <c r="V98" s="76"/>
      <c r="W98" s="74"/>
      <c r="X98" s="75"/>
      <c r="Y98" s="75"/>
      <c r="Z98" s="75"/>
      <c r="AA98" s="75"/>
      <c r="AB98" s="75"/>
      <c r="AC98" s="75"/>
      <c r="AD98" s="76"/>
      <c r="AE98" s="74"/>
      <c r="AF98" s="75"/>
      <c r="AG98" s="75"/>
      <c r="AH98" s="75"/>
      <c r="AI98" s="75"/>
      <c r="AJ98" s="75"/>
      <c r="AK98" s="75"/>
      <c r="AL98" s="76"/>
      <c r="AM98" s="74"/>
      <c r="AN98" s="75"/>
      <c r="AO98" s="17"/>
      <c r="AP98" s="17"/>
      <c r="AQ98" s="17"/>
      <c r="AR98" s="17"/>
      <c r="AS98" s="17"/>
      <c r="AT98" s="56"/>
      <c r="AU98" s="9"/>
    </row>
    <row r="99" spans="2:47" ht="15" hidden="1" customHeight="1" x14ac:dyDescent="0.3">
      <c r="B99" s="190"/>
      <c r="C99" s="5"/>
      <c r="D99" s="192"/>
      <c r="E99" s="193"/>
      <c r="F99" s="194"/>
      <c r="G99" s="121"/>
      <c r="H99" s="122"/>
      <c r="I99" s="122"/>
      <c r="J99" s="122"/>
      <c r="K99" s="122"/>
      <c r="L99" s="122"/>
      <c r="M99" s="122"/>
      <c r="N99" s="123"/>
      <c r="O99" s="121"/>
      <c r="P99" s="122"/>
      <c r="Q99" s="122"/>
      <c r="R99" s="122"/>
      <c r="S99" s="122"/>
      <c r="T99" s="122"/>
      <c r="U99" s="122"/>
      <c r="V99" s="123"/>
      <c r="W99" s="121"/>
      <c r="X99" s="122"/>
      <c r="Y99" s="122"/>
      <c r="Z99" s="122"/>
      <c r="AA99" s="122"/>
      <c r="AB99" s="122"/>
      <c r="AC99" s="122"/>
      <c r="AD99" s="123"/>
      <c r="AE99" s="121"/>
      <c r="AF99" s="122"/>
      <c r="AG99" s="122"/>
      <c r="AH99" s="122"/>
      <c r="AI99" s="122"/>
      <c r="AJ99" s="122"/>
      <c r="AK99" s="122"/>
      <c r="AL99" s="123"/>
      <c r="AM99" s="121"/>
      <c r="AN99" s="122"/>
      <c r="AO99" s="113"/>
      <c r="AP99" s="113"/>
      <c r="AQ99" s="113"/>
      <c r="AR99" s="113"/>
      <c r="AS99" s="113"/>
      <c r="AT99" s="124"/>
      <c r="AU99" s="9"/>
    </row>
    <row r="100" spans="2:47" ht="15" hidden="1" customHeight="1" x14ac:dyDescent="0.3">
      <c r="B100" s="190"/>
      <c r="C100" s="5"/>
      <c r="D100" s="192"/>
      <c r="E100" s="193"/>
      <c r="F100" s="194"/>
      <c r="G100" s="74"/>
      <c r="H100" s="75"/>
      <c r="I100" s="75"/>
      <c r="J100" s="75"/>
      <c r="K100" s="75"/>
      <c r="L100" s="75"/>
      <c r="M100" s="75"/>
      <c r="N100" s="76"/>
      <c r="O100" s="74"/>
      <c r="P100" s="75"/>
      <c r="Q100" s="75"/>
      <c r="R100" s="75"/>
      <c r="S100" s="75"/>
      <c r="T100" s="75"/>
      <c r="U100" s="75"/>
      <c r="V100" s="76"/>
      <c r="W100" s="74"/>
      <c r="X100" s="75"/>
      <c r="Y100" s="75"/>
      <c r="Z100" s="75"/>
      <c r="AA100" s="75"/>
      <c r="AB100" s="75"/>
      <c r="AC100" s="75"/>
      <c r="AD100" s="76"/>
      <c r="AE100" s="74"/>
      <c r="AF100" s="75"/>
      <c r="AG100" s="75"/>
      <c r="AH100" s="75"/>
      <c r="AI100" s="75"/>
      <c r="AJ100" s="75"/>
      <c r="AK100" s="75"/>
      <c r="AL100" s="76"/>
      <c r="AM100" s="74"/>
      <c r="AN100" s="75"/>
      <c r="AO100" s="17"/>
      <c r="AP100" s="17"/>
      <c r="AQ100" s="17"/>
      <c r="AR100" s="17"/>
      <c r="AS100" s="17"/>
      <c r="AT100" s="56"/>
      <c r="AU100" s="9"/>
    </row>
    <row r="101" spans="2:47" ht="15" hidden="1" customHeight="1" x14ac:dyDescent="0.3">
      <c r="B101" s="190"/>
      <c r="C101" s="5"/>
      <c r="D101" s="192"/>
      <c r="E101" s="193"/>
      <c r="F101" s="194"/>
      <c r="G101" s="121"/>
      <c r="H101" s="122"/>
      <c r="I101" s="122"/>
      <c r="J101" s="122"/>
      <c r="K101" s="122"/>
      <c r="L101" s="122"/>
      <c r="M101" s="122"/>
      <c r="N101" s="123"/>
      <c r="O101" s="121"/>
      <c r="P101" s="122"/>
      <c r="Q101" s="122"/>
      <c r="R101" s="122"/>
      <c r="S101" s="122"/>
      <c r="T101" s="122"/>
      <c r="U101" s="122"/>
      <c r="V101" s="123"/>
      <c r="W101" s="121"/>
      <c r="X101" s="122"/>
      <c r="Y101" s="122"/>
      <c r="Z101" s="122"/>
      <c r="AA101" s="122"/>
      <c r="AB101" s="122"/>
      <c r="AC101" s="122"/>
      <c r="AD101" s="123"/>
      <c r="AE101" s="121"/>
      <c r="AF101" s="122"/>
      <c r="AG101" s="122"/>
      <c r="AH101" s="122"/>
      <c r="AI101" s="122"/>
      <c r="AJ101" s="122"/>
      <c r="AK101" s="122"/>
      <c r="AL101" s="123"/>
      <c r="AM101" s="121"/>
      <c r="AN101" s="122"/>
      <c r="AO101" s="113"/>
      <c r="AP101" s="113"/>
      <c r="AQ101" s="113"/>
      <c r="AR101" s="113"/>
      <c r="AS101" s="113"/>
      <c r="AT101" s="124"/>
      <c r="AU101" s="9"/>
    </row>
    <row r="102" spans="2:47" ht="15" hidden="1" customHeight="1" x14ac:dyDescent="0.3">
      <c r="B102" s="190"/>
      <c r="C102" s="5"/>
      <c r="D102" s="192"/>
      <c r="E102" s="193"/>
      <c r="F102" s="194"/>
      <c r="G102" s="74"/>
      <c r="H102" s="75"/>
      <c r="I102" s="75"/>
      <c r="J102" s="75"/>
      <c r="K102" s="75"/>
      <c r="L102" s="75"/>
      <c r="M102" s="75"/>
      <c r="N102" s="76"/>
      <c r="O102" s="74"/>
      <c r="P102" s="75"/>
      <c r="Q102" s="75"/>
      <c r="R102" s="75"/>
      <c r="S102" s="75"/>
      <c r="T102" s="75"/>
      <c r="U102" s="75"/>
      <c r="V102" s="76"/>
      <c r="W102" s="74"/>
      <c r="X102" s="75"/>
      <c r="Y102" s="75"/>
      <c r="Z102" s="75"/>
      <c r="AA102" s="75"/>
      <c r="AB102" s="75"/>
      <c r="AC102" s="75"/>
      <c r="AD102" s="76"/>
      <c r="AE102" s="74"/>
      <c r="AF102" s="75"/>
      <c r="AG102" s="75"/>
      <c r="AH102" s="75"/>
      <c r="AI102" s="75"/>
      <c r="AJ102" s="75"/>
      <c r="AK102" s="75"/>
      <c r="AL102" s="76"/>
      <c r="AM102" s="74"/>
      <c r="AN102" s="75"/>
      <c r="AO102" s="17"/>
      <c r="AP102" s="17"/>
      <c r="AQ102" s="17"/>
      <c r="AR102" s="17"/>
      <c r="AS102" s="17"/>
      <c r="AT102" s="56"/>
      <c r="AU102" s="9"/>
    </row>
    <row r="103" spans="2:47" ht="15" hidden="1" customHeight="1" x14ac:dyDescent="0.3">
      <c r="B103" s="190"/>
      <c r="C103" s="5"/>
      <c r="D103" s="192"/>
      <c r="E103" s="193"/>
      <c r="F103" s="194"/>
      <c r="G103" s="74"/>
      <c r="H103" s="75"/>
      <c r="I103" s="75"/>
      <c r="J103" s="75"/>
      <c r="K103" s="75"/>
      <c r="L103" s="75"/>
      <c r="M103" s="75"/>
      <c r="N103" s="76"/>
      <c r="O103" s="74"/>
      <c r="P103" s="75"/>
      <c r="Q103" s="75"/>
      <c r="R103" s="75"/>
      <c r="S103" s="75"/>
      <c r="T103" s="75"/>
      <c r="U103" s="75"/>
      <c r="V103" s="76"/>
      <c r="W103" s="74"/>
      <c r="X103" s="75"/>
      <c r="Y103" s="75"/>
      <c r="Z103" s="75"/>
      <c r="AA103" s="75"/>
      <c r="AB103" s="75"/>
      <c r="AC103" s="75"/>
      <c r="AD103" s="76"/>
      <c r="AE103" s="74"/>
      <c r="AF103" s="75"/>
      <c r="AG103" s="75"/>
      <c r="AH103" s="75"/>
      <c r="AI103" s="75"/>
      <c r="AJ103" s="75"/>
      <c r="AK103" s="75"/>
      <c r="AL103" s="76"/>
      <c r="AM103" s="74"/>
      <c r="AN103" s="75"/>
      <c r="AO103" s="17"/>
      <c r="AP103" s="17"/>
      <c r="AQ103" s="17"/>
      <c r="AR103" s="17"/>
      <c r="AS103" s="17"/>
      <c r="AT103" s="56"/>
      <c r="AU103" s="9"/>
    </row>
    <row r="104" spans="2:47" ht="15" hidden="1" customHeight="1" x14ac:dyDescent="0.3">
      <c r="B104" s="190"/>
      <c r="C104" s="5"/>
      <c r="D104" s="192"/>
      <c r="E104" s="193"/>
      <c r="F104" s="194"/>
      <c r="G104" s="74"/>
      <c r="H104" s="75"/>
      <c r="I104" s="75"/>
      <c r="J104" s="75"/>
      <c r="K104" s="75"/>
      <c r="L104" s="75"/>
      <c r="M104" s="75"/>
      <c r="N104" s="76"/>
      <c r="O104" s="74"/>
      <c r="P104" s="75"/>
      <c r="Q104" s="75"/>
      <c r="R104" s="75"/>
      <c r="S104" s="75"/>
      <c r="T104" s="75"/>
      <c r="U104" s="75"/>
      <c r="V104" s="76"/>
      <c r="W104" s="74"/>
      <c r="X104" s="75"/>
      <c r="Y104" s="75"/>
      <c r="Z104" s="75"/>
      <c r="AA104" s="75"/>
      <c r="AB104" s="75"/>
      <c r="AC104" s="75"/>
      <c r="AD104" s="76"/>
      <c r="AE104" s="74"/>
      <c r="AF104" s="75"/>
      <c r="AG104" s="75"/>
      <c r="AH104" s="75"/>
      <c r="AI104" s="75"/>
      <c r="AJ104" s="75"/>
      <c r="AK104" s="75"/>
      <c r="AL104" s="76"/>
      <c r="AM104" s="74"/>
      <c r="AN104" s="75"/>
      <c r="AO104" s="17"/>
      <c r="AP104" s="17"/>
      <c r="AQ104" s="17"/>
      <c r="AR104" s="17"/>
      <c r="AS104" s="17"/>
      <c r="AT104" s="56"/>
      <c r="AU104" s="9"/>
    </row>
    <row r="105" spans="2:47" ht="15" hidden="1" customHeight="1" x14ac:dyDescent="0.3">
      <c r="B105" s="190"/>
      <c r="C105" s="5"/>
      <c r="D105" s="192"/>
      <c r="E105" s="193"/>
      <c r="F105" s="194"/>
      <c r="G105" s="74"/>
      <c r="H105" s="75"/>
      <c r="I105" s="75"/>
      <c r="J105" s="75"/>
      <c r="K105" s="75"/>
      <c r="L105" s="75"/>
      <c r="M105" s="75"/>
      <c r="N105" s="76"/>
      <c r="O105" s="74"/>
      <c r="P105" s="75"/>
      <c r="Q105" s="75"/>
      <c r="R105" s="75"/>
      <c r="S105" s="75"/>
      <c r="T105" s="75"/>
      <c r="U105" s="75"/>
      <c r="V105" s="76"/>
      <c r="W105" s="74"/>
      <c r="X105" s="75"/>
      <c r="Y105" s="75"/>
      <c r="Z105" s="75"/>
      <c r="AA105" s="75"/>
      <c r="AB105" s="75"/>
      <c r="AC105" s="75"/>
      <c r="AD105" s="76"/>
      <c r="AE105" s="74"/>
      <c r="AF105" s="75"/>
      <c r="AG105" s="75"/>
      <c r="AH105" s="75"/>
      <c r="AI105" s="75"/>
      <c r="AJ105" s="75"/>
      <c r="AK105" s="75"/>
      <c r="AL105" s="76"/>
      <c r="AM105" s="74"/>
      <c r="AN105" s="75"/>
      <c r="AO105" s="17"/>
      <c r="AP105" s="17"/>
      <c r="AQ105" s="17"/>
      <c r="AR105" s="17"/>
      <c r="AS105" s="17"/>
      <c r="AT105" s="56"/>
      <c r="AU105" s="9"/>
    </row>
    <row r="106" spans="2:47" ht="15" hidden="1" customHeight="1" x14ac:dyDescent="0.3">
      <c r="B106" s="190"/>
      <c r="C106" s="5"/>
      <c r="D106" s="192"/>
      <c r="E106" s="193"/>
      <c r="F106" s="194"/>
      <c r="G106" s="74"/>
      <c r="H106" s="75"/>
      <c r="I106" s="75"/>
      <c r="J106" s="75"/>
      <c r="K106" s="75"/>
      <c r="L106" s="75"/>
      <c r="M106" s="75"/>
      <c r="N106" s="76"/>
      <c r="O106" s="74"/>
      <c r="P106" s="75"/>
      <c r="Q106" s="75"/>
      <c r="R106" s="75"/>
      <c r="S106" s="75"/>
      <c r="T106" s="75"/>
      <c r="U106" s="75"/>
      <c r="V106" s="76"/>
      <c r="W106" s="74"/>
      <c r="X106" s="75"/>
      <c r="Y106" s="75"/>
      <c r="Z106" s="75"/>
      <c r="AA106" s="75"/>
      <c r="AB106" s="75"/>
      <c r="AC106" s="75"/>
      <c r="AD106" s="76"/>
      <c r="AE106" s="74"/>
      <c r="AF106" s="75"/>
      <c r="AG106" s="75"/>
      <c r="AH106" s="75"/>
      <c r="AI106" s="75"/>
      <c r="AJ106" s="75"/>
      <c r="AK106" s="75"/>
      <c r="AL106" s="76"/>
      <c r="AM106" s="74"/>
      <c r="AN106" s="75"/>
      <c r="AO106" s="17"/>
      <c r="AP106" s="17"/>
      <c r="AQ106" s="17"/>
      <c r="AR106" s="17"/>
      <c r="AS106" s="17"/>
      <c r="AT106" s="56"/>
      <c r="AU106" s="9"/>
    </row>
    <row r="107" spans="2:47" ht="15" hidden="1" customHeight="1" x14ac:dyDescent="0.3">
      <c r="B107" s="190"/>
      <c r="C107" s="5"/>
      <c r="D107" s="192"/>
      <c r="E107" s="193"/>
      <c r="F107" s="194"/>
      <c r="G107" s="16"/>
      <c r="H107" s="17"/>
      <c r="I107" s="17"/>
      <c r="J107" s="17"/>
      <c r="K107" s="17"/>
      <c r="L107" s="17"/>
      <c r="M107" s="17"/>
      <c r="N107" s="51"/>
      <c r="O107" s="16"/>
      <c r="P107" s="17"/>
      <c r="Q107" s="17"/>
      <c r="R107" s="17"/>
      <c r="S107" s="17"/>
      <c r="T107" s="17"/>
      <c r="U107" s="17"/>
      <c r="V107" s="51"/>
      <c r="W107" s="16"/>
      <c r="X107" s="17"/>
      <c r="Y107" s="17"/>
      <c r="Z107" s="17"/>
      <c r="AA107" s="17"/>
      <c r="AB107" s="17"/>
      <c r="AC107" s="17"/>
      <c r="AD107" s="51"/>
      <c r="AE107" s="16"/>
      <c r="AF107" s="17"/>
      <c r="AG107" s="17"/>
      <c r="AH107" s="17"/>
      <c r="AI107" s="17"/>
      <c r="AJ107" s="17"/>
      <c r="AK107" s="17"/>
      <c r="AL107" s="51"/>
      <c r="AM107" s="16"/>
      <c r="AN107" s="17"/>
      <c r="AO107" s="17"/>
      <c r="AP107" s="17"/>
      <c r="AQ107" s="17"/>
      <c r="AR107" s="17"/>
      <c r="AS107" s="17"/>
      <c r="AT107" s="56"/>
      <c r="AU107" s="9"/>
    </row>
    <row r="108" spans="2:47" ht="15" hidden="1" customHeight="1" x14ac:dyDescent="0.3">
      <c r="B108" s="190"/>
      <c r="C108" s="5"/>
      <c r="D108" s="192"/>
      <c r="E108" s="193"/>
      <c r="F108" s="194"/>
      <c r="G108" s="16"/>
      <c r="H108" s="17"/>
      <c r="I108" s="17"/>
      <c r="J108" s="17"/>
      <c r="K108" s="17"/>
      <c r="L108" s="17"/>
      <c r="M108" s="17"/>
      <c r="N108" s="51"/>
      <c r="O108" s="16"/>
      <c r="P108" s="17"/>
      <c r="Q108" s="17"/>
      <c r="R108" s="17"/>
      <c r="S108" s="17"/>
      <c r="T108" s="17"/>
      <c r="U108" s="17"/>
      <c r="V108" s="51"/>
      <c r="W108" s="16"/>
      <c r="X108" s="17"/>
      <c r="Y108" s="17"/>
      <c r="Z108" s="17"/>
      <c r="AA108" s="17"/>
      <c r="AB108" s="17"/>
      <c r="AC108" s="17"/>
      <c r="AD108" s="51"/>
      <c r="AE108" s="16"/>
      <c r="AF108" s="17"/>
      <c r="AG108" s="17"/>
      <c r="AH108" s="17"/>
      <c r="AI108" s="17"/>
      <c r="AJ108" s="17"/>
      <c r="AK108" s="17"/>
      <c r="AL108" s="51"/>
      <c r="AM108" s="16"/>
      <c r="AN108" s="17"/>
      <c r="AO108" s="17"/>
      <c r="AP108" s="17"/>
      <c r="AQ108" s="17"/>
      <c r="AR108" s="17"/>
      <c r="AS108" s="17"/>
      <c r="AT108" s="56"/>
      <c r="AU108" s="9"/>
    </row>
    <row r="109" spans="2:47" ht="15" hidden="1" customHeight="1" x14ac:dyDescent="0.3">
      <c r="B109" s="190"/>
      <c r="C109" s="5"/>
      <c r="D109" s="127"/>
      <c r="E109" s="128"/>
      <c r="F109" s="129"/>
      <c r="G109" s="16"/>
      <c r="H109" s="17"/>
      <c r="I109" s="17"/>
      <c r="J109" s="17"/>
      <c r="K109" s="17"/>
      <c r="L109" s="17"/>
      <c r="M109" s="17"/>
      <c r="N109" s="51"/>
      <c r="O109" s="16"/>
      <c r="P109" s="17"/>
      <c r="Q109" s="17"/>
      <c r="R109" s="17"/>
      <c r="S109" s="17"/>
      <c r="T109" s="17"/>
      <c r="U109" s="17"/>
      <c r="V109" s="51"/>
      <c r="W109" s="16"/>
      <c r="X109" s="17"/>
      <c r="Y109" s="17"/>
      <c r="Z109" s="17"/>
      <c r="AA109" s="17"/>
      <c r="AB109" s="17"/>
      <c r="AC109" s="17"/>
      <c r="AD109" s="51"/>
      <c r="AE109" s="16"/>
      <c r="AF109" s="17"/>
      <c r="AG109" s="17"/>
      <c r="AH109" s="17"/>
      <c r="AI109" s="17"/>
      <c r="AJ109" s="17"/>
      <c r="AK109" s="17"/>
      <c r="AL109" s="51"/>
      <c r="AM109" s="16"/>
      <c r="AN109" s="17"/>
      <c r="AO109" s="17"/>
      <c r="AP109" s="17"/>
      <c r="AQ109" s="17"/>
      <c r="AR109" s="17"/>
      <c r="AS109" s="17"/>
      <c r="AT109" s="56"/>
      <c r="AU109" s="9"/>
    </row>
    <row r="110" spans="2:47" ht="15" hidden="1" customHeight="1" x14ac:dyDescent="0.3">
      <c r="B110" s="190"/>
      <c r="C110" s="5"/>
      <c r="D110" s="192"/>
      <c r="E110" s="193"/>
      <c r="F110" s="194"/>
      <c r="G110" s="16"/>
      <c r="H110" s="17"/>
      <c r="I110" s="17"/>
      <c r="J110" s="17"/>
      <c r="K110" s="17"/>
      <c r="L110" s="17"/>
      <c r="M110" s="17"/>
      <c r="N110" s="51"/>
      <c r="O110" s="16"/>
      <c r="P110" s="17"/>
      <c r="Q110" s="17"/>
      <c r="R110" s="17"/>
      <c r="S110" s="17"/>
      <c r="T110" s="17"/>
      <c r="U110" s="17"/>
      <c r="V110" s="51"/>
      <c r="W110" s="16"/>
      <c r="X110" s="17"/>
      <c r="Y110" s="17"/>
      <c r="Z110" s="17"/>
      <c r="AA110" s="17"/>
      <c r="AB110" s="17"/>
      <c r="AC110" s="17"/>
      <c r="AD110" s="51"/>
      <c r="AE110" s="16"/>
      <c r="AF110" s="17"/>
      <c r="AG110" s="17"/>
      <c r="AH110" s="17"/>
      <c r="AI110" s="17"/>
      <c r="AJ110" s="17"/>
      <c r="AK110" s="17"/>
      <c r="AL110" s="51"/>
      <c r="AM110" s="16"/>
      <c r="AN110" s="17"/>
      <c r="AO110" s="17"/>
      <c r="AP110" s="17"/>
      <c r="AQ110" s="17"/>
      <c r="AR110" s="17"/>
      <c r="AS110" s="17"/>
      <c r="AT110" s="56"/>
      <c r="AU110" s="9"/>
    </row>
    <row r="111" spans="2:47" ht="15" hidden="1" customHeight="1" x14ac:dyDescent="0.3">
      <c r="B111" s="190"/>
      <c r="C111" s="5"/>
      <c r="D111" s="192"/>
      <c r="E111" s="193"/>
      <c r="F111" s="194"/>
      <c r="G111" s="16"/>
      <c r="H111" s="17"/>
      <c r="I111" s="17"/>
      <c r="J111" s="17"/>
      <c r="K111" s="17"/>
      <c r="L111" s="17"/>
      <c r="M111" s="17"/>
      <c r="N111" s="51"/>
      <c r="O111" s="16"/>
      <c r="P111" s="17"/>
      <c r="Q111" s="17"/>
      <c r="R111" s="17"/>
      <c r="S111" s="17"/>
      <c r="T111" s="17"/>
      <c r="U111" s="17"/>
      <c r="V111" s="51"/>
      <c r="W111" s="16"/>
      <c r="X111" s="17"/>
      <c r="Y111" s="17"/>
      <c r="Z111" s="17"/>
      <c r="AA111" s="17"/>
      <c r="AB111" s="17"/>
      <c r="AC111" s="17"/>
      <c r="AD111" s="51"/>
      <c r="AE111" s="16"/>
      <c r="AF111" s="17"/>
      <c r="AG111" s="17"/>
      <c r="AH111" s="17"/>
      <c r="AI111" s="17"/>
      <c r="AJ111" s="17"/>
      <c r="AK111" s="17"/>
      <c r="AL111" s="51"/>
      <c r="AM111" s="16"/>
      <c r="AN111" s="17"/>
      <c r="AO111" s="17"/>
      <c r="AP111" s="17"/>
      <c r="AQ111" s="17"/>
      <c r="AR111" s="17"/>
      <c r="AS111" s="17"/>
      <c r="AT111" s="56"/>
      <c r="AU111" s="9"/>
    </row>
    <row r="112" spans="2:47" ht="15" hidden="1" customHeight="1" x14ac:dyDescent="0.3">
      <c r="B112" s="190"/>
      <c r="C112" s="5"/>
      <c r="D112" s="192"/>
      <c r="E112" s="193"/>
      <c r="F112" s="194"/>
      <c r="G112" s="16"/>
      <c r="H112" s="17"/>
      <c r="I112" s="17"/>
      <c r="J112" s="17"/>
      <c r="K112" s="17"/>
      <c r="L112" s="17"/>
      <c r="M112" s="17"/>
      <c r="N112" s="51"/>
      <c r="O112" s="16"/>
      <c r="P112" s="17"/>
      <c r="Q112" s="17"/>
      <c r="R112" s="17"/>
      <c r="S112" s="17"/>
      <c r="T112" s="17"/>
      <c r="U112" s="17"/>
      <c r="V112" s="51"/>
      <c r="W112" s="16"/>
      <c r="X112" s="17"/>
      <c r="Y112" s="17"/>
      <c r="Z112" s="17"/>
      <c r="AA112" s="17"/>
      <c r="AB112" s="17"/>
      <c r="AC112" s="17"/>
      <c r="AD112" s="51"/>
      <c r="AE112" s="16"/>
      <c r="AF112" s="17"/>
      <c r="AG112" s="17"/>
      <c r="AH112" s="17"/>
      <c r="AI112" s="17"/>
      <c r="AJ112" s="17"/>
      <c r="AK112" s="17"/>
      <c r="AL112" s="51"/>
      <c r="AM112" s="16"/>
      <c r="AN112" s="17"/>
      <c r="AO112" s="17"/>
      <c r="AP112" s="17"/>
      <c r="AQ112" s="17"/>
      <c r="AR112" s="17"/>
      <c r="AS112" s="17"/>
      <c r="AT112" s="56"/>
      <c r="AU112" s="9"/>
    </row>
    <row r="113" spans="2:47" ht="15" hidden="1" customHeight="1" x14ac:dyDescent="0.3">
      <c r="B113" s="190"/>
      <c r="C113" s="5"/>
      <c r="D113" s="192"/>
      <c r="E113" s="193"/>
      <c r="F113" s="194"/>
      <c r="G113" s="16"/>
      <c r="H113" s="17"/>
      <c r="I113" s="17"/>
      <c r="J113" s="17"/>
      <c r="K113" s="17"/>
      <c r="L113" s="17"/>
      <c r="M113" s="17"/>
      <c r="N113" s="51"/>
      <c r="O113" s="16"/>
      <c r="P113" s="17"/>
      <c r="Q113" s="17"/>
      <c r="R113" s="17"/>
      <c r="S113" s="17"/>
      <c r="T113" s="17"/>
      <c r="U113" s="17"/>
      <c r="V113" s="51"/>
      <c r="W113" s="16"/>
      <c r="X113" s="17"/>
      <c r="Y113" s="17"/>
      <c r="Z113" s="17"/>
      <c r="AA113" s="17"/>
      <c r="AB113" s="17"/>
      <c r="AC113" s="17"/>
      <c r="AD113" s="51"/>
      <c r="AE113" s="16"/>
      <c r="AF113" s="17"/>
      <c r="AG113" s="17"/>
      <c r="AH113" s="17"/>
      <c r="AI113" s="17"/>
      <c r="AJ113" s="17"/>
      <c r="AK113" s="17"/>
      <c r="AL113" s="51"/>
      <c r="AM113" s="16"/>
      <c r="AN113" s="17"/>
      <c r="AO113" s="17"/>
      <c r="AP113" s="17"/>
      <c r="AQ113" s="17"/>
      <c r="AR113" s="17"/>
      <c r="AS113" s="17"/>
      <c r="AT113" s="56"/>
      <c r="AU113" s="9"/>
    </row>
    <row r="114" spans="2:47" ht="15" hidden="1" customHeight="1" x14ac:dyDescent="0.3">
      <c r="B114" s="190"/>
      <c r="C114" s="5"/>
      <c r="D114" s="192"/>
      <c r="E114" s="193"/>
      <c r="F114" s="194"/>
      <c r="G114" s="16"/>
      <c r="H114" s="17"/>
      <c r="I114" s="17"/>
      <c r="J114" s="17"/>
      <c r="K114" s="17"/>
      <c r="L114" s="17"/>
      <c r="M114" s="17"/>
      <c r="N114" s="51"/>
      <c r="O114" s="16"/>
      <c r="P114" s="17"/>
      <c r="Q114" s="17"/>
      <c r="R114" s="17"/>
      <c r="S114" s="17"/>
      <c r="T114" s="17"/>
      <c r="U114" s="17"/>
      <c r="V114" s="51"/>
      <c r="W114" s="16"/>
      <c r="X114" s="17"/>
      <c r="Y114" s="17"/>
      <c r="Z114" s="17"/>
      <c r="AA114" s="17"/>
      <c r="AB114" s="17"/>
      <c r="AC114" s="17"/>
      <c r="AD114" s="51"/>
      <c r="AE114" s="16"/>
      <c r="AF114" s="17"/>
      <c r="AG114" s="17"/>
      <c r="AH114" s="17"/>
      <c r="AI114" s="17"/>
      <c r="AJ114" s="17"/>
      <c r="AK114" s="17"/>
      <c r="AL114" s="51"/>
      <c r="AM114" s="16"/>
      <c r="AN114" s="17"/>
      <c r="AO114" s="17"/>
      <c r="AP114" s="17"/>
      <c r="AQ114" s="17"/>
      <c r="AR114" s="17"/>
      <c r="AS114" s="17"/>
      <c r="AT114" s="56"/>
      <c r="AU114" s="9"/>
    </row>
    <row r="115" spans="2:47" ht="15" hidden="1" customHeight="1" x14ac:dyDescent="0.3">
      <c r="B115" s="190"/>
      <c r="C115" s="5"/>
      <c r="D115" s="192"/>
      <c r="E115" s="193"/>
      <c r="F115" s="194"/>
      <c r="G115" s="16"/>
      <c r="H115" s="17"/>
      <c r="I115" s="17"/>
      <c r="J115" s="17"/>
      <c r="K115" s="17"/>
      <c r="L115" s="17"/>
      <c r="M115" s="17"/>
      <c r="N115" s="51"/>
      <c r="O115" s="16"/>
      <c r="P115" s="17"/>
      <c r="Q115" s="17"/>
      <c r="R115" s="17"/>
      <c r="S115" s="17"/>
      <c r="T115" s="17"/>
      <c r="U115" s="17"/>
      <c r="V115" s="51"/>
      <c r="W115" s="16"/>
      <c r="X115" s="17"/>
      <c r="Y115" s="17"/>
      <c r="Z115" s="17"/>
      <c r="AA115" s="17"/>
      <c r="AB115" s="17"/>
      <c r="AC115" s="17"/>
      <c r="AD115" s="51"/>
      <c r="AE115" s="16"/>
      <c r="AF115" s="17"/>
      <c r="AG115" s="17"/>
      <c r="AH115" s="17"/>
      <c r="AI115" s="17"/>
      <c r="AJ115" s="17"/>
      <c r="AK115" s="17"/>
      <c r="AL115" s="51"/>
      <c r="AM115" s="16"/>
      <c r="AN115" s="17"/>
      <c r="AO115" s="17"/>
      <c r="AP115" s="17"/>
      <c r="AQ115" s="17"/>
      <c r="AR115" s="17"/>
      <c r="AS115" s="17"/>
      <c r="AT115" s="56"/>
      <c r="AU115" s="9"/>
    </row>
    <row r="116" spans="2:47" ht="15" hidden="1" customHeight="1" x14ac:dyDescent="0.3">
      <c r="B116" s="190"/>
      <c r="C116" s="5"/>
      <c r="D116" s="192"/>
      <c r="E116" s="193"/>
      <c r="F116" s="194"/>
      <c r="G116" s="16"/>
      <c r="H116" s="17"/>
      <c r="I116" s="17"/>
      <c r="J116" s="17"/>
      <c r="K116" s="17"/>
      <c r="L116" s="17"/>
      <c r="M116" s="17"/>
      <c r="N116" s="51"/>
      <c r="O116" s="16"/>
      <c r="P116" s="17"/>
      <c r="Q116" s="17"/>
      <c r="R116" s="17"/>
      <c r="S116" s="17"/>
      <c r="T116" s="17"/>
      <c r="U116" s="17"/>
      <c r="V116" s="51"/>
      <c r="W116" s="16"/>
      <c r="X116" s="17"/>
      <c r="Y116" s="17"/>
      <c r="Z116" s="17"/>
      <c r="AA116" s="17"/>
      <c r="AB116" s="17"/>
      <c r="AC116" s="17"/>
      <c r="AD116" s="51"/>
      <c r="AE116" s="16"/>
      <c r="AF116" s="17"/>
      <c r="AG116" s="17"/>
      <c r="AH116" s="17"/>
      <c r="AI116" s="17"/>
      <c r="AJ116" s="17"/>
      <c r="AK116" s="17"/>
      <c r="AL116" s="51"/>
      <c r="AM116" s="16"/>
      <c r="AN116" s="17"/>
      <c r="AO116" s="17"/>
      <c r="AP116" s="17"/>
      <c r="AQ116" s="17"/>
      <c r="AR116" s="17"/>
      <c r="AS116" s="17"/>
      <c r="AT116" s="56"/>
      <c r="AU116" s="9"/>
    </row>
    <row r="117" spans="2:47" ht="15.75" hidden="1" customHeight="1" thickBot="1" x14ac:dyDescent="0.35">
      <c r="B117" s="190"/>
      <c r="C117" s="5"/>
      <c r="D117" s="192"/>
      <c r="E117" s="193"/>
      <c r="F117" s="194"/>
      <c r="G117" s="16"/>
      <c r="H117" s="17"/>
      <c r="I117" s="17"/>
      <c r="J117" s="17"/>
      <c r="K117" s="17"/>
      <c r="L117" s="17"/>
      <c r="M117" s="17"/>
      <c r="N117" s="51"/>
      <c r="O117" s="16"/>
      <c r="P117" s="17"/>
      <c r="Q117" s="17"/>
      <c r="R117" s="17"/>
      <c r="S117" s="17"/>
      <c r="T117" s="17"/>
      <c r="U117" s="17"/>
      <c r="V117" s="51"/>
      <c r="W117" s="16"/>
      <c r="X117" s="17"/>
      <c r="Y117" s="17"/>
      <c r="Z117" s="17"/>
      <c r="AA117" s="17"/>
      <c r="AB117" s="17"/>
      <c r="AC117" s="17"/>
      <c r="AD117" s="51"/>
      <c r="AE117" s="16"/>
      <c r="AF117" s="17"/>
      <c r="AG117" s="17"/>
      <c r="AH117" s="17"/>
      <c r="AI117" s="17"/>
      <c r="AJ117" s="17"/>
      <c r="AK117" s="17"/>
      <c r="AL117" s="51"/>
      <c r="AM117" s="16"/>
      <c r="AN117" s="17"/>
      <c r="AO117" s="17"/>
      <c r="AP117" s="17"/>
      <c r="AQ117" s="17"/>
      <c r="AR117" s="17"/>
      <c r="AS117" s="17"/>
      <c r="AT117" s="56"/>
      <c r="AU117" s="9"/>
    </row>
    <row r="118" spans="2:47" ht="15.75" hidden="1" customHeight="1" thickBot="1" x14ac:dyDescent="0.35">
      <c r="B118" s="190"/>
      <c r="C118" s="200" t="s">
        <v>10</v>
      </c>
      <c r="D118" s="200"/>
      <c r="E118" s="200"/>
      <c r="F118" s="201"/>
      <c r="G118" s="6">
        <f t="shared" ref="G118:U118" si="42">SUM(G98:G117)</f>
        <v>0</v>
      </c>
      <c r="H118" s="6">
        <f t="shared" si="42"/>
        <v>0</v>
      </c>
      <c r="I118" s="6">
        <f t="shared" si="42"/>
        <v>0</v>
      </c>
      <c r="J118" s="6">
        <f t="shared" si="42"/>
        <v>0</v>
      </c>
      <c r="K118" s="6">
        <f t="shared" si="42"/>
        <v>0</v>
      </c>
      <c r="L118" s="6">
        <f t="shared" si="42"/>
        <v>0</v>
      </c>
      <c r="M118" s="6">
        <f t="shared" si="42"/>
        <v>0</v>
      </c>
      <c r="N118" s="52">
        <f t="shared" si="42"/>
        <v>0</v>
      </c>
      <c r="O118" s="6">
        <f t="shared" si="42"/>
        <v>0</v>
      </c>
      <c r="P118" s="6">
        <f t="shared" si="42"/>
        <v>0</v>
      </c>
      <c r="Q118" s="6">
        <f t="shared" si="42"/>
        <v>0</v>
      </c>
      <c r="R118" s="6">
        <f t="shared" si="42"/>
        <v>0</v>
      </c>
      <c r="S118" s="6">
        <f t="shared" si="42"/>
        <v>0</v>
      </c>
      <c r="T118" s="6">
        <f t="shared" si="42"/>
        <v>0</v>
      </c>
      <c r="U118" s="6">
        <f t="shared" si="42"/>
        <v>0</v>
      </c>
      <c r="V118" s="52">
        <f>SUM(V98:V117)</f>
        <v>0</v>
      </c>
      <c r="W118" s="6">
        <f>SUM(W98:W117)</f>
        <v>0</v>
      </c>
      <c r="X118" s="6">
        <f t="shared" ref="X118:AC118" si="43">SUM(X98:X117)</f>
        <v>0</v>
      </c>
      <c r="Y118" s="6">
        <f t="shared" si="43"/>
        <v>0</v>
      </c>
      <c r="Z118" s="6">
        <f t="shared" si="43"/>
        <v>0</v>
      </c>
      <c r="AA118" s="6">
        <f t="shared" si="43"/>
        <v>0</v>
      </c>
      <c r="AB118" s="6">
        <f t="shared" si="43"/>
        <v>0</v>
      </c>
      <c r="AC118" s="6">
        <f t="shared" si="43"/>
        <v>0</v>
      </c>
      <c r="AD118" s="52">
        <f>SUM(AD98:AD117)</f>
        <v>0</v>
      </c>
      <c r="AE118" s="6">
        <f>SUM(AE98:AE117)</f>
        <v>0</v>
      </c>
      <c r="AF118" s="6">
        <f t="shared" ref="AF118:AK118" si="44">SUM(AF98:AF117)</f>
        <v>0</v>
      </c>
      <c r="AG118" s="6">
        <f t="shared" si="44"/>
        <v>0</v>
      </c>
      <c r="AH118" s="6">
        <f t="shared" si="44"/>
        <v>0</v>
      </c>
      <c r="AI118" s="6">
        <f t="shared" si="44"/>
        <v>0</v>
      </c>
      <c r="AJ118" s="6">
        <f t="shared" si="44"/>
        <v>0</v>
      </c>
      <c r="AK118" s="6">
        <f t="shared" si="44"/>
        <v>0</v>
      </c>
      <c r="AL118" s="52">
        <f>SUM(AL98:AL117)</f>
        <v>0</v>
      </c>
      <c r="AM118" s="6">
        <f>SUM(AM98:AM117)</f>
        <v>0</v>
      </c>
      <c r="AN118" s="6">
        <f t="shared" ref="AN118:AS118" si="45">SUM(AN98:AN117)</f>
        <v>0</v>
      </c>
      <c r="AO118" s="6">
        <f t="shared" si="45"/>
        <v>0</v>
      </c>
      <c r="AP118" s="6">
        <f t="shared" si="45"/>
        <v>0</v>
      </c>
      <c r="AQ118" s="6">
        <f t="shared" si="45"/>
        <v>0</v>
      </c>
      <c r="AR118" s="6">
        <f t="shared" si="45"/>
        <v>0</v>
      </c>
      <c r="AS118" s="6">
        <f t="shared" si="45"/>
        <v>0</v>
      </c>
      <c r="AT118" s="57">
        <f>SUM(AT98:AT117)</f>
        <v>0</v>
      </c>
      <c r="AU118" s="9"/>
    </row>
    <row r="119" spans="2:47" ht="15.75" hidden="1" customHeight="1" thickBot="1" x14ac:dyDescent="0.35">
      <c r="B119" s="190"/>
      <c r="C119" s="7"/>
      <c r="D119" s="7"/>
      <c r="E119" s="7"/>
      <c r="F119" s="7"/>
      <c r="G119" s="207" t="s">
        <v>11</v>
      </c>
      <c r="H119" s="208"/>
      <c r="I119" s="208"/>
      <c r="J119" s="208"/>
      <c r="K119" s="208"/>
      <c r="L119" s="208"/>
      <c r="M119" s="209"/>
      <c r="N119" s="49">
        <f>SUM(G141:N141)</f>
        <v>0</v>
      </c>
      <c r="O119" s="207" t="s">
        <v>12</v>
      </c>
      <c r="P119" s="208"/>
      <c r="Q119" s="208"/>
      <c r="R119" s="208"/>
      <c r="S119" s="208"/>
      <c r="T119" s="208"/>
      <c r="U119" s="209"/>
      <c r="V119" s="49">
        <f>SUM(O141:V141)</f>
        <v>0</v>
      </c>
      <c r="W119" s="207" t="s">
        <v>13</v>
      </c>
      <c r="X119" s="208"/>
      <c r="Y119" s="208"/>
      <c r="Z119" s="208"/>
      <c r="AA119" s="208"/>
      <c r="AB119" s="208"/>
      <c r="AC119" s="209"/>
      <c r="AD119" s="49">
        <f>SUM(W141:AD141)</f>
        <v>0</v>
      </c>
      <c r="AE119" s="207" t="s">
        <v>14</v>
      </c>
      <c r="AF119" s="208"/>
      <c r="AG119" s="209"/>
      <c r="AH119" s="224" t="s">
        <v>27</v>
      </c>
      <c r="AI119" s="225"/>
      <c r="AJ119" s="64"/>
      <c r="AK119" s="226"/>
      <c r="AL119" s="227"/>
      <c r="AM119" s="227"/>
      <c r="AN119" s="210">
        <f>SUM(G118:AT118,G141:AD141)</f>
        <v>0</v>
      </c>
      <c r="AO119" s="211"/>
      <c r="AP119" s="211"/>
      <c r="AQ119" s="211"/>
      <c r="AR119" s="211"/>
      <c r="AS119" s="211"/>
      <c r="AT119" s="212"/>
      <c r="AU119" s="13"/>
    </row>
    <row r="120" spans="2:47" ht="31.15" hidden="1" x14ac:dyDescent="0.3">
      <c r="B120" s="190"/>
      <c r="C120" s="2" t="s">
        <v>6</v>
      </c>
      <c r="D120" s="202" t="s">
        <v>7</v>
      </c>
      <c r="E120" s="203"/>
      <c r="F120" s="204"/>
      <c r="G120" s="3" t="s">
        <v>16</v>
      </c>
      <c r="H120" s="4" t="s">
        <v>17</v>
      </c>
      <c r="I120" s="4" t="s">
        <v>18</v>
      </c>
      <c r="J120" s="4" t="s">
        <v>19</v>
      </c>
      <c r="K120" s="4" t="s">
        <v>21</v>
      </c>
      <c r="L120" s="4" t="s">
        <v>9</v>
      </c>
      <c r="M120" s="45" t="s">
        <v>24</v>
      </c>
      <c r="N120" s="50"/>
      <c r="O120" s="3" t="s">
        <v>16</v>
      </c>
      <c r="P120" s="4" t="s">
        <v>17</v>
      </c>
      <c r="Q120" s="4" t="s">
        <v>18</v>
      </c>
      <c r="R120" s="4" t="s">
        <v>19</v>
      </c>
      <c r="S120" s="4" t="s">
        <v>21</v>
      </c>
      <c r="T120" s="4" t="s">
        <v>9</v>
      </c>
      <c r="U120" s="45" t="s">
        <v>24</v>
      </c>
      <c r="V120" s="50"/>
      <c r="W120" s="3" t="s">
        <v>16</v>
      </c>
      <c r="X120" s="4" t="s">
        <v>17</v>
      </c>
      <c r="Y120" s="4" t="s">
        <v>18</v>
      </c>
      <c r="Z120" s="4" t="s">
        <v>19</v>
      </c>
      <c r="AA120" s="4" t="s">
        <v>21</v>
      </c>
      <c r="AB120" s="4" t="s">
        <v>9</v>
      </c>
      <c r="AC120" s="45" t="s">
        <v>24</v>
      </c>
      <c r="AD120" s="50"/>
      <c r="AE120" s="3" t="s">
        <v>16</v>
      </c>
      <c r="AF120" s="4" t="s">
        <v>17</v>
      </c>
      <c r="AG120" s="4" t="s">
        <v>18</v>
      </c>
      <c r="AH120" s="4" t="s">
        <v>19</v>
      </c>
      <c r="AI120" s="4" t="s">
        <v>21</v>
      </c>
      <c r="AJ120" s="4" t="s">
        <v>9</v>
      </c>
      <c r="AK120" s="45" t="s">
        <v>24</v>
      </c>
      <c r="AL120" s="50"/>
      <c r="AM120" s="67" t="s">
        <v>28</v>
      </c>
      <c r="AN120" s="213"/>
      <c r="AO120" s="214"/>
      <c r="AP120" s="214"/>
      <c r="AQ120" s="214"/>
      <c r="AR120" s="214"/>
      <c r="AS120" s="214"/>
      <c r="AT120" s="215"/>
      <c r="AU120" s="13"/>
    </row>
    <row r="121" spans="2:47" ht="15" hidden="1" customHeight="1" x14ac:dyDescent="0.3">
      <c r="B121" s="190"/>
      <c r="C121" s="8" t="str">
        <f>IF(ISBLANK(C98),"",C98)</f>
        <v/>
      </c>
      <c r="D121" s="195" t="str">
        <f>IF(ISBLANK(D98),"",D98)</f>
        <v/>
      </c>
      <c r="E121" s="196" t="str">
        <f>IF(ISBLANK(E106),"",E106)</f>
        <v/>
      </c>
      <c r="F121" s="197" t="str">
        <f>IF(ISBLANK(F106),"",F106)</f>
        <v/>
      </c>
      <c r="G121" s="16"/>
      <c r="H121" s="17"/>
      <c r="I121" s="17"/>
      <c r="J121" s="17"/>
      <c r="K121" s="17"/>
      <c r="L121" s="17"/>
      <c r="M121" s="17"/>
      <c r="N121" s="51"/>
      <c r="O121" s="16"/>
      <c r="P121" s="17"/>
      <c r="Q121" s="17"/>
      <c r="R121" s="17"/>
      <c r="S121" s="17"/>
      <c r="T121" s="17"/>
      <c r="U121" s="17"/>
      <c r="V121" s="51"/>
      <c r="W121" s="16"/>
      <c r="X121" s="17"/>
      <c r="Y121" s="17"/>
      <c r="Z121" s="17"/>
      <c r="AA121" s="17"/>
      <c r="AB121" s="17"/>
      <c r="AC121" s="17"/>
      <c r="AD121" s="51"/>
      <c r="AE121" s="11">
        <f t="shared" ref="AE121:AL136" si="46">SUM(G98,O98,W98,AE98,AM98,G121,O121,W121)</f>
        <v>0</v>
      </c>
      <c r="AF121" s="12">
        <f t="shared" si="46"/>
        <v>0</v>
      </c>
      <c r="AG121" s="12">
        <f t="shared" si="46"/>
        <v>0</v>
      </c>
      <c r="AH121" s="12">
        <f t="shared" si="46"/>
        <v>0</v>
      </c>
      <c r="AI121" s="12">
        <f t="shared" si="46"/>
        <v>0</v>
      </c>
      <c r="AJ121" s="12">
        <f t="shared" si="46"/>
        <v>0</v>
      </c>
      <c r="AK121" s="12">
        <f>SUM(M98,U98,AC98,AK98,AS98,M121,U121,AC121)</f>
        <v>0</v>
      </c>
      <c r="AL121" s="53">
        <f>SUM(N98,V98,AD98,AL98,AT98,N121,V121,AD121)</f>
        <v>0</v>
      </c>
      <c r="AM121" s="68">
        <f t="shared" ref="AM121:AM140" si="47">SUM(AE121:AL121)</f>
        <v>0</v>
      </c>
      <c r="AN121" s="213"/>
      <c r="AO121" s="214"/>
      <c r="AP121" s="214"/>
      <c r="AQ121" s="214"/>
      <c r="AR121" s="214"/>
      <c r="AS121" s="214"/>
      <c r="AT121" s="215"/>
      <c r="AU121" s="13"/>
    </row>
    <row r="122" spans="2:47" ht="15" hidden="1" customHeight="1" x14ac:dyDescent="0.3">
      <c r="B122" s="190"/>
      <c r="C122" s="8" t="str">
        <f t="shared" ref="C122:D122" si="48">IF(ISBLANK(C99),"",C99)</f>
        <v/>
      </c>
      <c r="D122" s="195" t="str">
        <f t="shared" si="48"/>
        <v/>
      </c>
      <c r="E122" s="196" t="str">
        <f>IF(ISBLANK(E113),"",E113)</f>
        <v/>
      </c>
      <c r="F122" s="197" t="str">
        <f>IF(ISBLANK(F113),"",F113)</f>
        <v/>
      </c>
      <c r="G122" s="16"/>
      <c r="H122" s="17"/>
      <c r="I122" s="17"/>
      <c r="J122" s="17"/>
      <c r="K122" s="17"/>
      <c r="L122" s="17"/>
      <c r="M122" s="17"/>
      <c r="N122" s="51"/>
      <c r="O122" s="16"/>
      <c r="P122" s="17"/>
      <c r="Q122" s="17"/>
      <c r="R122" s="17"/>
      <c r="S122" s="17"/>
      <c r="T122" s="17"/>
      <c r="U122" s="17"/>
      <c r="V122" s="51"/>
      <c r="W122" s="16"/>
      <c r="X122" s="17"/>
      <c r="Y122" s="17"/>
      <c r="Z122" s="17"/>
      <c r="AA122" s="17"/>
      <c r="AB122" s="17"/>
      <c r="AC122" s="17"/>
      <c r="AD122" s="51"/>
      <c r="AE122" s="71">
        <f t="shared" si="46"/>
        <v>0</v>
      </c>
      <c r="AF122" s="12">
        <f t="shared" si="46"/>
        <v>0</v>
      </c>
      <c r="AG122" s="12">
        <f t="shared" si="46"/>
        <v>0</v>
      </c>
      <c r="AH122" s="12">
        <f t="shared" si="46"/>
        <v>0</v>
      </c>
      <c r="AI122" s="12">
        <f t="shared" si="46"/>
        <v>0</v>
      </c>
      <c r="AJ122" s="12">
        <f t="shared" si="46"/>
        <v>0</v>
      </c>
      <c r="AK122" s="12">
        <f t="shared" si="46"/>
        <v>0</v>
      </c>
      <c r="AL122" s="53">
        <f>SUM(N99,V99,AD99,AL99,AT99,N122,V122,AD122)</f>
        <v>0</v>
      </c>
      <c r="AM122" s="68">
        <f t="shared" si="47"/>
        <v>0</v>
      </c>
      <c r="AN122" s="213"/>
      <c r="AO122" s="214"/>
      <c r="AP122" s="214"/>
      <c r="AQ122" s="214"/>
      <c r="AR122" s="214"/>
      <c r="AS122" s="214"/>
      <c r="AT122" s="215"/>
      <c r="AU122" s="13"/>
    </row>
    <row r="123" spans="2:47" ht="15" hidden="1" customHeight="1" x14ac:dyDescent="0.3">
      <c r="B123" s="190"/>
      <c r="C123" s="8" t="str">
        <f t="shared" ref="C123:D123" si="49">IF(ISBLANK(C100),"",C100)</f>
        <v/>
      </c>
      <c r="D123" s="195" t="str">
        <f t="shared" si="49"/>
        <v/>
      </c>
      <c r="E123" s="196" t="str">
        <f>IF(ISBLANK(E108),"",E108)</f>
        <v/>
      </c>
      <c r="F123" s="197" t="str">
        <f>IF(ISBLANK(F108),"",F108)</f>
        <v/>
      </c>
      <c r="G123" s="16"/>
      <c r="H123" s="17"/>
      <c r="I123" s="17"/>
      <c r="J123" s="17"/>
      <c r="K123" s="17"/>
      <c r="L123" s="17"/>
      <c r="M123" s="17"/>
      <c r="N123" s="51"/>
      <c r="O123" s="16"/>
      <c r="P123" s="17"/>
      <c r="Q123" s="17"/>
      <c r="R123" s="17"/>
      <c r="S123" s="17"/>
      <c r="T123" s="17"/>
      <c r="U123" s="17"/>
      <c r="V123" s="51"/>
      <c r="W123" s="16"/>
      <c r="X123" s="17"/>
      <c r="Y123" s="17"/>
      <c r="Z123" s="17"/>
      <c r="AA123" s="17"/>
      <c r="AB123" s="17"/>
      <c r="AC123" s="17"/>
      <c r="AD123" s="51"/>
      <c r="AE123" s="11">
        <f t="shared" si="46"/>
        <v>0</v>
      </c>
      <c r="AF123" s="12">
        <f t="shared" si="46"/>
        <v>0</v>
      </c>
      <c r="AG123" s="12">
        <f t="shared" si="46"/>
        <v>0</v>
      </c>
      <c r="AH123" s="12">
        <f t="shared" si="46"/>
        <v>0</v>
      </c>
      <c r="AI123" s="12">
        <f t="shared" si="46"/>
        <v>0</v>
      </c>
      <c r="AJ123" s="12">
        <f t="shared" si="46"/>
        <v>0</v>
      </c>
      <c r="AK123" s="12">
        <f t="shared" si="46"/>
        <v>0</v>
      </c>
      <c r="AL123" s="53">
        <f>SUM(N100,V100,AD100,AL100,AT100,N123,V123,AD123)</f>
        <v>0</v>
      </c>
      <c r="AM123" s="68">
        <f t="shared" si="47"/>
        <v>0</v>
      </c>
      <c r="AN123" s="213"/>
      <c r="AO123" s="214"/>
      <c r="AP123" s="214"/>
      <c r="AQ123" s="214"/>
      <c r="AR123" s="214"/>
      <c r="AS123" s="214"/>
      <c r="AT123" s="215"/>
      <c r="AU123" s="13"/>
    </row>
    <row r="124" spans="2:47" ht="15" hidden="1" customHeight="1" x14ac:dyDescent="0.3">
      <c r="B124" s="190"/>
      <c r="C124" s="8" t="str">
        <f t="shared" ref="C124:D124" si="50">IF(ISBLANK(C101),"",C101)</f>
        <v/>
      </c>
      <c r="D124" s="195" t="str">
        <f t="shared" si="50"/>
        <v/>
      </c>
      <c r="E124" s="196" t="str">
        <f>IF(ISBLANK(E115),"",E115)</f>
        <v/>
      </c>
      <c r="F124" s="197" t="str">
        <f>IF(ISBLANK(F115),"",F115)</f>
        <v/>
      </c>
      <c r="G124" s="16"/>
      <c r="H124" s="17"/>
      <c r="I124" s="17"/>
      <c r="J124" s="17"/>
      <c r="K124" s="17"/>
      <c r="L124" s="17"/>
      <c r="M124" s="17"/>
      <c r="N124" s="51"/>
      <c r="O124" s="16"/>
      <c r="P124" s="17"/>
      <c r="Q124" s="17"/>
      <c r="R124" s="17"/>
      <c r="S124" s="17"/>
      <c r="T124" s="17"/>
      <c r="U124" s="17"/>
      <c r="V124" s="51"/>
      <c r="W124" s="16"/>
      <c r="X124" s="17"/>
      <c r="Y124" s="17"/>
      <c r="Z124" s="17"/>
      <c r="AA124" s="17"/>
      <c r="AB124" s="17"/>
      <c r="AC124" s="17"/>
      <c r="AD124" s="51"/>
      <c r="AE124" s="71">
        <f t="shared" si="46"/>
        <v>0</v>
      </c>
      <c r="AF124" s="12">
        <f t="shared" si="46"/>
        <v>0</v>
      </c>
      <c r="AG124" s="12">
        <f t="shared" si="46"/>
        <v>0</v>
      </c>
      <c r="AH124" s="12">
        <f t="shared" si="46"/>
        <v>0</v>
      </c>
      <c r="AI124" s="12">
        <f t="shared" si="46"/>
        <v>0</v>
      </c>
      <c r="AJ124" s="12">
        <f t="shared" si="46"/>
        <v>0</v>
      </c>
      <c r="AK124" s="12">
        <f t="shared" si="46"/>
        <v>0</v>
      </c>
      <c r="AL124" s="53">
        <f>SUM(N101,V101,AD101,AL101,AT101,N124,V124,AD124)</f>
        <v>0</v>
      </c>
      <c r="AM124" s="68">
        <f t="shared" si="47"/>
        <v>0</v>
      </c>
      <c r="AN124" s="213"/>
      <c r="AO124" s="214"/>
      <c r="AP124" s="214"/>
      <c r="AQ124" s="214"/>
      <c r="AR124" s="214"/>
      <c r="AS124" s="214"/>
      <c r="AT124" s="215"/>
      <c r="AU124" s="13"/>
    </row>
    <row r="125" spans="2:47" ht="15" hidden="1" customHeight="1" x14ac:dyDescent="0.3">
      <c r="B125" s="190"/>
      <c r="C125" s="8" t="str">
        <f t="shared" ref="C125:D125" si="51">IF(ISBLANK(C102),"",C102)</f>
        <v/>
      </c>
      <c r="D125" s="195" t="str">
        <f t="shared" si="51"/>
        <v/>
      </c>
      <c r="E125" s="196" t="str">
        <f>IF(ISBLANK(E110),"",E110)</f>
        <v/>
      </c>
      <c r="F125" s="197" t="str">
        <f>IF(ISBLANK(F110),"",F110)</f>
        <v/>
      </c>
      <c r="G125" s="16"/>
      <c r="H125" s="17"/>
      <c r="I125" s="17"/>
      <c r="J125" s="17"/>
      <c r="K125" s="17"/>
      <c r="L125" s="17"/>
      <c r="M125" s="17"/>
      <c r="N125" s="51"/>
      <c r="O125" s="16"/>
      <c r="P125" s="17"/>
      <c r="Q125" s="17"/>
      <c r="R125" s="17"/>
      <c r="S125" s="17"/>
      <c r="T125" s="17"/>
      <c r="U125" s="17"/>
      <c r="V125" s="51"/>
      <c r="W125" s="16"/>
      <c r="X125" s="17"/>
      <c r="Y125" s="17"/>
      <c r="Z125" s="17"/>
      <c r="AA125" s="17"/>
      <c r="AB125" s="17"/>
      <c r="AC125" s="17"/>
      <c r="AD125" s="51"/>
      <c r="AE125" s="11">
        <f t="shared" si="46"/>
        <v>0</v>
      </c>
      <c r="AF125" s="12">
        <f t="shared" si="46"/>
        <v>0</v>
      </c>
      <c r="AG125" s="12">
        <f t="shared" si="46"/>
        <v>0</v>
      </c>
      <c r="AH125" s="12">
        <f t="shared" si="46"/>
        <v>0</v>
      </c>
      <c r="AI125" s="12">
        <f t="shared" si="46"/>
        <v>0</v>
      </c>
      <c r="AJ125" s="12">
        <f t="shared" si="46"/>
        <v>0</v>
      </c>
      <c r="AK125" s="12">
        <f t="shared" si="46"/>
        <v>0</v>
      </c>
      <c r="AL125" s="53">
        <f>SUM(N102,V102,AD102,AL102,AT102,N125,V125,AD125)</f>
        <v>0</v>
      </c>
      <c r="AM125" s="68">
        <f t="shared" si="47"/>
        <v>0</v>
      </c>
      <c r="AN125" s="213"/>
      <c r="AO125" s="214"/>
      <c r="AP125" s="214"/>
      <c r="AQ125" s="214"/>
      <c r="AR125" s="214"/>
      <c r="AS125" s="214"/>
      <c r="AT125" s="215"/>
      <c r="AU125" s="13"/>
    </row>
    <row r="126" spans="2:47" ht="15" hidden="1" customHeight="1" x14ac:dyDescent="0.3">
      <c r="B126" s="190"/>
      <c r="C126" s="8" t="str">
        <f t="shared" ref="C126:D126" si="52">IF(ISBLANK(C103),"",C103)</f>
        <v/>
      </c>
      <c r="D126" s="195" t="str">
        <f t="shared" si="52"/>
        <v/>
      </c>
      <c r="E126" s="196" t="str">
        <f>IF(ISBLANK(E117),"",E117)</f>
        <v/>
      </c>
      <c r="F126" s="197" t="str">
        <f>IF(ISBLANK(F117),"",F117)</f>
        <v/>
      </c>
      <c r="G126" s="16"/>
      <c r="H126" s="17"/>
      <c r="I126" s="17"/>
      <c r="J126" s="17"/>
      <c r="K126" s="17"/>
      <c r="L126" s="17"/>
      <c r="M126" s="17"/>
      <c r="N126" s="51"/>
      <c r="O126" s="16"/>
      <c r="P126" s="17"/>
      <c r="Q126" s="17"/>
      <c r="R126" s="17"/>
      <c r="S126" s="17"/>
      <c r="T126" s="17"/>
      <c r="U126" s="17"/>
      <c r="V126" s="51"/>
      <c r="W126" s="16"/>
      <c r="X126" s="17"/>
      <c r="Y126" s="17"/>
      <c r="Z126" s="17"/>
      <c r="AA126" s="17"/>
      <c r="AB126" s="17"/>
      <c r="AC126" s="17"/>
      <c r="AD126" s="51"/>
      <c r="AE126" s="71">
        <f t="shared" si="46"/>
        <v>0</v>
      </c>
      <c r="AF126" s="12">
        <f t="shared" si="46"/>
        <v>0</v>
      </c>
      <c r="AG126" s="12">
        <f t="shared" si="46"/>
        <v>0</v>
      </c>
      <c r="AH126" s="12">
        <f t="shared" si="46"/>
        <v>0</v>
      </c>
      <c r="AI126" s="12">
        <f t="shared" si="46"/>
        <v>0</v>
      </c>
      <c r="AJ126" s="12">
        <f t="shared" si="46"/>
        <v>0</v>
      </c>
      <c r="AK126" s="12">
        <f t="shared" si="46"/>
        <v>0</v>
      </c>
      <c r="AL126" s="53">
        <f>SUM(N103,V103,AD103,AL103,AT103,N126,V126,AD126)</f>
        <v>0</v>
      </c>
      <c r="AM126" s="68">
        <f t="shared" si="47"/>
        <v>0</v>
      </c>
      <c r="AN126" s="213"/>
      <c r="AO126" s="214"/>
      <c r="AP126" s="214"/>
      <c r="AQ126" s="214"/>
      <c r="AR126" s="214"/>
      <c r="AS126" s="214"/>
      <c r="AT126" s="215"/>
      <c r="AU126" s="13"/>
    </row>
    <row r="127" spans="2:47" ht="15" hidden="1" customHeight="1" x14ac:dyDescent="0.3">
      <c r="B127" s="190"/>
      <c r="C127" s="8" t="str">
        <f t="shared" ref="C127:D127" si="53">IF(ISBLANK(C104),"",C104)</f>
        <v/>
      </c>
      <c r="D127" s="195" t="str">
        <f t="shared" si="53"/>
        <v/>
      </c>
      <c r="E127" s="196" t="str">
        <f>IF(ISBLANK(E112),"",E112)</f>
        <v/>
      </c>
      <c r="F127" s="197" t="str">
        <f>IF(ISBLANK(F112),"",F112)</f>
        <v/>
      </c>
      <c r="G127" s="16"/>
      <c r="H127" s="17"/>
      <c r="I127" s="17"/>
      <c r="J127" s="17"/>
      <c r="K127" s="17"/>
      <c r="L127" s="17"/>
      <c r="M127" s="17"/>
      <c r="N127" s="51"/>
      <c r="O127" s="16"/>
      <c r="P127" s="17"/>
      <c r="Q127" s="17"/>
      <c r="R127" s="17"/>
      <c r="S127" s="17"/>
      <c r="T127" s="17"/>
      <c r="U127" s="17"/>
      <c r="V127" s="51"/>
      <c r="W127" s="16"/>
      <c r="X127" s="17"/>
      <c r="Y127" s="17"/>
      <c r="Z127" s="17"/>
      <c r="AA127" s="17"/>
      <c r="AB127" s="17"/>
      <c r="AC127" s="17"/>
      <c r="AD127" s="51"/>
      <c r="AE127" s="11">
        <f t="shared" si="46"/>
        <v>0</v>
      </c>
      <c r="AF127" s="12">
        <f t="shared" si="46"/>
        <v>0</v>
      </c>
      <c r="AG127" s="12">
        <f t="shared" si="46"/>
        <v>0</v>
      </c>
      <c r="AH127" s="12">
        <f t="shared" si="46"/>
        <v>0</v>
      </c>
      <c r="AI127" s="12">
        <f t="shared" si="46"/>
        <v>0</v>
      </c>
      <c r="AJ127" s="12">
        <f t="shared" si="46"/>
        <v>0</v>
      </c>
      <c r="AK127" s="12">
        <f t="shared" si="46"/>
        <v>0</v>
      </c>
      <c r="AL127" s="53">
        <f t="shared" si="46"/>
        <v>0</v>
      </c>
      <c r="AM127" s="68">
        <f t="shared" si="47"/>
        <v>0</v>
      </c>
      <c r="AN127" s="213"/>
      <c r="AO127" s="214"/>
      <c r="AP127" s="214"/>
      <c r="AQ127" s="214"/>
      <c r="AR127" s="214"/>
      <c r="AS127" s="214"/>
      <c r="AT127" s="215"/>
      <c r="AU127" s="13"/>
    </row>
    <row r="128" spans="2:47" ht="15" hidden="1" customHeight="1" x14ac:dyDescent="0.3">
      <c r="B128" s="190"/>
      <c r="C128" s="8" t="str">
        <f t="shared" ref="C128:D128" si="54">IF(ISBLANK(C105),"",C105)</f>
        <v/>
      </c>
      <c r="D128" s="195" t="str">
        <f t="shared" si="54"/>
        <v/>
      </c>
      <c r="E128" s="196" t="str">
        <f>IF(ISBLANK(E119),"",E119)</f>
        <v/>
      </c>
      <c r="F128" s="197" t="str">
        <f>IF(ISBLANK(F119),"",F119)</f>
        <v/>
      </c>
      <c r="G128" s="16"/>
      <c r="H128" s="17"/>
      <c r="I128" s="17"/>
      <c r="J128" s="17"/>
      <c r="K128" s="17"/>
      <c r="L128" s="17"/>
      <c r="M128" s="17"/>
      <c r="N128" s="51"/>
      <c r="O128" s="16"/>
      <c r="P128" s="17"/>
      <c r="Q128" s="17"/>
      <c r="R128" s="17"/>
      <c r="S128" s="17"/>
      <c r="T128" s="17"/>
      <c r="U128" s="17"/>
      <c r="V128" s="51"/>
      <c r="W128" s="16"/>
      <c r="X128" s="17"/>
      <c r="Y128" s="17"/>
      <c r="Z128" s="17"/>
      <c r="AA128" s="17"/>
      <c r="AB128" s="17"/>
      <c r="AC128" s="17"/>
      <c r="AD128" s="51"/>
      <c r="AE128" s="71">
        <f t="shared" si="46"/>
        <v>0</v>
      </c>
      <c r="AF128" s="12">
        <f t="shared" si="46"/>
        <v>0</v>
      </c>
      <c r="AG128" s="12">
        <f t="shared" si="46"/>
        <v>0</v>
      </c>
      <c r="AH128" s="12">
        <f t="shared" si="46"/>
        <v>0</v>
      </c>
      <c r="AI128" s="12">
        <f t="shared" si="46"/>
        <v>0</v>
      </c>
      <c r="AJ128" s="12">
        <f t="shared" si="46"/>
        <v>0</v>
      </c>
      <c r="AK128" s="12">
        <f t="shared" si="46"/>
        <v>0</v>
      </c>
      <c r="AL128" s="53">
        <f t="shared" si="46"/>
        <v>0</v>
      </c>
      <c r="AM128" s="68">
        <f t="shared" si="47"/>
        <v>0</v>
      </c>
      <c r="AN128" s="213"/>
      <c r="AO128" s="214"/>
      <c r="AP128" s="214"/>
      <c r="AQ128" s="214"/>
      <c r="AR128" s="214"/>
      <c r="AS128" s="214"/>
      <c r="AT128" s="215"/>
      <c r="AU128" s="13"/>
    </row>
    <row r="129" spans="2:47" ht="15" hidden="1" customHeight="1" x14ac:dyDescent="0.3">
      <c r="B129" s="190"/>
      <c r="C129" s="8" t="str">
        <f t="shared" ref="C129:D129" si="55">IF(ISBLANK(C106),"",C106)</f>
        <v/>
      </c>
      <c r="D129" s="195" t="str">
        <f t="shared" si="55"/>
        <v/>
      </c>
      <c r="E129" s="196" t="str">
        <f>IF(ISBLANK(E114),"",E114)</f>
        <v/>
      </c>
      <c r="F129" s="197" t="str">
        <f>IF(ISBLANK(F114),"",F114)</f>
        <v/>
      </c>
      <c r="G129" s="16"/>
      <c r="H129" s="17"/>
      <c r="I129" s="17"/>
      <c r="J129" s="17"/>
      <c r="K129" s="17"/>
      <c r="L129" s="17"/>
      <c r="M129" s="17"/>
      <c r="N129" s="51"/>
      <c r="O129" s="16"/>
      <c r="P129" s="17"/>
      <c r="Q129" s="17"/>
      <c r="R129" s="17"/>
      <c r="S129" s="17"/>
      <c r="T129" s="17"/>
      <c r="U129" s="17"/>
      <c r="V129" s="51"/>
      <c r="W129" s="16"/>
      <c r="X129" s="17"/>
      <c r="Y129" s="17"/>
      <c r="Z129" s="17"/>
      <c r="AA129" s="17"/>
      <c r="AB129" s="17"/>
      <c r="AC129" s="17"/>
      <c r="AD129" s="51"/>
      <c r="AE129" s="11">
        <f t="shared" si="46"/>
        <v>0</v>
      </c>
      <c r="AF129" s="12">
        <f t="shared" si="46"/>
        <v>0</v>
      </c>
      <c r="AG129" s="12">
        <f t="shared" si="46"/>
        <v>0</v>
      </c>
      <c r="AH129" s="12">
        <f t="shared" si="46"/>
        <v>0</v>
      </c>
      <c r="AI129" s="12">
        <f t="shared" si="46"/>
        <v>0</v>
      </c>
      <c r="AJ129" s="12">
        <f t="shared" si="46"/>
        <v>0</v>
      </c>
      <c r="AK129" s="12">
        <f t="shared" si="46"/>
        <v>0</v>
      </c>
      <c r="AL129" s="53">
        <f t="shared" si="46"/>
        <v>0</v>
      </c>
      <c r="AM129" s="68">
        <f t="shared" si="47"/>
        <v>0</v>
      </c>
      <c r="AN129" s="213"/>
      <c r="AO129" s="214"/>
      <c r="AP129" s="214"/>
      <c r="AQ129" s="214"/>
      <c r="AR129" s="214"/>
      <c r="AS129" s="214"/>
      <c r="AT129" s="215"/>
      <c r="AU129" s="13"/>
    </row>
    <row r="130" spans="2:47" ht="15" hidden="1" customHeight="1" x14ac:dyDescent="0.3">
      <c r="B130" s="190"/>
      <c r="C130" s="8" t="str">
        <f t="shared" ref="C130:D130" si="56">IF(ISBLANK(C107),"",C107)</f>
        <v/>
      </c>
      <c r="D130" s="195" t="str">
        <f t="shared" si="56"/>
        <v/>
      </c>
      <c r="E130" s="196" t="str">
        <f>IF(ISBLANK(E121),"",E121)</f>
        <v/>
      </c>
      <c r="F130" s="197" t="str">
        <f>IF(ISBLANK(F121),"",F121)</f>
        <v/>
      </c>
      <c r="G130" s="16"/>
      <c r="H130" s="17"/>
      <c r="I130" s="17"/>
      <c r="J130" s="17"/>
      <c r="K130" s="17"/>
      <c r="L130" s="17"/>
      <c r="M130" s="17"/>
      <c r="N130" s="51"/>
      <c r="O130" s="16"/>
      <c r="P130" s="17"/>
      <c r="Q130" s="17"/>
      <c r="R130" s="17"/>
      <c r="S130" s="17"/>
      <c r="T130" s="17"/>
      <c r="U130" s="17"/>
      <c r="V130" s="51"/>
      <c r="W130" s="16"/>
      <c r="X130" s="17"/>
      <c r="Y130" s="17"/>
      <c r="Z130" s="17"/>
      <c r="AA130" s="17"/>
      <c r="AB130" s="17"/>
      <c r="AC130" s="17"/>
      <c r="AD130" s="51"/>
      <c r="AE130" s="71">
        <f t="shared" si="46"/>
        <v>0</v>
      </c>
      <c r="AF130" s="12">
        <f t="shared" si="46"/>
        <v>0</v>
      </c>
      <c r="AG130" s="12">
        <f t="shared" si="46"/>
        <v>0</v>
      </c>
      <c r="AH130" s="12">
        <f t="shared" si="46"/>
        <v>0</v>
      </c>
      <c r="AI130" s="12">
        <f t="shared" si="46"/>
        <v>0</v>
      </c>
      <c r="AJ130" s="12">
        <f t="shared" si="46"/>
        <v>0</v>
      </c>
      <c r="AK130" s="12">
        <f t="shared" si="46"/>
        <v>0</v>
      </c>
      <c r="AL130" s="53">
        <f t="shared" si="46"/>
        <v>0</v>
      </c>
      <c r="AM130" s="68">
        <f t="shared" si="47"/>
        <v>0</v>
      </c>
      <c r="AN130" s="213"/>
      <c r="AO130" s="214"/>
      <c r="AP130" s="214"/>
      <c r="AQ130" s="214"/>
      <c r="AR130" s="214"/>
      <c r="AS130" s="214"/>
      <c r="AT130" s="215"/>
      <c r="AU130" s="13"/>
    </row>
    <row r="131" spans="2:47" ht="15" hidden="1" customHeight="1" x14ac:dyDescent="0.3">
      <c r="B131" s="190"/>
      <c r="C131" s="8" t="str">
        <f t="shared" ref="C131:D131" si="57">IF(ISBLANK(C108),"",C108)</f>
        <v/>
      </c>
      <c r="D131" s="195" t="str">
        <f t="shared" si="57"/>
        <v/>
      </c>
      <c r="E131" s="196" t="str">
        <f>IF(ISBLANK(E116),"",E116)</f>
        <v/>
      </c>
      <c r="F131" s="197" t="str">
        <f>IF(ISBLANK(F116),"",F116)</f>
        <v/>
      </c>
      <c r="G131" s="16"/>
      <c r="H131" s="17"/>
      <c r="I131" s="17"/>
      <c r="J131" s="17"/>
      <c r="K131" s="17"/>
      <c r="L131" s="17"/>
      <c r="M131" s="17"/>
      <c r="N131" s="51"/>
      <c r="O131" s="16"/>
      <c r="P131" s="17"/>
      <c r="Q131" s="17"/>
      <c r="R131" s="17"/>
      <c r="S131" s="17"/>
      <c r="T131" s="17"/>
      <c r="U131" s="17"/>
      <c r="V131" s="51"/>
      <c r="W131" s="16"/>
      <c r="X131" s="17"/>
      <c r="Y131" s="17"/>
      <c r="Z131" s="17"/>
      <c r="AA131" s="17"/>
      <c r="AB131" s="17"/>
      <c r="AC131" s="17"/>
      <c r="AD131" s="51"/>
      <c r="AE131" s="11">
        <f t="shared" si="46"/>
        <v>0</v>
      </c>
      <c r="AF131" s="12">
        <f t="shared" si="46"/>
        <v>0</v>
      </c>
      <c r="AG131" s="12">
        <f t="shared" si="46"/>
        <v>0</v>
      </c>
      <c r="AH131" s="12">
        <f t="shared" si="46"/>
        <v>0</v>
      </c>
      <c r="AI131" s="12">
        <f t="shared" si="46"/>
        <v>0</v>
      </c>
      <c r="AJ131" s="12">
        <f t="shared" si="46"/>
        <v>0</v>
      </c>
      <c r="AK131" s="12">
        <f t="shared" si="46"/>
        <v>0</v>
      </c>
      <c r="AL131" s="53">
        <f t="shared" si="46"/>
        <v>0</v>
      </c>
      <c r="AM131" s="68">
        <f t="shared" si="47"/>
        <v>0</v>
      </c>
      <c r="AN131" s="213"/>
      <c r="AO131" s="214"/>
      <c r="AP131" s="214"/>
      <c r="AQ131" s="214"/>
      <c r="AR131" s="214"/>
      <c r="AS131" s="214"/>
      <c r="AT131" s="215"/>
      <c r="AU131" s="13"/>
    </row>
    <row r="132" spans="2:47" ht="15" hidden="1" customHeight="1" x14ac:dyDescent="0.3">
      <c r="B132" s="190"/>
      <c r="C132" s="8" t="str">
        <f t="shared" ref="C132:D132" si="58">IF(ISBLANK(C109),"",C109)</f>
        <v/>
      </c>
      <c r="D132" s="195" t="str">
        <f t="shared" si="58"/>
        <v/>
      </c>
      <c r="E132" s="196" t="str">
        <f>IF(ISBLANK(E123),"",E123)</f>
        <v/>
      </c>
      <c r="F132" s="197" t="str">
        <f>IF(ISBLANK(F123),"",F123)</f>
        <v/>
      </c>
      <c r="G132" s="16"/>
      <c r="H132" s="17"/>
      <c r="I132" s="17"/>
      <c r="J132" s="17"/>
      <c r="K132" s="17"/>
      <c r="L132" s="17"/>
      <c r="M132" s="17"/>
      <c r="N132" s="51"/>
      <c r="O132" s="16"/>
      <c r="P132" s="17"/>
      <c r="Q132" s="17"/>
      <c r="R132" s="17"/>
      <c r="S132" s="17"/>
      <c r="T132" s="17"/>
      <c r="U132" s="17"/>
      <c r="V132" s="51"/>
      <c r="W132" s="16"/>
      <c r="X132" s="17"/>
      <c r="Y132" s="17"/>
      <c r="Z132" s="17"/>
      <c r="AA132" s="17"/>
      <c r="AB132" s="17"/>
      <c r="AC132" s="17"/>
      <c r="AD132" s="51"/>
      <c r="AE132" s="71">
        <f t="shared" si="46"/>
        <v>0</v>
      </c>
      <c r="AF132" s="12">
        <f t="shared" si="46"/>
        <v>0</v>
      </c>
      <c r="AG132" s="12">
        <f t="shared" si="46"/>
        <v>0</v>
      </c>
      <c r="AH132" s="12">
        <f t="shared" si="46"/>
        <v>0</v>
      </c>
      <c r="AI132" s="12">
        <f t="shared" si="46"/>
        <v>0</v>
      </c>
      <c r="AJ132" s="12">
        <f t="shared" si="46"/>
        <v>0</v>
      </c>
      <c r="AK132" s="12">
        <f t="shared" si="46"/>
        <v>0</v>
      </c>
      <c r="AL132" s="53">
        <f t="shared" si="46"/>
        <v>0</v>
      </c>
      <c r="AM132" s="68">
        <f t="shared" si="47"/>
        <v>0</v>
      </c>
      <c r="AN132" s="213"/>
      <c r="AO132" s="214"/>
      <c r="AP132" s="214"/>
      <c r="AQ132" s="214"/>
      <c r="AR132" s="214"/>
      <c r="AS132" s="214"/>
      <c r="AT132" s="215"/>
      <c r="AU132" s="13"/>
    </row>
    <row r="133" spans="2:47" ht="15" hidden="1" customHeight="1" x14ac:dyDescent="0.3">
      <c r="B133" s="190"/>
      <c r="C133" s="8" t="str">
        <f t="shared" ref="C133:D133" si="59">IF(ISBLANK(C110),"",C110)</f>
        <v/>
      </c>
      <c r="D133" s="195" t="str">
        <f t="shared" si="59"/>
        <v/>
      </c>
      <c r="E133" s="196" t="str">
        <f>IF(ISBLANK(E118),"",E118)</f>
        <v/>
      </c>
      <c r="F133" s="197" t="str">
        <f>IF(ISBLANK(F118),"",F118)</f>
        <v/>
      </c>
      <c r="G133" s="16"/>
      <c r="H133" s="17"/>
      <c r="I133" s="17"/>
      <c r="J133" s="17"/>
      <c r="K133" s="17"/>
      <c r="L133" s="17"/>
      <c r="M133" s="17"/>
      <c r="N133" s="51"/>
      <c r="O133" s="16"/>
      <c r="P133" s="17"/>
      <c r="Q133" s="17"/>
      <c r="R133" s="17"/>
      <c r="S133" s="17"/>
      <c r="T133" s="17"/>
      <c r="U133" s="17"/>
      <c r="V133" s="51"/>
      <c r="W133" s="16"/>
      <c r="X133" s="17"/>
      <c r="Y133" s="17"/>
      <c r="Z133" s="17"/>
      <c r="AA133" s="17"/>
      <c r="AB133" s="17"/>
      <c r="AC133" s="17"/>
      <c r="AD133" s="51"/>
      <c r="AE133" s="11">
        <f t="shared" si="46"/>
        <v>0</v>
      </c>
      <c r="AF133" s="12">
        <f t="shared" si="46"/>
        <v>0</v>
      </c>
      <c r="AG133" s="12">
        <f t="shared" si="46"/>
        <v>0</v>
      </c>
      <c r="AH133" s="12">
        <f t="shared" si="46"/>
        <v>0</v>
      </c>
      <c r="AI133" s="12">
        <f t="shared" si="46"/>
        <v>0</v>
      </c>
      <c r="AJ133" s="12">
        <f t="shared" si="46"/>
        <v>0</v>
      </c>
      <c r="AK133" s="12">
        <f t="shared" si="46"/>
        <v>0</v>
      </c>
      <c r="AL133" s="53">
        <f t="shared" si="46"/>
        <v>0</v>
      </c>
      <c r="AM133" s="68">
        <f t="shared" si="47"/>
        <v>0</v>
      </c>
      <c r="AN133" s="213"/>
      <c r="AO133" s="214"/>
      <c r="AP133" s="214"/>
      <c r="AQ133" s="214"/>
      <c r="AR133" s="214"/>
      <c r="AS133" s="214"/>
      <c r="AT133" s="215"/>
      <c r="AU133" s="13"/>
    </row>
    <row r="134" spans="2:47" ht="15" hidden="1" customHeight="1" x14ac:dyDescent="0.3">
      <c r="B134" s="190"/>
      <c r="C134" s="8" t="str">
        <f t="shared" ref="C134:D134" si="60">IF(ISBLANK(C111),"",C111)</f>
        <v/>
      </c>
      <c r="D134" s="195" t="str">
        <f t="shared" si="60"/>
        <v/>
      </c>
      <c r="E134" s="196" t="str">
        <f>IF(ISBLANK(E125),"",E125)</f>
        <v/>
      </c>
      <c r="F134" s="197" t="str">
        <f>IF(ISBLANK(F125),"",F125)</f>
        <v/>
      </c>
      <c r="G134" s="16"/>
      <c r="H134" s="17"/>
      <c r="I134" s="17"/>
      <c r="J134" s="17"/>
      <c r="K134" s="17"/>
      <c r="L134" s="17"/>
      <c r="M134" s="17"/>
      <c r="N134" s="51"/>
      <c r="O134" s="16"/>
      <c r="P134" s="17"/>
      <c r="Q134" s="17"/>
      <c r="R134" s="17"/>
      <c r="S134" s="17"/>
      <c r="T134" s="17"/>
      <c r="U134" s="17"/>
      <c r="V134" s="51"/>
      <c r="W134" s="16"/>
      <c r="X134" s="17"/>
      <c r="Y134" s="17"/>
      <c r="Z134" s="17"/>
      <c r="AA134" s="17"/>
      <c r="AB134" s="17"/>
      <c r="AC134" s="17"/>
      <c r="AD134" s="51"/>
      <c r="AE134" s="71">
        <f t="shared" si="46"/>
        <v>0</v>
      </c>
      <c r="AF134" s="12">
        <f t="shared" si="46"/>
        <v>0</v>
      </c>
      <c r="AG134" s="12">
        <f t="shared" si="46"/>
        <v>0</v>
      </c>
      <c r="AH134" s="12">
        <f t="shared" si="46"/>
        <v>0</v>
      </c>
      <c r="AI134" s="12">
        <f t="shared" si="46"/>
        <v>0</v>
      </c>
      <c r="AJ134" s="12">
        <f t="shared" si="46"/>
        <v>0</v>
      </c>
      <c r="AK134" s="12">
        <f t="shared" si="46"/>
        <v>0</v>
      </c>
      <c r="AL134" s="53">
        <f t="shared" si="46"/>
        <v>0</v>
      </c>
      <c r="AM134" s="68">
        <f t="shared" si="47"/>
        <v>0</v>
      </c>
      <c r="AN134" s="213"/>
      <c r="AO134" s="214"/>
      <c r="AP134" s="214"/>
      <c r="AQ134" s="214"/>
      <c r="AR134" s="214"/>
      <c r="AS134" s="214"/>
      <c r="AT134" s="215"/>
      <c r="AU134" s="13"/>
    </row>
    <row r="135" spans="2:47" ht="15" hidden="1" customHeight="1" x14ac:dyDescent="0.3">
      <c r="B135" s="190"/>
      <c r="C135" s="8" t="str">
        <f t="shared" ref="C135:D135" si="61">IF(ISBLANK(C112),"",C112)</f>
        <v/>
      </c>
      <c r="D135" s="195" t="str">
        <f t="shared" si="61"/>
        <v/>
      </c>
      <c r="E135" s="196" t="str">
        <f>IF(ISBLANK(E120),"",E120)</f>
        <v/>
      </c>
      <c r="F135" s="197" t="str">
        <f>IF(ISBLANK(F120),"",F120)</f>
        <v/>
      </c>
      <c r="G135" s="16"/>
      <c r="H135" s="17"/>
      <c r="I135" s="17"/>
      <c r="J135" s="17"/>
      <c r="K135" s="17"/>
      <c r="L135" s="17"/>
      <c r="M135" s="17"/>
      <c r="N135" s="51"/>
      <c r="O135" s="16"/>
      <c r="P135" s="17"/>
      <c r="Q135" s="17"/>
      <c r="R135" s="17"/>
      <c r="S135" s="17"/>
      <c r="T135" s="17"/>
      <c r="U135" s="17"/>
      <c r="V135" s="51"/>
      <c r="W135" s="16"/>
      <c r="X135" s="17"/>
      <c r="Y135" s="17"/>
      <c r="Z135" s="17"/>
      <c r="AA135" s="17"/>
      <c r="AB135" s="17"/>
      <c r="AC135" s="17"/>
      <c r="AD135" s="51"/>
      <c r="AE135" s="11">
        <f t="shared" si="46"/>
        <v>0</v>
      </c>
      <c r="AF135" s="12">
        <f t="shared" si="46"/>
        <v>0</v>
      </c>
      <c r="AG135" s="12">
        <f t="shared" si="46"/>
        <v>0</v>
      </c>
      <c r="AH135" s="12">
        <f t="shared" si="46"/>
        <v>0</v>
      </c>
      <c r="AI135" s="12">
        <f t="shared" si="46"/>
        <v>0</v>
      </c>
      <c r="AJ135" s="12">
        <f t="shared" si="46"/>
        <v>0</v>
      </c>
      <c r="AK135" s="12">
        <f t="shared" si="46"/>
        <v>0</v>
      </c>
      <c r="AL135" s="53">
        <f t="shared" si="46"/>
        <v>0</v>
      </c>
      <c r="AM135" s="68">
        <f t="shared" si="47"/>
        <v>0</v>
      </c>
      <c r="AN135" s="213"/>
      <c r="AO135" s="214"/>
      <c r="AP135" s="214"/>
      <c r="AQ135" s="214"/>
      <c r="AR135" s="214"/>
      <c r="AS135" s="214"/>
      <c r="AT135" s="215"/>
      <c r="AU135" s="13"/>
    </row>
    <row r="136" spans="2:47" ht="15" hidden="1" customHeight="1" x14ac:dyDescent="0.3">
      <c r="B136" s="190"/>
      <c r="C136" s="8" t="str">
        <f t="shared" ref="C136:D136" si="62">IF(ISBLANK(C113),"",C113)</f>
        <v/>
      </c>
      <c r="D136" s="195" t="str">
        <f t="shared" si="62"/>
        <v/>
      </c>
      <c r="E136" s="196" t="str">
        <f>IF(ISBLANK(E127),"",E127)</f>
        <v/>
      </c>
      <c r="F136" s="197" t="str">
        <f>IF(ISBLANK(F127),"",F127)</f>
        <v/>
      </c>
      <c r="G136" s="16"/>
      <c r="H136" s="17"/>
      <c r="I136" s="17"/>
      <c r="J136" s="17"/>
      <c r="K136" s="17"/>
      <c r="L136" s="17"/>
      <c r="M136" s="17"/>
      <c r="N136" s="51"/>
      <c r="O136" s="16"/>
      <c r="P136" s="17"/>
      <c r="Q136" s="17"/>
      <c r="R136" s="17"/>
      <c r="S136" s="17"/>
      <c r="T136" s="17"/>
      <c r="U136" s="17"/>
      <c r="V136" s="51"/>
      <c r="W136" s="16"/>
      <c r="X136" s="17"/>
      <c r="Y136" s="17"/>
      <c r="Z136" s="17"/>
      <c r="AA136" s="17"/>
      <c r="AB136" s="17"/>
      <c r="AC136" s="17"/>
      <c r="AD136" s="51"/>
      <c r="AE136" s="71">
        <f t="shared" si="46"/>
        <v>0</v>
      </c>
      <c r="AF136" s="12">
        <f t="shared" si="46"/>
        <v>0</v>
      </c>
      <c r="AG136" s="12">
        <f t="shared" si="46"/>
        <v>0</v>
      </c>
      <c r="AH136" s="12">
        <f t="shared" si="46"/>
        <v>0</v>
      </c>
      <c r="AI136" s="12">
        <f t="shared" si="46"/>
        <v>0</v>
      </c>
      <c r="AJ136" s="12">
        <f t="shared" si="46"/>
        <v>0</v>
      </c>
      <c r="AK136" s="12">
        <f t="shared" si="46"/>
        <v>0</v>
      </c>
      <c r="AL136" s="53">
        <f t="shared" si="46"/>
        <v>0</v>
      </c>
      <c r="AM136" s="68">
        <f t="shared" si="47"/>
        <v>0</v>
      </c>
      <c r="AN136" s="213"/>
      <c r="AO136" s="214"/>
      <c r="AP136" s="214"/>
      <c r="AQ136" s="214"/>
      <c r="AR136" s="214"/>
      <c r="AS136" s="214"/>
      <c r="AT136" s="215"/>
      <c r="AU136" s="13"/>
    </row>
    <row r="137" spans="2:47" ht="15" hidden="1" customHeight="1" x14ac:dyDescent="0.3">
      <c r="B137" s="190"/>
      <c r="C137" s="8" t="str">
        <f t="shared" ref="C137:D137" si="63">IF(ISBLANK(C114),"",C114)</f>
        <v/>
      </c>
      <c r="D137" s="195" t="str">
        <f t="shared" si="63"/>
        <v/>
      </c>
      <c r="E137" s="196" t="str">
        <f>IF(ISBLANK(E122),"",E122)</f>
        <v/>
      </c>
      <c r="F137" s="197" t="str">
        <f>IF(ISBLANK(F122),"",F122)</f>
        <v/>
      </c>
      <c r="G137" s="16"/>
      <c r="H137" s="17"/>
      <c r="I137" s="17"/>
      <c r="J137" s="17"/>
      <c r="K137" s="17"/>
      <c r="L137" s="17"/>
      <c r="M137" s="17"/>
      <c r="N137" s="51"/>
      <c r="O137" s="16"/>
      <c r="P137" s="17"/>
      <c r="Q137" s="17"/>
      <c r="R137" s="17"/>
      <c r="S137" s="17"/>
      <c r="T137" s="17"/>
      <c r="U137" s="17"/>
      <c r="V137" s="51"/>
      <c r="W137" s="16"/>
      <c r="X137" s="17"/>
      <c r="Y137" s="17"/>
      <c r="Z137" s="17"/>
      <c r="AA137" s="17"/>
      <c r="AB137" s="17"/>
      <c r="AC137" s="17"/>
      <c r="AD137" s="51"/>
      <c r="AE137" s="11">
        <f t="shared" ref="AE137:AL140" si="64">SUM(G114,O114,W114,AE114,AM114,G137,O137,W137)</f>
        <v>0</v>
      </c>
      <c r="AF137" s="12">
        <f t="shared" si="64"/>
        <v>0</v>
      </c>
      <c r="AG137" s="12">
        <f t="shared" si="64"/>
        <v>0</v>
      </c>
      <c r="AH137" s="12">
        <f t="shared" si="64"/>
        <v>0</v>
      </c>
      <c r="AI137" s="12">
        <f t="shared" si="64"/>
        <v>0</v>
      </c>
      <c r="AJ137" s="12">
        <f t="shared" si="64"/>
        <v>0</v>
      </c>
      <c r="AK137" s="12">
        <f t="shared" si="64"/>
        <v>0</v>
      </c>
      <c r="AL137" s="53">
        <f t="shared" si="64"/>
        <v>0</v>
      </c>
      <c r="AM137" s="68">
        <f t="shared" si="47"/>
        <v>0</v>
      </c>
      <c r="AN137" s="213"/>
      <c r="AO137" s="214"/>
      <c r="AP137" s="214"/>
      <c r="AQ137" s="214"/>
      <c r="AR137" s="214"/>
      <c r="AS137" s="214"/>
      <c r="AT137" s="215"/>
      <c r="AU137" s="13"/>
    </row>
    <row r="138" spans="2:47" ht="15" hidden="1" customHeight="1" x14ac:dyDescent="0.3">
      <c r="B138" s="190"/>
      <c r="C138" s="8" t="str">
        <f t="shared" ref="C138:D138" si="65">IF(ISBLANK(C115),"",C115)</f>
        <v/>
      </c>
      <c r="D138" s="195" t="str">
        <f t="shared" si="65"/>
        <v/>
      </c>
      <c r="E138" s="196" t="str">
        <f>IF(ISBLANK(E129),"",E129)</f>
        <v/>
      </c>
      <c r="F138" s="197" t="str">
        <f>IF(ISBLANK(F129),"",F129)</f>
        <v/>
      </c>
      <c r="G138" s="16"/>
      <c r="H138" s="17"/>
      <c r="I138" s="17"/>
      <c r="J138" s="17"/>
      <c r="K138" s="17"/>
      <c r="L138" s="17"/>
      <c r="M138" s="17"/>
      <c r="N138" s="51"/>
      <c r="O138" s="16"/>
      <c r="P138" s="17"/>
      <c r="Q138" s="17"/>
      <c r="R138" s="17"/>
      <c r="S138" s="17"/>
      <c r="T138" s="17"/>
      <c r="U138" s="17"/>
      <c r="V138" s="51"/>
      <c r="W138" s="16"/>
      <c r="X138" s="17"/>
      <c r="Y138" s="17"/>
      <c r="Z138" s="17"/>
      <c r="AA138" s="17"/>
      <c r="AB138" s="17"/>
      <c r="AC138" s="17"/>
      <c r="AD138" s="51"/>
      <c r="AE138" s="71">
        <f t="shared" si="64"/>
        <v>0</v>
      </c>
      <c r="AF138" s="12">
        <f t="shared" si="64"/>
        <v>0</v>
      </c>
      <c r="AG138" s="12">
        <f t="shared" si="64"/>
        <v>0</v>
      </c>
      <c r="AH138" s="12">
        <f t="shared" si="64"/>
        <v>0</v>
      </c>
      <c r="AI138" s="12">
        <f t="shared" si="64"/>
        <v>0</v>
      </c>
      <c r="AJ138" s="12">
        <f t="shared" si="64"/>
        <v>0</v>
      </c>
      <c r="AK138" s="12">
        <f t="shared" si="64"/>
        <v>0</v>
      </c>
      <c r="AL138" s="53">
        <f t="shared" si="64"/>
        <v>0</v>
      </c>
      <c r="AM138" s="68">
        <f t="shared" si="47"/>
        <v>0</v>
      </c>
      <c r="AN138" s="213"/>
      <c r="AO138" s="214"/>
      <c r="AP138" s="214"/>
      <c r="AQ138" s="214"/>
      <c r="AR138" s="214"/>
      <c r="AS138" s="214"/>
      <c r="AT138" s="215"/>
      <c r="AU138" s="13"/>
    </row>
    <row r="139" spans="2:47" ht="15" hidden="1" customHeight="1" x14ac:dyDescent="0.3">
      <c r="B139" s="190"/>
      <c r="C139" s="8" t="str">
        <f t="shared" ref="C139:D139" si="66">IF(ISBLANK(C116),"",C116)</f>
        <v/>
      </c>
      <c r="D139" s="195" t="str">
        <f t="shared" si="66"/>
        <v/>
      </c>
      <c r="E139" s="196" t="str">
        <f>IF(ISBLANK(E124),"",E124)</f>
        <v/>
      </c>
      <c r="F139" s="197" t="str">
        <f>IF(ISBLANK(F124),"",F124)</f>
        <v/>
      </c>
      <c r="G139" s="16"/>
      <c r="H139" s="17"/>
      <c r="I139" s="17"/>
      <c r="J139" s="17"/>
      <c r="K139" s="17"/>
      <c r="L139" s="17"/>
      <c r="M139" s="17"/>
      <c r="N139" s="51"/>
      <c r="O139" s="16"/>
      <c r="P139" s="17"/>
      <c r="Q139" s="17"/>
      <c r="R139" s="17"/>
      <c r="S139" s="17"/>
      <c r="T139" s="17"/>
      <c r="U139" s="17"/>
      <c r="V139" s="51"/>
      <c r="W139" s="16"/>
      <c r="X139" s="17"/>
      <c r="Y139" s="17"/>
      <c r="Z139" s="17"/>
      <c r="AA139" s="17"/>
      <c r="AB139" s="17"/>
      <c r="AC139" s="17"/>
      <c r="AD139" s="51"/>
      <c r="AE139" s="11">
        <f t="shared" si="64"/>
        <v>0</v>
      </c>
      <c r="AF139" s="12">
        <f t="shared" si="64"/>
        <v>0</v>
      </c>
      <c r="AG139" s="12">
        <f t="shared" si="64"/>
        <v>0</v>
      </c>
      <c r="AH139" s="12">
        <f t="shared" si="64"/>
        <v>0</v>
      </c>
      <c r="AI139" s="12">
        <f t="shared" si="64"/>
        <v>0</v>
      </c>
      <c r="AJ139" s="12">
        <f t="shared" si="64"/>
        <v>0</v>
      </c>
      <c r="AK139" s="12">
        <f t="shared" si="64"/>
        <v>0</v>
      </c>
      <c r="AL139" s="53">
        <f t="shared" si="64"/>
        <v>0</v>
      </c>
      <c r="AM139" s="68">
        <f t="shared" si="47"/>
        <v>0</v>
      </c>
      <c r="AN139" s="213"/>
      <c r="AO139" s="214"/>
      <c r="AP139" s="214"/>
      <c r="AQ139" s="214"/>
      <c r="AR139" s="214"/>
      <c r="AS139" s="214"/>
      <c r="AT139" s="215"/>
      <c r="AU139" s="13"/>
    </row>
    <row r="140" spans="2:47" ht="15.75" hidden="1" customHeight="1" thickBot="1" x14ac:dyDescent="0.35">
      <c r="B140" s="190"/>
      <c r="C140" s="8" t="str">
        <f t="shared" ref="C140:D140" si="67">IF(ISBLANK(C117),"",C117)</f>
        <v/>
      </c>
      <c r="D140" s="195" t="str">
        <f t="shared" si="67"/>
        <v/>
      </c>
      <c r="E140" s="198" t="str">
        <f>IF(ISBLANK(E131),"",E131)</f>
        <v/>
      </c>
      <c r="F140" s="199" t="str">
        <f>IF(ISBLANK(F131),"",F131)</f>
        <v/>
      </c>
      <c r="G140" s="112"/>
      <c r="H140" s="113"/>
      <c r="I140" s="113"/>
      <c r="J140" s="113"/>
      <c r="K140" s="113"/>
      <c r="L140" s="113"/>
      <c r="M140" s="113"/>
      <c r="N140" s="114"/>
      <c r="O140" s="112"/>
      <c r="P140" s="113"/>
      <c r="Q140" s="113"/>
      <c r="R140" s="113"/>
      <c r="S140" s="113"/>
      <c r="T140" s="113"/>
      <c r="U140" s="113"/>
      <c r="V140" s="114"/>
      <c r="W140" s="112"/>
      <c r="X140" s="113"/>
      <c r="Y140" s="113"/>
      <c r="Z140" s="113"/>
      <c r="AA140" s="113"/>
      <c r="AB140" s="113"/>
      <c r="AC140" s="113"/>
      <c r="AD140" s="114"/>
      <c r="AE140" s="119">
        <f t="shared" si="64"/>
        <v>0</v>
      </c>
      <c r="AF140" s="120">
        <f t="shared" si="64"/>
        <v>0</v>
      </c>
      <c r="AG140" s="120">
        <f t="shared" si="64"/>
        <v>0</v>
      </c>
      <c r="AH140" s="120">
        <f t="shared" si="64"/>
        <v>0</v>
      </c>
      <c r="AI140" s="116">
        <f t="shared" si="64"/>
        <v>0</v>
      </c>
      <c r="AJ140" s="116">
        <f t="shared" si="64"/>
        <v>0</v>
      </c>
      <c r="AK140" s="116">
        <f t="shared" si="64"/>
        <v>0</v>
      </c>
      <c r="AL140" s="117">
        <f t="shared" si="64"/>
        <v>0</v>
      </c>
      <c r="AM140" s="118">
        <f t="shared" si="47"/>
        <v>0</v>
      </c>
      <c r="AN140" s="213"/>
      <c r="AO140" s="214"/>
      <c r="AP140" s="214"/>
      <c r="AQ140" s="214"/>
      <c r="AR140" s="214"/>
      <c r="AS140" s="214"/>
      <c r="AT140" s="215"/>
      <c r="AU140" s="13"/>
    </row>
    <row r="141" spans="2:47" ht="15.75" hidden="1" customHeight="1" thickBot="1" x14ac:dyDescent="0.35">
      <c r="B141" s="191"/>
      <c r="C141" s="200" t="s">
        <v>10</v>
      </c>
      <c r="D141" s="200"/>
      <c r="E141" s="200"/>
      <c r="F141" s="201"/>
      <c r="G141" s="6">
        <f>SUM(G121:G140)</f>
        <v>0</v>
      </c>
      <c r="H141" s="6">
        <f t="shared" ref="H141:M141" si="68">SUM(H121:H140)</f>
        <v>0</v>
      </c>
      <c r="I141" s="6">
        <f t="shared" si="68"/>
        <v>0</v>
      </c>
      <c r="J141" s="6">
        <f t="shared" si="68"/>
        <v>0</v>
      </c>
      <c r="K141" s="6">
        <f t="shared" si="68"/>
        <v>0</v>
      </c>
      <c r="L141" s="6">
        <f t="shared" si="68"/>
        <v>0</v>
      </c>
      <c r="M141" s="6">
        <f t="shared" si="68"/>
        <v>0</v>
      </c>
      <c r="N141" s="52">
        <f>SUM(N121:N140)</f>
        <v>0</v>
      </c>
      <c r="O141" s="6">
        <f>SUM(O121:O140)</f>
        <v>0</v>
      </c>
      <c r="P141" s="6">
        <f t="shared" ref="P141:U141" si="69">SUM(P121:P140)</f>
        <v>0</v>
      </c>
      <c r="Q141" s="6">
        <f t="shared" si="69"/>
        <v>0</v>
      </c>
      <c r="R141" s="6">
        <f t="shared" si="69"/>
        <v>0</v>
      </c>
      <c r="S141" s="6">
        <f t="shared" si="69"/>
        <v>0</v>
      </c>
      <c r="T141" s="6">
        <f t="shared" si="69"/>
        <v>0</v>
      </c>
      <c r="U141" s="6">
        <f t="shared" si="69"/>
        <v>0</v>
      </c>
      <c r="V141" s="52">
        <f>SUM(V121:V140)</f>
        <v>0</v>
      </c>
      <c r="W141" s="6">
        <f>SUM(W121:W140)</f>
        <v>0</v>
      </c>
      <c r="X141" s="6">
        <f t="shared" ref="X141:AL141" si="70">SUM(X121:X140)</f>
        <v>0</v>
      </c>
      <c r="Y141" s="6">
        <f t="shared" si="70"/>
        <v>0</v>
      </c>
      <c r="Z141" s="6">
        <f t="shared" si="70"/>
        <v>0</v>
      </c>
      <c r="AA141" s="6">
        <f t="shared" si="70"/>
        <v>0</v>
      </c>
      <c r="AB141" s="6">
        <f t="shared" si="70"/>
        <v>0</v>
      </c>
      <c r="AC141" s="6">
        <f t="shared" si="70"/>
        <v>0</v>
      </c>
      <c r="AD141" s="52">
        <f t="shared" si="70"/>
        <v>0</v>
      </c>
      <c r="AE141" s="6">
        <f t="shared" si="70"/>
        <v>0</v>
      </c>
      <c r="AF141" s="6">
        <f t="shared" si="70"/>
        <v>0</v>
      </c>
      <c r="AG141" s="6">
        <f t="shared" si="70"/>
        <v>0</v>
      </c>
      <c r="AH141" s="6">
        <f t="shared" si="70"/>
        <v>0</v>
      </c>
      <c r="AI141" s="6">
        <f t="shared" si="70"/>
        <v>0</v>
      </c>
      <c r="AJ141" s="6">
        <f t="shared" si="70"/>
        <v>0</v>
      </c>
      <c r="AK141" s="14">
        <f t="shared" si="70"/>
        <v>0</v>
      </c>
      <c r="AL141" s="54">
        <f t="shared" si="70"/>
        <v>0</v>
      </c>
      <c r="AM141" s="54">
        <f>SUM(AM121:AM140)</f>
        <v>0</v>
      </c>
      <c r="AN141" s="216"/>
      <c r="AO141" s="217"/>
      <c r="AP141" s="217"/>
      <c r="AQ141" s="217"/>
      <c r="AR141" s="217"/>
      <c r="AS141" s="217"/>
      <c r="AT141" s="218"/>
      <c r="AU141" s="13"/>
    </row>
    <row r="142" spans="2:47" ht="15" hidden="1" customHeight="1" thickBot="1" x14ac:dyDescent="0.35">
      <c r="AM142" s="15"/>
      <c r="AN142" s="15"/>
      <c r="AO142" s="15"/>
      <c r="AP142" s="15"/>
      <c r="AQ142" s="15"/>
      <c r="AR142" s="15"/>
      <c r="AS142" s="15"/>
      <c r="AT142" s="58"/>
    </row>
    <row r="143" spans="2:47" ht="15" customHeight="1" thickBot="1" x14ac:dyDescent="0.3">
      <c r="G143" s="207" t="s">
        <v>1</v>
      </c>
      <c r="H143" s="208"/>
      <c r="I143" s="208"/>
      <c r="J143" s="208"/>
      <c r="K143" s="208"/>
      <c r="L143" s="208"/>
      <c r="M143" s="209"/>
      <c r="N143" s="49">
        <f>SUM(G165:N165)</f>
        <v>0</v>
      </c>
      <c r="O143" s="207" t="s">
        <v>2</v>
      </c>
      <c r="P143" s="208"/>
      <c r="Q143" s="208"/>
      <c r="R143" s="208"/>
      <c r="S143" s="208"/>
      <c r="T143" s="208"/>
      <c r="U143" s="209"/>
      <c r="V143" s="49">
        <f>SUM(O165:V165)</f>
        <v>0</v>
      </c>
      <c r="W143" s="207" t="s">
        <v>3</v>
      </c>
      <c r="X143" s="208"/>
      <c r="Y143" s="208"/>
      <c r="Z143" s="208"/>
      <c r="AA143" s="208"/>
      <c r="AB143" s="208"/>
      <c r="AC143" s="209"/>
      <c r="AD143" s="49">
        <f>SUM(W165:AD165)</f>
        <v>0</v>
      </c>
      <c r="AE143" s="207" t="s">
        <v>4</v>
      </c>
      <c r="AF143" s="208"/>
      <c r="AG143" s="208"/>
      <c r="AH143" s="208"/>
      <c r="AI143" s="208"/>
      <c r="AJ143" s="208"/>
      <c r="AK143" s="209"/>
      <c r="AL143" s="49">
        <f>SUM(AE165:AL165)</f>
        <v>0</v>
      </c>
      <c r="AM143" s="207" t="s">
        <v>5</v>
      </c>
      <c r="AN143" s="208"/>
      <c r="AO143" s="208"/>
      <c r="AP143" s="208"/>
      <c r="AQ143" s="208"/>
      <c r="AR143" s="208"/>
      <c r="AS143" s="209"/>
      <c r="AT143" s="49">
        <f>SUM(AM165:AT165)</f>
        <v>0</v>
      </c>
    </row>
    <row r="144" spans="2:47" ht="30" customHeight="1" thickBot="1" x14ac:dyDescent="0.3">
      <c r="B144" s="231" t="s">
        <v>37</v>
      </c>
      <c r="C144" s="80" t="s">
        <v>6</v>
      </c>
      <c r="D144" s="237" t="s">
        <v>7</v>
      </c>
      <c r="E144" s="238"/>
      <c r="F144" s="239"/>
      <c r="G144" s="81" t="s">
        <v>30</v>
      </c>
      <c r="H144" s="81"/>
      <c r="I144" s="82"/>
      <c r="J144" s="82"/>
      <c r="K144" s="82"/>
      <c r="L144" s="82"/>
      <c r="M144" s="83"/>
      <c r="N144" s="81"/>
      <c r="O144" s="81" t="s">
        <v>30</v>
      </c>
      <c r="P144" s="81"/>
      <c r="Q144" s="82"/>
      <c r="R144" s="82"/>
      <c r="S144" s="82"/>
      <c r="T144" s="82"/>
      <c r="U144" s="83"/>
      <c r="V144" s="81"/>
      <c r="W144" s="81" t="s">
        <v>30</v>
      </c>
      <c r="X144" s="81"/>
      <c r="Y144" s="82"/>
      <c r="Z144" s="82"/>
      <c r="AA144" s="82"/>
      <c r="AB144" s="82"/>
      <c r="AC144" s="83"/>
      <c r="AD144" s="81"/>
      <c r="AE144" s="81" t="s">
        <v>30</v>
      </c>
      <c r="AF144" s="81"/>
      <c r="AG144" s="82"/>
      <c r="AH144" s="82"/>
      <c r="AI144" s="82"/>
      <c r="AJ144" s="82"/>
      <c r="AK144" s="83"/>
      <c r="AL144" s="81"/>
      <c r="AM144" s="81" t="s">
        <v>30</v>
      </c>
      <c r="AN144" s="81"/>
      <c r="AO144" s="82"/>
      <c r="AP144" s="82"/>
      <c r="AQ144" s="82"/>
      <c r="AR144" s="82"/>
      <c r="AS144" s="83"/>
      <c r="AT144" s="81"/>
    </row>
    <row r="145" spans="2:47" ht="15" customHeight="1" x14ac:dyDescent="0.25">
      <c r="B145" s="232"/>
      <c r="C145" s="136"/>
      <c r="D145" s="240"/>
      <c r="E145" s="241"/>
      <c r="F145" s="242"/>
      <c r="G145" s="85"/>
      <c r="H145" s="86"/>
      <c r="I145" s="86"/>
      <c r="J145" s="86"/>
      <c r="K145" s="86"/>
      <c r="L145" s="86"/>
      <c r="M145" s="86"/>
      <c r="N145" s="87"/>
      <c r="O145" s="85"/>
      <c r="P145" s="86"/>
      <c r="Q145" s="86"/>
      <c r="R145" s="86"/>
      <c r="S145" s="86"/>
      <c r="T145" s="86"/>
      <c r="U145" s="86"/>
      <c r="V145" s="87"/>
      <c r="W145" s="85"/>
      <c r="X145" s="86"/>
      <c r="Y145" s="86"/>
      <c r="Z145" s="86"/>
      <c r="AA145" s="86"/>
      <c r="AB145" s="86"/>
      <c r="AC145" s="86"/>
      <c r="AD145" s="87"/>
      <c r="AE145" s="85"/>
      <c r="AF145" s="86"/>
      <c r="AG145" s="86"/>
      <c r="AH145" s="86"/>
      <c r="AI145" s="86"/>
      <c r="AJ145" s="86"/>
      <c r="AK145" s="86"/>
      <c r="AL145" s="87"/>
      <c r="AM145" s="85"/>
      <c r="AN145" s="86"/>
      <c r="AO145" s="86"/>
      <c r="AP145" s="86"/>
      <c r="AQ145" s="86"/>
      <c r="AR145" s="86"/>
      <c r="AS145" s="86"/>
      <c r="AT145" s="88"/>
      <c r="AU145" s="9"/>
    </row>
    <row r="146" spans="2:47" ht="15" customHeight="1" x14ac:dyDescent="0.25">
      <c r="B146" s="232"/>
      <c r="C146" s="5"/>
      <c r="D146" s="192"/>
      <c r="E146" s="193"/>
      <c r="F146" s="194"/>
      <c r="G146" s="16"/>
      <c r="H146" s="17"/>
      <c r="I146" s="17"/>
      <c r="J146" s="17"/>
      <c r="K146" s="17"/>
      <c r="L146" s="17"/>
      <c r="M146" s="17"/>
      <c r="N146" s="51"/>
      <c r="O146" s="16"/>
      <c r="P146" s="17"/>
      <c r="Q146" s="17"/>
      <c r="R146" s="17"/>
      <c r="S146" s="17"/>
      <c r="T146" s="17"/>
      <c r="U146" s="17"/>
      <c r="V146" s="51"/>
      <c r="W146" s="16"/>
      <c r="X146" s="17"/>
      <c r="Y146" s="17"/>
      <c r="Z146" s="17"/>
      <c r="AA146" s="17"/>
      <c r="AB146" s="17"/>
      <c r="AC146" s="17"/>
      <c r="AD146" s="51"/>
      <c r="AE146" s="16"/>
      <c r="AF146" s="17"/>
      <c r="AG146" s="17"/>
      <c r="AH146" s="17"/>
      <c r="AI146" s="17"/>
      <c r="AJ146" s="17"/>
      <c r="AK146" s="17"/>
      <c r="AL146" s="51"/>
      <c r="AM146" s="16"/>
      <c r="AN146" s="17"/>
      <c r="AO146" s="17"/>
      <c r="AP146" s="17"/>
      <c r="AQ146" s="17"/>
      <c r="AR146" s="17"/>
      <c r="AS146" s="17"/>
      <c r="AT146" s="56"/>
      <c r="AU146" s="9"/>
    </row>
    <row r="147" spans="2:47" ht="15" customHeight="1" x14ac:dyDescent="0.25">
      <c r="B147" s="232"/>
      <c r="C147" s="5"/>
      <c r="D147" s="192"/>
      <c r="E147" s="193"/>
      <c r="F147" s="194"/>
      <c r="G147" s="16"/>
      <c r="H147" s="17"/>
      <c r="I147" s="17"/>
      <c r="J147" s="17"/>
      <c r="K147" s="17"/>
      <c r="L147" s="17"/>
      <c r="M147" s="17"/>
      <c r="N147" s="51"/>
      <c r="O147" s="16"/>
      <c r="P147" s="17"/>
      <c r="Q147" s="17"/>
      <c r="R147" s="17"/>
      <c r="S147" s="17"/>
      <c r="T147" s="17"/>
      <c r="U147" s="17"/>
      <c r="V147" s="51"/>
      <c r="W147" s="16"/>
      <c r="X147" s="17"/>
      <c r="Y147" s="17"/>
      <c r="Z147" s="17"/>
      <c r="AA147" s="17"/>
      <c r="AB147" s="17"/>
      <c r="AC147" s="17"/>
      <c r="AD147" s="51"/>
      <c r="AE147" s="16"/>
      <c r="AF147" s="17"/>
      <c r="AG147" s="17"/>
      <c r="AH147" s="17"/>
      <c r="AI147" s="17"/>
      <c r="AJ147" s="17"/>
      <c r="AK147" s="17"/>
      <c r="AL147" s="51"/>
      <c r="AM147" s="16"/>
      <c r="AN147" s="17"/>
      <c r="AO147" s="17"/>
      <c r="AP147" s="17"/>
      <c r="AQ147" s="17"/>
      <c r="AR147" s="17"/>
      <c r="AS147" s="17"/>
      <c r="AT147" s="56"/>
      <c r="AU147" s="9"/>
    </row>
    <row r="148" spans="2:47" ht="15" customHeight="1" x14ac:dyDescent="0.25">
      <c r="B148" s="232"/>
      <c r="C148" s="5"/>
      <c r="D148" s="192"/>
      <c r="E148" s="193"/>
      <c r="F148" s="194"/>
      <c r="G148" s="16"/>
      <c r="H148" s="17"/>
      <c r="I148" s="17"/>
      <c r="J148" s="17"/>
      <c r="K148" s="17"/>
      <c r="L148" s="17"/>
      <c r="M148" s="17"/>
      <c r="N148" s="51"/>
      <c r="O148" s="16"/>
      <c r="P148" s="17"/>
      <c r="Q148" s="17"/>
      <c r="R148" s="17"/>
      <c r="S148" s="17"/>
      <c r="T148" s="17"/>
      <c r="U148" s="17"/>
      <c r="V148" s="51"/>
      <c r="W148" s="16"/>
      <c r="X148" s="17"/>
      <c r="Y148" s="17"/>
      <c r="Z148" s="17"/>
      <c r="AA148" s="17"/>
      <c r="AB148" s="17"/>
      <c r="AC148" s="17"/>
      <c r="AD148" s="51"/>
      <c r="AE148" s="16"/>
      <c r="AF148" s="17"/>
      <c r="AG148" s="17"/>
      <c r="AH148" s="17"/>
      <c r="AI148" s="17"/>
      <c r="AJ148" s="17"/>
      <c r="AK148" s="17"/>
      <c r="AL148" s="51"/>
      <c r="AM148" s="16"/>
      <c r="AN148" s="17"/>
      <c r="AO148" s="17"/>
      <c r="AP148" s="17"/>
      <c r="AQ148" s="17"/>
      <c r="AR148" s="17"/>
      <c r="AS148" s="17"/>
      <c r="AT148" s="56"/>
      <c r="AU148" s="9"/>
    </row>
    <row r="149" spans="2:47" ht="15" customHeight="1" x14ac:dyDescent="0.25">
      <c r="B149" s="232"/>
      <c r="C149" s="5"/>
      <c r="D149" s="192"/>
      <c r="E149" s="193"/>
      <c r="F149" s="194"/>
      <c r="G149" s="16"/>
      <c r="H149" s="17"/>
      <c r="I149" s="17"/>
      <c r="J149" s="17"/>
      <c r="K149" s="17"/>
      <c r="L149" s="17"/>
      <c r="M149" s="17"/>
      <c r="N149" s="51"/>
      <c r="O149" s="16"/>
      <c r="P149" s="17"/>
      <c r="Q149" s="17"/>
      <c r="R149" s="17"/>
      <c r="S149" s="17"/>
      <c r="T149" s="17"/>
      <c r="U149" s="17"/>
      <c r="V149" s="51"/>
      <c r="W149" s="16"/>
      <c r="X149" s="17"/>
      <c r="Y149" s="17"/>
      <c r="Z149" s="17"/>
      <c r="AA149" s="17"/>
      <c r="AB149" s="17"/>
      <c r="AC149" s="17"/>
      <c r="AD149" s="51"/>
      <c r="AE149" s="16"/>
      <c r="AF149" s="17"/>
      <c r="AG149" s="17"/>
      <c r="AH149" s="17"/>
      <c r="AI149" s="17"/>
      <c r="AJ149" s="17"/>
      <c r="AK149" s="17"/>
      <c r="AL149" s="51"/>
      <c r="AM149" s="16"/>
      <c r="AN149" s="17"/>
      <c r="AO149" s="17"/>
      <c r="AP149" s="17"/>
      <c r="AQ149" s="17"/>
      <c r="AR149" s="17"/>
      <c r="AS149" s="17"/>
      <c r="AT149" s="56"/>
      <c r="AU149" s="9"/>
    </row>
    <row r="150" spans="2:47" ht="15" customHeight="1" x14ac:dyDescent="0.25">
      <c r="B150" s="232"/>
      <c r="C150" s="5"/>
      <c r="D150" s="192"/>
      <c r="E150" s="193"/>
      <c r="F150" s="194"/>
      <c r="G150" s="16"/>
      <c r="H150" s="17"/>
      <c r="I150" s="17"/>
      <c r="J150" s="17"/>
      <c r="K150" s="17"/>
      <c r="L150" s="17"/>
      <c r="M150" s="17"/>
      <c r="N150" s="51"/>
      <c r="O150" s="16"/>
      <c r="P150" s="17"/>
      <c r="Q150" s="17"/>
      <c r="R150" s="17"/>
      <c r="S150" s="17"/>
      <c r="T150" s="17"/>
      <c r="U150" s="17"/>
      <c r="V150" s="51"/>
      <c r="W150" s="16"/>
      <c r="X150" s="17"/>
      <c r="Y150" s="17"/>
      <c r="Z150" s="17"/>
      <c r="AA150" s="17"/>
      <c r="AB150" s="17"/>
      <c r="AC150" s="17"/>
      <c r="AD150" s="51"/>
      <c r="AE150" s="16"/>
      <c r="AF150" s="17"/>
      <c r="AG150" s="17"/>
      <c r="AH150" s="17"/>
      <c r="AI150" s="17"/>
      <c r="AJ150" s="17"/>
      <c r="AK150" s="17"/>
      <c r="AL150" s="51"/>
      <c r="AM150" s="16"/>
      <c r="AN150" s="17"/>
      <c r="AO150" s="17"/>
      <c r="AP150" s="17"/>
      <c r="AQ150" s="17"/>
      <c r="AR150" s="17"/>
      <c r="AS150" s="17"/>
      <c r="AT150" s="56"/>
      <c r="AU150" s="9"/>
    </row>
    <row r="151" spans="2:47" ht="15" customHeight="1" x14ac:dyDescent="0.25">
      <c r="B151" s="232"/>
      <c r="C151" s="5"/>
      <c r="D151" s="192"/>
      <c r="E151" s="193"/>
      <c r="F151" s="194"/>
      <c r="G151" s="16"/>
      <c r="H151" s="17"/>
      <c r="I151" s="17"/>
      <c r="J151" s="17"/>
      <c r="K151" s="17"/>
      <c r="L151" s="17"/>
      <c r="M151" s="17"/>
      <c r="N151" s="51"/>
      <c r="O151" s="16"/>
      <c r="P151" s="17"/>
      <c r="Q151" s="17"/>
      <c r="R151" s="17"/>
      <c r="S151" s="17"/>
      <c r="T151" s="17"/>
      <c r="U151" s="17"/>
      <c r="V151" s="51"/>
      <c r="W151" s="16"/>
      <c r="X151" s="17"/>
      <c r="Y151" s="17"/>
      <c r="Z151" s="17"/>
      <c r="AA151" s="17"/>
      <c r="AB151" s="17"/>
      <c r="AC151" s="17"/>
      <c r="AD151" s="51"/>
      <c r="AE151" s="16"/>
      <c r="AF151" s="17"/>
      <c r="AG151" s="17"/>
      <c r="AH151" s="17"/>
      <c r="AI151" s="17"/>
      <c r="AJ151" s="17"/>
      <c r="AK151" s="17"/>
      <c r="AL151" s="51"/>
      <c r="AM151" s="16"/>
      <c r="AN151" s="17"/>
      <c r="AO151" s="17"/>
      <c r="AP151" s="17"/>
      <c r="AQ151" s="17"/>
      <c r="AR151" s="17"/>
      <c r="AS151" s="17"/>
      <c r="AT151" s="56"/>
      <c r="AU151" s="9"/>
    </row>
    <row r="152" spans="2:47" ht="15" customHeight="1" x14ac:dyDescent="0.25">
      <c r="B152" s="232"/>
      <c r="C152" s="5"/>
      <c r="D152" s="192"/>
      <c r="E152" s="193"/>
      <c r="F152" s="194"/>
      <c r="G152" s="16"/>
      <c r="H152" s="17"/>
      <c r="I152" s="17"/>
      <c r="J152" s="17"/>
      <c r="K152" s="17"/>
      <c r="L152" s="17"/>
      <c r="M152" s="17"/>
      <c r="N152" s="51"/>
      <c r="O152" s="16"/>
      <c r="P152" s="17"/>
      <c r="Q152" s="17"/>
      <c r="R152" s="17"/>
      <c r="S152" s="17"/>
      <c r="T152" s="17"/>
      <c r="U152" s="17"/>
      <c r="V152" s="51"/>
      <c r="W152" s="16"/>
      <c r="X152" s="17"/>
      <c r="Y152" s="17"/>
      <c r="Z152" s="17"/>
      <c r="AA152" s="17"/>
      <c r="AB152" s="17"/>
      <c r="AC152" s="17"/>
      <c r="AD152" s="51"/>
      <c r="AE152" s="16"/>
      <c r="AF152" s="17"/>
      <c r="AG152" s="17"/>
      <c r="AH152" s="17"/>
      <c r="AI152" s="17"/>
      <c r="AJ152" s="17"/>
      <c r="AK152" s="17"/>
      <c r="AL152" s="51"/>
      <c r="AM152" s="16"/>
      <c r="AN152" s="17"/>
      <c r="AO152" s="17"/>
      <c r="AP152" s="17"/>
      <c r="AQ152" s="17"/>
      <c r="AR152" s="17"/>
      <c r="AS152" s="17"/>
      <c r="AT152" s="56"/>
      <c r="AU152" s="9"/>
    </row>
    <row r="153" spans="2:47" ht="15" customHeight="1" x14ac:dyDescent="0.25">
      <c r="B153" s="232"/>
      <c r="C153" s="5"/>
      <c r="D153" s="192"/>
      <c r="E153" s="193"/>
      <c r="F153" s="194"/>
      <c r="G153" s="16"/>
      <c r="H153" s="17"/>
      <c r="I153" s="17"/>
      <c r="J153" s="17"/>
      <c r="K153" s="17"/>
      <c r="L153" s="17"/>
      <c r="M153" s="17"/>
      <c r="N153" s="51"/>
      <c r="O153" s="16"/>
      <c r="P153" s="17"/>
      <c r="Q153" s="17"/>
      <c r="R153" s="17"/>
      <c r="S153" s="17"/>
      <c r="T153" s="17"/>
      <c r="U153" s="17"/>
      <c r="V153" s="51"/>
      <c r="W153" s="16"/>
      <c r="X153" s="17"/>
      <c r="Y153" s="17"/>
      <c r="Z153" s="17"/>
      <c r="AA153" s="17"/>
      <c r="AB153" s="17"/>
      <c r="AC153" s="17"/>
      <c r="AD153" s="51"/>
      <c r="AE153" s="16"/>
      <c r="AF153" s="17"/>
      <c r="AG153" s="17"/>
      <c r="AH153" s="17"/>
      <c r="AI153" s="17"/>
      <c r="AJ153" s="17"/>
      <c r="AK153" s="17"/>
      <c r="AL153" s="51"/>
      <c r="AM153" s="16"/>
      <c r="AN153" s="17"/>
      <c r="AO153" s="17"/>
      <c r="AP153" s="17"/>
      <c r="AQ153" s="17"/>
      <c r="AR153" s="17"/>
      <c r="AS153" s="17"/>
      <c r="AT153" s="56"/>
      <c r="AU153" s="9"/>
    </row>
    <row r="154" spans="2:47" ht="15" customHeight="1" x14ac:dyDescent="0.25">
      <c r="B154" s="232"/>
      <c r="C154" s="5"/>
      <c r="D154" s="192"/>
      <c r="E154" s="193"/>
      <c r="F154" s="194"/>
      <c r="G154" s="16"/>
      <c r="H154" s="17"/>
      <c r="I154" s="17"/>
      <c r="J154" s="17"/>
      <c r="K154" s="17"/>
      <c r="L154" s="17"/>
      <c r="M154" s="17"/>
      <c r="N154" s="51"/>
      <c r="O154" s="16"/>
      <c r="P154" s="17"/>
      <c r="Q154" s="17"/>
      <c r="R154" s="17"/>
      <c r="S154" s="17"/>
      <c r="T154" s="17"/>
      <c r="U154" s="17"/>
      <c r="V154" s="51"/>
      <c r="W154" s="16"/>
      <c r="X154" s="17"/>
      <c r="Y154" s="17"/>
      <c r="Z154" s="17"/>
      <c r="AA154" s="17"/>
      <c r="AB154" s="17"/>
      <c r="AC154" s="17"/>
      <c r="AD154" s="51"/>
      <c r="AE154" s="16"/>
      <c r="AF154" s="17"/>
      <c r="AG154" s="17"/>
      <c r="AH154" s="17"/>
      <c r="AI154" s="17"/>
      <c r="AJ154" s="17"/>
      <c r="AK154" s="17"/>
      <c r="AL154" s="51"/>
      <c r="AM154" s="16"/>
      <c r="AN154" s="17"/>
      <c r="AO154" s="17"/>
      <c r="AP154" s="17"/>
      <c r="AQ154" s="17"/>
      <c r="AR154" s="17"/>
      <c r="AS154" s="17"/>
      <c r="AT154" s="56"/>
      <c r="AU154" s="9"/>
    </row>
    <row r="155" spans="2:47" ht="15" customHeight="1" x14ac:dyDescent="0.25">
      <c r="B155" s="232"/>
      <c r="C155" s="130"/>
      <c r="D155" s="256"/>
      <c r="E155" s="257"/>
      <c r="F155" s="258"/>
      <c r="G155" s="59"/>
      <c r="H155" s="60"/>
      <c r="I155" s="60"/>
      <c r="J155" s="60"/>
      <c r="K155" s="60"/>
      <c r="L155" s="60"/>
      <c r="M155" s="60"/>
      <c r="N155" s="61"/>
      <c r="O155" s="59"/>
      <c r="P155" s="60"/>
      <c r="Q155" s="60"/>
      <c r="R155" s="60"/>
      <c r="S155" s="60"/>
      <c r="T155" s="60"/>
      <c r="U155" s="60"/>
      <c r="V155" s="61"/>
      <c r="W155" s="59"/>
      <c r="X155" s="60"/>
      <c r="Y155" s="60"/>
      <c r="Z155" s="60"/>
      <c r="AA155" s="60"/>
      <c r="AB155" s="60"/>
      <c r="AC155" s="60"/>
      <c r="AD155" s="61"/>
      <c r="AE155" s="59"/>
      <c r="AF155" s="60"/>
      <c r="AG155" s="60"/>
      <c r="AH155" s="60"/>
      <c r="AI155" s="60"/>
      <c r="AJ155" s="60"/>
      <c r="AK155" s="60"/>
      <c r="AL155" s="61"/>
      <c r="AM155" s="59"/>
      <c r="AN155" s="60"/>
      <c r="AO155" s="60"/>
      <c r="AP155" s="60"/>
      <c r="AQ155" s="60"/>
      <c r="AR155" s="60"/>
      <c r="AS155" s="60"/>
      <c r="AT155" s="131"/>
      <c r="AU155" s="9"/>
    </row>
    <row r="156" spans="2:47" ht="15" customHeight="1" x14ac:dyDescent="0.25">
      <c r="B156" s="232"/>
      <c r="C156" s="5"/>
      <c r="D156" s="192"/>
      <c r="E156" s="193"/>
      <c r="F156" s="194"/>
      <c r="G156" s="16"/>
      <c r="H156" s="17"/>
      <c r="I156" s="17"/>
      <c r="J156" s="17"/>
      <c r="K156" s="17"/>
      <c r="L156" s="17"/>
      <c r="M156" s="17"/>
      <c r="N156" s="51"/>
      <c r="O156" s="16"/>
      <c r="P156" s="17"/>
      <c r="Q156" s="17"/>
      <c r="R156" s="17"/>
      <c r="S156" s="17"/>
      <c r="T156" s="17"/>
      <c r="U156" s="17"/>
      <c r="V156" s="51"/>
      <c r="W156" s="16"/>
      <c r="X156" s="17"/>
      <c r="Y156" s="17"/>
      <c r="Z156" s="17"/>
      <c r="AA156" s="17"/>
      <c r="AB156" s="17"/>
      <c r="AC156" s="17"/>
      <c r="AD156" s="51"/>
      <c r="AE156" s="16"/>
      <c r="AF156" s="17"/>
      <c r="AG156" s="17"/>
      <c r="AH156" s="17"/>
      <c r="AI156" s="17"/>
      <c r="AJ156" s="17"/>
      <c r="AK156" s="17"/>
      <c r="AL156" s="51"/>
      <c r="AM156" s="16"/>
      <c r="AN156" s="17"/>
      <c r="AO156" s="17"/>
      <c r="AP156" s="17"/>
      <c r="AQ156" s="17"/>
      <c r="AR156" s="17"/>
      <c r="AS156" s="17"/>
      <c r="AT156" s="56"/>
      <c r="AU156" s="9"/>
    </row>
    <row r="157" spans="2:47" ht="15" customHeight="1" x14ac:dyDescent="0.25">
      <c r="B157" s="232"/>
      <c r="C157" s="5"/>
      <c r="D157" s="192"/>
      <c r="E157" s="193"/>
      <c r="F157" s="194"/>
      <c r="G157" s="16"/>
      <c r="H157" s="17"/>
      <c r="I157" s="17"/>
      <c r="J157" s="17"/>
      <c r="K157" s="17"/>
      <c r="L157" s="17"/>
      <c r="M157" s="17"/>
      <c r="N157" s="51"/>
      <c r="O157" s="16"/>
      <c r="P157" s="17"/>
      <c r="Q157" s="17"/>
      <c r="R157" s="17"/>
      <c r="S157" s="17"/>
      <c r="T157" s="17"/>
      <c r="U157" s="17"/>
      <c r="V157" s="51"/>
      <c r="W157" s="16"/>
      <c r="X157" s="17"/>
      <c r="Y157" s="17"/>
      <c r="Z157" s="17"/>
      <c r="AA157" s="17"/>
      <c r="AB157" s="17"/>
      <c r="AC157" s="17"/>
      <c r="AD157" s="51"/>
      <c r="AE157" s="16"/>
      <c r="AF157" s="17"/>
      <c r="AG157" s="17"/>
      <c r="AH157" s="17"/>
      <c r="AI157" s="17"/>
      <c r="AJ157" s="17"/>
      <c r="AK157" s="17"/>
      <c r="AL157" s="51"/>
      <c r="AM157" s="16"/>
      <c r="AN157" s="17"/>
      <c r="AO157" s="17"/>
      <c r="AP157" s="17"/>
      <c r="AQ157" s="17"/>
      <c r="AR157" s="17"/>
      <c r="AS157" s="17"/>
      <c r="AT157" s="56"/>
      <c r="AU157" s="9"/>
    </row>
    <row r="158" spans="2:47" ht="15" customHeight="1" x14ac:dyDescent="0.25">
      <c r="B158" s="232"/>
      <c r="C158" s="5"/>
      <c r="D158" s="192"/>
      <c r="E158" s="193"/>
      <c r="F158" s="194"/>
      <c r="G158" s="16"/>
      <c r="H158" s="17"/>
      <c r="I158" s="17"/>
      <c r="J158" s="17"/>
      <c r="K158" s="17"/>
      <c r="L158" s="17"/>
      <c r="M158" s="17"/>
      <c r="N158" s="51"/>
      <c r="O158" s="16"/>
      <c r="P158" s="17"/>
      <c r="Q158" s="17"/>
      <c r="R158" s="17"/>
      <c r="S158" s="17"/>
      <c r="T158" s="17"/>
      <c r="U158" s="17"/>
      <c r="V158" s="51"/>
      <c r="W158" s="16"/>
      <c r="X158" s="17"/>
      <c r="Y158" s="17"/>
      <c r="Z158" s="17"/>
      <c r="AA158" s="17"/>
      <c r="AB158" s="17"/>
      <c r="AC158" s="17"/>
      <c r="AD158" s="51"/>
      <c r="AE158" s="16"/>
      <c r="AF158" s="17"/>
      <c r="AG158" s="17"/>
      <c r="AH158" s="17"/>
      <c r="AI158" s="17"/>
      <c r="AJ158" s="17"/>
      <c r="AK158" s="17"/>
      <c r="AL158" s="51"/>
      <c r="AM158" s="16"/>
      <c r="AN158" s="17"/>
      <c r="AO158" s="17"/>
      <c r="AP158" s="17"/>
      <c r="AQ158" s="17"/>
      <c r="AR158" s="17"/>
      <c r="AS158" s="17"/>
      <c r="AT158" s="56"/>
      <c r="AU158" s="9"/>
    </row>
    <row r="159" spans="2:47" ht="15" customHeight="1" x14ac:dyDescent="0.25">
      <c r="B159" s="232"/>
      <c r="C159" s="5"/>
      <c r="D159" s="192"/>
      <c r="E159" s="193"/>
      <c r="F159" s="194"/>
      <c r="G159" s="16"/>
      <c r="H159" s="17"/>
      <c r="I159" s="17"/>
      <c r="J159" s="17"/>
      <c r="K159" s="17"/>
      <c r="L159" s="17"/>
      <c r="M159" s="17"/>
      <c r="N159" s="51"/>
      <c r="O159" s="16"/>
      <c r="P159" s="17"/>
      <c r="Q159" s="17"/>
      <c r="R159" s="17"/>
      <c r="S159" s="17"/>
      <c r="T159" s="17"/>
      <c r="U159" s="17"/>
      <c r="V159" s="51"/>
      <c r="W159" s="16"/>
      <c r="X159" s="17"/>
      <c r="Y159" s="17"/>
      <c r="Z159" s="17"/>
      <c r="AA159" s="17"/>
      <c r="AB159" s="17"/>
      <c r="AC159" s="17"/>
      <c r="AD159" s="51"/>
      <c r="AE159" s="16"/>
      <c r="AF159" s="17"/>
      <c r="AG159" s="17"/>
      <c r="AH159" s="17"/>
      <c r="AI159" s="17"/>
      <c r="AJ159" s="17"/>
      <c r="AK159" s="17"/>
      <c r="AL159" s="51"/>
      <c r="AM159" s="16"/>
      <c r="AN159" s="17"/>
      <c r="AO159" s="17"/>
      <c r="AP159" s="17"/>
      <c r="AQ159" s="17"/>
      <c r="AR159" s="17"/>
      <c r="AS159" s="17"/>
      <c r="AT159" s="56"/>
      <c r="AU159" s="9"/>
    </row>
    <row r="160" spans="2:47" ht="15" customHeight="1" x14ac:dyDescent="0.25">
      <c r="B160" s="232"/>
      <c r="C160" s="5"/>
      <c r="D160" s="192"/>
      <c r="E160" s="193"/>
      <c r="F160" s="194"/>
      <c r="G160" s="16"/>
      <c r="H160" s="17"/>
      <c r="I160" s="17"/>
      <c r="J160" s="17"/>
      <c r="K160" s="17"/>
      <c r="L160" s="17"/>
      <c r="M160" s="17"/>
      <c r="N160" s="51"/>
      <c r="O160" s="16"/>
      <c r="P160" s="17"/>
      <c r="Q160" s="17"/>
      <c r="R160" s="17"/>
      <c r="S160" s="17"/>
      <c r="T160" s="17"/>
      <c r="U160" s="17"/>
      <c r="V160" s="51"/>
      <c r="W160" s="16"/>
      <c r="X160" s="17"/>
      <c r="Y160" s="17"/>
      <c r="Z160" s="17"/>
      <c r="AA160" s="17"/>
      <c r="AB160" s="17"/>
      <c r="AC160" s="17"/>
      <c r="AD160" s="51"/>
      <c r="AE160" s="16"/>
      <c r="AF160" s="17"/>
      <c r="AG160" s="17"/>
      <c r="AH160" s="17"/>
      <c r="AI160" s="17"/>
      <c r="AJ160" s="17"/>
      <c r="AK160" s="17"/>
      <c r="AL160" s="51"/>
      <c r="AM160" s="16"/>
      <c r="AN160" s="17"/>
      <c r="AO160" s="17"/>
      <c r="AP160" s="17"/>
      <c r="AQ160" s="17"/>
      <c r="AR160" s="17"/>
      <c r="AS160" s="17"/>
      <c r="AT160" s="56"/>
      <c r="AU160" s="9"/>
    </row>
    <row r="161" spans="2:47" ht="15" customHeight="1" x14ac:dyDescent="0.25">
      <c r="B161" s="232"/>
      <c r="C161" s="5"/>
      <c r="D161" s="192"/>
      <c r="E161" s="193"/>
      <c r="F161" s="194"/>
      <c r="G161" s="16"/>
      <c r="H161" s="17"/>
      <c r="I161" s="17"/>
      <c r="J161" s="17"/>
      <c r="K161" s="17"/>
      <c r="L161" s="17"/>
      <c r="M161" s="17"/>
      <c r="N161" s="51"/>
      <c r="O161" s="16"/>
      <c r="P161" s="17"/>
      <c r="Q161" s="17"/>
      <c r="R161" s="17"/>
      <c r="S161" s="17"/>
      <c r="T161" s="17"/>
      <c r="U161" s="17"/>
      <c r="V161" s="51"/>
      <c r="W161" s="16"/>
      <c r="X161" s="17"/>
      <c r="Y161" s="17"/>
      <c r="Z161" s="17"/>
      <c r="AA161" s="17"/>
      <c r="AB161" s="17"/>
      <c r="AC161" s="17"/>
      <c r="AD161" s="51"/>
      <c r="AE161" s="16"/>
      <c r="AF161" s="17"/>
      <c r="AG161" s="17"/>
      <c r="AH161" s="17"/>
      <c r="AI161" s="17"/>
      <c r="AJ161" s="17"/>
      <c r="AK161" s="17"/>
      <c r="AL161" s="51"/>
      <c r="AM161" s="16"/>
      <c r="AN161" s="17"/>
      <c r="AO161" s="17"/>
      <c r="AP161" s="17"/>
      <c r="AQ161" s="17"/>
      <c r="AR161" s="17"/>
      <c r="AS161" s="17"/>
      <c r="AT161" s="56"/>
      <c r="AU161" s="9"/>
    </row>
    <row r="162" spans="2:47" ht="15" customHeight="1" x14ac:dyDescent="0.25">
      <c r="B162" s="232"/>
      <c r="C162" s="5"/>
      <c r="D162" s="192"/>
      <c r="E162" s="193"/>
      <c r="F162" s="194"/>
      <c r="G162" s="16"/>
      <c r="H162" s="17"/>
      <c r="I162" s="17"/>
      <c r="J162" s="17"/>
      <c r="K162" s="17"/>
      <c r="L162" s="17"/>
      <c r="M162" s="17"/>
      <c r="N162" s="51"/>
      <c r="O162" s="16"/>
      <c r="P162" s="17"/>
      <c r="Q162" s="17"/>
      <c r="R162" s="17"/>
      <c r="S162" s="17"/>
      <c r="T162" s="17"/>
      <c r="U162" s="17"/>
      <c r="V162" s="51"/>
      <c r="W162" s="16"/>
      <c r="X162" s="17"/>
      <c r="Y162" s="17"/>
      <c r="Z162" s="17"/>
      <c r="AA162" s="17"/>
      <c r="AB162" s="17"/>
      <c r="AC162" s="17"/>
      <c r="AD162" s="51"/>
      <c r="AE162" s="16"/>
      <c r="AF162" s="17"/>
      <c r="AG162" s="17"/>
      <c r="AH162" s="17"/>
      <c r="AI162" s="17"/>
      <c r="AJ162" s="17"/>
      <c r="AK162" s="17"/>
      <c r="AL162" s="51"/>
      <c r="AM162" s="16"/>
      <c r="AN162" s="17"/>
      <c r="AO162" s="17"/>
      <c r="AP162" s="17"/>
      <c r="AQ162" s="17"/>
      <c r="AR162" s="17"/>
      <c r="AS162" s="17"/>
      <c r="AT162" s="56"/>
      <c r="AU162" s="9"/>
    </row>
    <row r="163" spans="2:47" ht="15" customHeight="1" x14ac:dyDescent="0.25">
      <c r="B163" s="232"/>
      <c r="C163" s="5"/>
      <c r="D163" s="192"/>
      <c r="E163" s="193"/>
      <c r="F163" s="194"/>
      <c r="G163" s="16"/>
      <c r="H163" s="17"/>
      <c r="I163" s="17"/>
      <c r="J163" s="17"/>
      <c r="K163" s="17"/>
      <c r="L163" s="17"/>
      <c r="M163" s="17"/>
      <c r="N163" s="51"/>
      <c r="O163" s="16"/>
      <c r="P163" s="17"/>
      <c r="Q163" s="17"/>
      <c r="R163" s="17"/>
      <c r="S163" s="17"/>
      <c r="T163" s="17"/>
      <c r="U163" s="17"/>
      <c r="V163" s="51"/>
      <c r="W163" s="16"/>
      <c r="X163" s="17"/>
      <c r="Y163" s="17"/>
      <c r="Z163" s="17"/>
      <c r="AA163" s="17"/>
      <c r="AB163" s="17"/>
      <c r="AC163" s="17"/>
      <c r="AD163" s="51"/>
      <c r="AE163" s="16"/>
      <c r="AF163" s="17"/>
      <c r="AG163" s="17"/>
      <c r="AH163" s="17"/>
      <c r="AI163" s="17"/>
      <c r="AJ163" s="17"/>
      <c r="AK163" s="17"/>
      <c r="AL163" s="51"/>
      <c r="AM163" s="16"/>
      <c r="AN163" s="17"/>
      <c r="AO163" s="17"/>
      <c r="AP163" s="17"/>
      <c r="AQ163" s="17"/>
      <c r="AR163" s="17"/>
      <c r="AS163" s="17"/>
      <c r="AT163" s="56"/>
      <c r="AU163" s="9"/>
    </row>
    <row r="164" spans="2:47" ht="15.75" customHeight="1" thickBot="1" x14ac:dyDescent="0.3">
      <c r="B164" s="232"/>
      <c r="C164" s="89"/>
      <c r="D164" s="251"/>
      <c r="E164" s="252"/>
      <c r="F164" s="253"/>
      <c r="G164" s="90"/>
      <c r="H164" s="91"/>
      <c r="I164" s="91"/>
      <c r="J164" s="91"/>
      <c r="K164" s="91"/>
      <c r="L164" s="91"/>
      <c r="M164" s="91"/>
      <c r="N164" s="92"/>
      <c r="O164" s="90"/>
      <c r="P164" s="91"/>
      <c r="Q164" s="91"/>
      <c r="R164" s="91"/>
      <c r="S164" s="91"/>
      <c r="T164" s="91"/>
      <c r="U164" s="91"/>
      <c r="V164" s="92"/>
      <c r="W164" s="90"/>
      <c r="X164" s="91"/>
      <c r="Y164" s="91"/>
      <c r="Z164" s="91"/>
      <c r="AA164" s="91"/>
      <c r="AB164" s="91"/>
      <c r="AC164" s="91"/>
      <c r="AD164" s="92"/>
      <c r="AE164" s="90"/>
      <c r="AF164" s="91"/>
      <c r="AG164" s="91"/>
      <c r="AH164" s="91"/>
      <c r="AI164" s="91"/>
      <c r="AJ164" s="91"/>
      <c r="AK164" s="91"/>
      <c r="AL164" s="92"/>
      <c r="AM164" s="90"/>
      <c r="AN164" s="91"/>
      <c r="AO164" s="91"/>
      <c r="AP164" s="91"/>
      <c r="AQ164" s="91"/>
      <c r="AR164" s="91"/>
      <c r="AS164" s="91"/>
      <c r="AT164" s="93"/>
      <c r="AU164" s="9"/>
    </row>
    <row r="165" spans="2:47" ht="15.75" customHeight="1" thickBot="1" x14ac:dyDescent="0.3">
      <c r="B165" s="232"/>
      <c r="C165" s="254" t="s">
        <v>10</v>
      </c>
      <c r="D165" s="254"/>
      <c r="E165" s="254"/>
      <c r="F165" s="255"/>
      <c r="G165" s="94">
        <f t="shared" ref="G165:U165" si="71">SUM(G145:G164)</f>
        <v>0</v>
      </c>
      <c r="H165" s="94">
        <f t="shared" si="71"/>
        <v>0</v>
      </c>
      <c r="I165" s="94">
        <f t="shared" si="71"/>
        <v>0</v>
      </c>
      <c r="J165" s="94">
        <f t="shared" si="71"/>
        <v>0</v>
      </c>
      <c r="K165" s="94">
        <f t="shared" si="71"/>
        <v>0</v>
      </c>
      <c r="L165" s="94">
        <f t="shared" si="71"/>
        <v>0</v>
      </c>
      <c r="M165" s="94">
        <f t="shared" si="71"/>
        <v>0</v>
      </c>
      <c r="N165" s="95">
        <f t="shared" si="71"/>
        <v>0</v>
      </c>
      <c r="O165" s="94">
        <f t="shared" si="71"/>
        <v>0</v>
      </c>
      <c r="P165" s="94">
        <f t="shared" si="71"/>
        <v>0</v>
      </c>
      <c r="Q165" s="94">
        <f t="shared" si="71"/>
        <v>0</v>
      </c>
      <c r="R165" s="94">
        <f t="shared" si="71"/>
        <v>0</v>
      </c>
      <c r="S165" s="94">
        <f t="shared" si="71"/>
        <v>0</v>
      </c>
      <c r="T165" s="94">
        <f t="shared" si="71"/>
        <v>0</v>
      </c>
      <c r="U165" s="94">
        <f t="shared" si="71"/>
        <v>0</v>
      </c>
      <c r="V165" s="95">
        <f>SUM(V145:V164)</f>
        <v>0</v>
      </c>
      <c r="W165" s="94">
        <f>SUM(W145:W164)</f>
        <v>0</v>
      </c>
      <c r="X165" s="94">
        <f t="shared" ref="X165:AC165" si="72">SUM(X145:X164)</f>
        <v>0</v>
      </c>
      <c r="Y165" s="94">
        <f t="shared" si="72"/>
        <v>0</v>
      </c>
      <c r="Z165" s="94">
        <f t="shared" si="72"/>
        <v>0</v>
      </c>
      <c r="AA165" s="94">
        <f t="shared" si="72"/>
        <v>0</v>
      </c>
      <c r="AB165" s="94">
        <f t="shared" si="72"/>
        <v>0</v>
      </c>
      <c r="AC165" s="94">
        <f t="shared" si="72"/>
        <v>0</v>
      </c>
      <c r="AD165" s="95">
        <f>SUM(AD145:AD164)</f>
        <v>0</v>
      </c>
      <c r="AE165" s="94">
        <f>SUM(AE145:AE164)</f>
        <v>0</v>
      </c>
      <c r="AF165" s="94">
        <f t="shared" ref="AF165:AK165" si="73">SUM(AF145:AF164)</f>
        <v>0</v>
      </c>
      <c r="AG165" s="94">
        <f t="shared" si="73"/>
        <v>0</v>
      </c>
      <c r="AH165" s="94">
        <f t="shared" si="73"/>
        <v>0</v>
      </c>
      <c r="AI165" s="94">
        <f t="shared" si="73"/>
        <v>0</v>
      </c>
      <c r="AJ165" s="94">
        <f t="shared" si="73"/>
        <v>0</v>
      </c>
      <c r="AK165" s="94">
        <f t="shared" si="73"/>
        <v>0</v>
      </c>
      <c r="AL165" s="95">
        <f>SUM(AL145:AL164)</f>
        <v>0</v>
      </c>
      <c r="AM165" s="94">
        <f>SUM(AM145:AM164)</f>
        <v>0</v>
      </c>
      <c r="AN165" s="94">
        <f t="shared" ref="AN165:AS165" si="74">SUM(AN145:AN164)</f>
        <v>0</v>
      </c>
      <c r="AO165" s="94">
        <f t="shared" si="74"/>
        <v>0</v>
      </c>
      <c r="AP165" s="94">
        <f t="shared" si="74"/>
        <v>0</v>
      </c>
      <c r="AQ165" s="94">
        <f t="shared" si="74"/>
        <v>0</v>
      </c>
      <c r="AR165" s="94">
        <f t="shared" si="74"/>
        <v>0</v>
      </c>
      <c r="AS165" s="94">
        <f t="shared" si="74"/>
        <v>0</v>
      </c>
      <c r="AT165" s="96">
        <f>SUM(AT145:AT164)</f>
        <v>0</v>
      </c>
      <c r="AU165" s="9"/>
    </row>
    <row r="166" spans="2:47" ht="15.75" customHeight="1" thickBot="1" x14ac:dyDescent="0.3">
      <c r="B166" s="232"/>
      <c r="C166" s="7"/>
      <c r="D166" s="7"/>
      <c r="E166" s="7"/>
      <c r="F166" s="7"/>
      <c r="G166" s="207" t="s">
        <v>11</v>
      </c>
      <c r="H166" s="208"/>
      <c r="I166" s="208"/>
      <c r="J166" s="208"/>
      <c r="K166" s="208"/>
      <c r="L166" s="208"/>
      <c r="M166" s="209"/>
      <c r="N166" s="49">
        <f>SUM(G188:N188)</f>
        <v>0</v>
      </c>
      <c r="O166" s="207" t="s">
        <v>12</v>
      </c>
      <c r="P166" s="208"/>
      <c r="Q166" s="208"/>
      <c r="R166" s="208"/>
      <c r="S166" s="208"/>
      <c r="T166" s="208"/>
      <c r="U166" s="209"/>
      <c r="V166" s="49">
        <f>SUM(O188:V188)</f>
        <v>0</v>
      </c>
      <c r="W166" s="207" t="s">
        <v>13</v>
      </c>
      <c r="X166" s="208"/>
      <c r="Y166" s="208"/>
      <c r="Z166" s="208"/>
      <c r="AA166" s="208"/>
      <c r="AB166" s="208"/>
      <c r="AC166" s="209"/>
      <c r="AD166" s="49">
        <f>SUM(W188:AD188)</f>
        <v>0</v>
      </c>
      <c r="AE166" s="207" t="s">
        <v>14</v>
      </c>
      <c r="AF166" s="208"/>
      <c r="AG166" s="209"/>
      <c r="AH166" s="224" t="s">
        <v>27</v>
      </c>
      <c r="AI166" s="225"/>
      <c r="AJ166" s="64"/>
      <c r="AK166" s="226"/>
      <c r="AL166" s="227"/>
      <c r="AM166" s="227"/>
      <c r="AN166" s="210">
        <f>SUM(G165:AT165,G188:AD188)</f>
        <v>0</v>
      </c>
      <c r="AO166" s="211"/>
      <c r="AP166" s="211"/>
      <c r="AQ166" s="211"/>
      <c r="AR166" s="211"/>
      <c r="AS166" s="211"/>
      <c r="AT166" s="212"/>
      <c r="AU166" s="9"/>
    </row>
    <row r="167" spans="2:47" ht="32.25" thickBot="1" x14ac:dyDescent="0.3">
      <c r="B167" s="232"/>
      <c r="C167" s="80" t="s">
        <v>6</v>
      </c>
      <c r="D167" s="237" t="s">
        <v>7</v>
      </c>
      <c r="E167" s="238"/>
      <c r="F167" s="239"/>
      <c r="G167" s="81" t="s">
        <v>30</v>
      </c>
      <c r="H167" s="81"/>
      <c r="I167" s="82"/>
      <c r="J167" s="82"/>
      <c r="K167" s="82"/>
      <c r="L167" s="82"/>
      <c r="M167" s="83"/>
      <c r="N167" s="81"/>
      <c r="O167" s="81" t="s">
        <v>30</v>
      </c>
      <c r="P167" s="81"/>
      <c r="Q167" s="82"/>
      <c r="R167" s="82"/>
      <c r="S167" s="82"/>
      <c r="T167" s="82"/>
      <c r="U167" s="83"/>
      <c r="V167" s="81"/>
      <c r="W167" s="81" t="s">
        <v>30</v>
      </c>
      <c r="X167" s="81"/>
      <c r="Y167" s="82"/>
      <c r="Z167" s="82"/>
      <c r="AA167" s="82"/>
      <c r="AB167" s="82"/>
      <c r="AC167" s="83"/>
      <c r="AD167" s="81"/>
      <c r="AE167" s="81" t="s">
        <v>30</v>
      </c>
      <c r="AF167" s="81"/>
      <c r="AG167" s="82"/>
      <c r="AH167" s="82"/>
      <c r="AI167" s="82"/>
      <c r="AJ167" s="82"/>
      <c r="AK167" s="83"/>
      <c r="AL167" s="81"/>
      <c r="AM167" s="97" t="s">
        <v>28</v>
      </c>
      <c r="AN167" s="213"/>
      <c r="AO167" s="214"/>
      <c r="AP167" s="214"/>
      <c r="AQ167" s="214"/>
      <c r="AR167" s="214"/>
      <c r="AS167" s="214"/>
      <c r="AT167" s="215"/>
      <c r="AU167" s="9"/>
    </row>
    <row r="168" spans="2:47" ht="15" customHeight="1" x14ac:dyDescent="0.25">
      <c r="B168" s="232"/>
      <c r="C168" s="84" t="str">
        <f>IF(ISBLANK(C145),"",C145)</f>
        <v/>
      </c>
      <c r="D168" s="245" t="str">
        <f>IF(ISBLANK(D145),"",D145)</f>
        <v/>
      </c>
      <c r="E168" s="246" t="str">
        <f>IF(ISBLANK(E153),"",E153)</f>
        <v/>
      </c>
      <c r="F168" s="247" t="str">
        <f>IF(ISBLANK(F153),"",F153)</f>
        <v/>
      </c>
      <c r="G168" s="85"/>
      <c r="H168" s="86"/>
      <c r="I168" s="86"/>
      <c r="J168" s="86"/>
      <c r="K168" s="86"/>
      <c r="L168" s="86"/>
      <c r="M168" s="86"/>
      <c r="N168" s="87"/>
      <c r="O168" s="85"/>
      <c r="P168" s="86"/>
      <c r="Q168" s="86"/>
      <c r="R168" s="86"/>
      <c r="S168" s="86"/>
      <c r="T168" s="86"/>
      <c r="U168" s="86"/>
      <c r="V168" s="87"/>
      <c r="W168" s="85"/>
      <c r="X168" s="86"/>
      <c r="Y168" s="86"/>
      <c r="Z168" s="86"/>
      <c r="AA168" s="86"/>
      <c r="AB168" s="86"/>
      <c r="AC168" s="86"/>
      <c r="AD168" s="103"/>
      <c r="AE168" s="104">
        <f t="shared" ref="AE168:AL183" si="75">SUM(G145,O145,W145,AE145,AM145,G168,O168,W168)</f>
        <v>0</v>
      </c>
      <c r="AF168" s="105">
        <f t="shared" si="75"/>
        <v>0</v>
      </c>
      <c r="AG168" s="105">
        <f t="shared" si="75"/>
        <v>0</v>
      </c>
      <c r="AH168" s="105">
        <f t="shared" si="75"/>
        <v>0</v>
      </c>
      <c r="AI168" s="105">
        <f t="shared" si="75"/>
        <v>0</v>
      </c>
      <c r="AJ168" s="105">
        <f t="shared" si="75"/>
        <v>0</v>
      </c>
      <c r="AK168" s="105">
        <f>SUM(M145,U145,AC145,AK145,AS145,M168,U168,AC168)</f>
        <v>0</v>
      </c>
      <c r="AL168" s="106">
        <f>SUM(N145,V145,AD145,AL145,AT145,N168,V168,AD168)</f>
        <v>0</v>
      </c>
      <c r="AM168" s="107">
        <f t="shared" ref="AM168:AM187" si="76">SUM(AE168:AL168)</f>
        <v>0</v>
      </c>
      <c r="AN168" s="213"/>
      <c r="AO168" s="214"/>
      <c r="AP168" s="214"/>
      <c r="AQ168" s="214"/>
      <c r="AR168" s="214"/>
      <c r="AS168" s="214"/>
      <c r="AT168" s="215"/>
      <c r="AU168" s="9"/>
    </row>
    <row r="169" spans="2:47" ht="15" customHeight="1" x14ac:dyDescent="0.25">
      <c r="B169" s="232"/>
      <c r="C169" s="111" t="str">
        <f t="shared" ref="C169:D184" si="77">IF(ISBLANK(C146),"",C146)</f>
        <v/>
      </c>
      <c r="D169" s="234" t="str">
        <f t="shared" si="77"/>
        <v/>
      </c>
      <c r="E169" s="235" t="str">
        <f>IF(ISBLANK(E160),"",E160)</f>
        <v/>
      </c>
      <c r="F169" s="236" t="str">
        <f>IF(ISBLANK(F160),"",F160)</f>
        <v/>
      </c>
      <c r="G169" s="112"/>
      <c r="H169" s="113"/>
      <c r="I169" s="113"/>
      <c r="J169" s="113"/>
      <c r="K169" s="113"/>
      <c r="L169" s="113"/>
      <c r="M169" s="113"/>
      <c r="N169" s="114"/>
      <c r="O169" s="112"/>
      <c r="P169" s="113"/>
      <c r="Q169" s="113"/>
      <c r="R169" s="113"/>
      <c r="S169" s="113"/>
      <c r="T169" s="113"/>
      <c r="U169" s="113"/>
      <c r="V169" s="114"/>
      <c r="W169" s="112"/>
      <c r="X169" s="113"/>
      <c r="Y169" s="113"/>
      <c r="Z169" s="113"/>
      <c r="AA169" s="113"/>
      <c r="AB169" s="113"/>
      <c r="AC169" s="113"/>
      <c r="AD169" s="114"/>
      <c r="AE169" s="115">
        <f t="shared" si="75"/>
        <v>0</v>
      </c>
      <c r="AF169" s="116">
        <f t="shared" si="75"/>
        <v>0</v>
      </c>
      <c r="AG169" s="116">
        <f t="shared" si="75"/>
        <v>0</v>
      </c>
      <c r="AH169" s="116">
        <f t="shared" si="75"/>
        <v>0</v>
      </c>
      <c r="AI169" s="116">
        <f t="shared" si="75"/>
        <v>0</v>
      </c>
      <c r="AJ169" s="116">
        <f t="shared" si="75"/>
        <v>0</v>
      </c>
      <c r="AK169" s="116">
        <f t="shared" si="75"/>
        <v>0</v>
      </c>
      <c r="AL169" s="117">
        <f>SUM(N146,V146,AD146,AL146,AT146,N169,V169,AD169)</f>
        <v>0</v>
      </c>
      <c r="AM169" s="125">
        <f t="shared" si="76"/>
        <v>0</v>
      </c>
      <c r="AN169" s="213"/>
      <c r="AO169" s="214"/>
      <c r="AP169" s="214"/>
      <c r="AQ169" s="214"/>
      <c r="AR169" s="214"/>
      <c r="AS169" s="214"/>
      <c r="AT169" s="215"/>
      <c r="AU169" s="9"/>
    </row>
    <row r="170" spans="2:47" ht="15" customHeight="1" x14ac:dyDescent="0.25">
      <c r="B170" s="232"/>
      <c r="C170" s="8" t="str">
        <f t="shared" si="77"/>
        <v/>
      </c>
      <c r="D170" s="195" t="str">
        <f t="shared" si="77"/>
        <v/>
      </c>
      <c r="E170" s="196" t="str">
        <f>IF(ISBLANK(E155),"",E155)</f>
        <v/>
      </c>
      <c r="F170" s="197" t="str">
        <f>IF(ISBLANK(F155),"",F155)</f>
        <v/>
      </c>
      <c r="G170" s="16"/>
      <c r="H170" s="17"/>
      <c r="I170" s="17"/>
      <c r="J170" s="17"/>
      <c r="K170" s="17"/>
      <c r="L170" s="17"/>
      <c r="M170" s="17"/>
      <c r="N170" s="51"/>
      <c r="O170" s="16"/>
      <c r="P170" s="17"/>
      <c r="Q170" s="17"/>
      <c r="R170" s="17"/>
      <c r="S170" s="17"/>
      <c r="T170" s="17"/>
      <c r="U170" s="17"/>
      <c r="V170" s="51"/>
      <c r="W170" s="16"/>
      <c r="X170" s="17"/>
      <c r="Y170" s="17"/>
      <c r="Z170" s="17"/>
      <c r="AA170" s="17"/>
      <c r="AB170" s="17"/>
      <c r="AC170" s="17"/>
      <c r="AD170" s="51"/>
      <c r="AE170" s="11">
        <f t="shared" si="75"/>
        <v>0</v>
      </c>
      <c r="AF170" s="12">
        <f t="shared" si="75"/>
        <v>0</v>
      </c>
      <c r="AG170" s="12">
        <f t="shared" si="75"/>
        <v>0</v>
      </c>
      <c r="AH170" s="12">
        <f t="shared" si="75"/>
        <v>0</v>
      </c>
      <c r="AI170" s="12">
        <f t="shared" si="75"/>
        <v>0</v>
      </c>
      <c r="AJ170" s="12">
        <f t="shared" si="75"/>
        <v>0</v>
      </c>
      <c r="AK170" s="12">
        <f t="shared" si="75"/>
        <v>0</v>
      </c>
      <c r="AL170" s="53">
        <f>SUM(N147,V147,AD147,AL147,AT147,N170,V170,AD170)</f>
        <v>0</v>
      </c>
      <c r="AM170" s="108">
        <f t="shared" si="76"/>
        <v>0</v>
      </c>
      <c r="AN170" s="213"/>
      <c r="AO170" s="214"/>
      <c r="AP170" s="214"/>
      <c r="AQ170" s="214"/>
      <c r="AR170" s="214"/>
      <c r="AS170" s="214"/>
      <c r="AT170" s="215"/>
      <c r="AU170" s="9"/>
    </row>
    <row r="171" spans="2:47" ht="15" customHeight="1" x14ac:dyDescent="0.25">
      <c r="B171" s="232"/>
      <c r="C171" s="8" t="str">
        <f t="shared" si="77"/>
        <v/>
      </c>
      <c r="D171" s="234" t="str">
        <f t="shared" si="77"/>
        <v/>
      </c>
      <c r="E171" s="235" t="str">
        <f>IF(ISBLANK(E162),"",E162)</f>
        <v/>
      </c>
      <c r="F171" s="236" t="str">
        <f>IF(ISBLANK(F162),"",F162)</f>
        <v/>
      </c>
      <c r="G171" s="112"/>
      <c r="H171" s="113"/>
      <c r="I171" s="113"/>
      <c r="J171" s="113"/>
      <c r="K171" s="113"/>
      <c r="L171" s="113"/>
      <c r="M171" s="113"/>
      <c r="N171" s="114"/>
      <c r="O171" s="112"/>
      <c r="P171" s="113"/>
      <c r="Q171" s="113"/>
      <c r="R171" s="113"/>
      <c r="S171" s="113"/>
      <c r="T171" s="113"/>
      <c r="U171" s="113"/>
      <c r="V171" s="114"/>
      <c r="W171" s="112"/>
      <c r="X171" s="113"/>
      <c r="Y171" s="113"/>
      <c r="Z171" s="113"/>
      <c r="AA171" s="113"/>
      <c r="AB171" s="113"/>
      <c r="AC171" s="113"/>
      <c r="AD171" s="114"/>
      <c r="AE171" s="115">
        <f t="shared" si="75"/>
        <v>0</v>
      </c>
      <c r="AF171" s="116">
        <f t="shared" si="75"/>
        <v>0</v>
      </c>
      <c r="AG171" s="116">
        <f t="shared" si="75"/>
        <v>0</v>
      </c>
      <c r="AH171" s="116">
        <f t="shared" si="75"/>
        <v>0</v>
      </c>
      <c r="AI171" s="116">
        <f t="shared" si="75"/>
        <v>0</v>
      </c>
      <c r="AJ171" s="116">
        <f t="shared" si="75"/>
        <v>0</v>
      </c>
      <c r="AK171" s="116">
        <f t="shared" si="75"/>
        <v>0</v>
      </c>
      <c r="AL171" s="117">
        <f>SUM(N148,V148,AD148,AL148,AT148,N171,V171,AD171)</f>
        <v>0</v>
      </c>
      <c r="AM171" s="125">
        <f t="shared" si="76"/>
        <v>0</v>
      </c>
      <c r="AN171" s="213"/>
      <c r="AO171" s="214"/>
      <c r="AP171" s="214"/>
      <c r="AQ171" s="214"/>
      <c r="AR171" s="214"/>
      <c r="AS171" s="214"/>
      <c r="AT171" s="215"/>
      <c r="AU171" s="9"/>
    </row>
    <row r="172" spans="2:47" ht="15" customHeight="1" x14ac:dyDescent="0.25">
      <c r="B172" s="232"/>
      <c r="C172" s="8" t="str">
        <f t="shared" si="77"/>
        <v/>
      </c>
      <c r="D172" s="195" t="str">
        <f t="shared" si="77"/>
        <v/>
      </c>
      <c r="E172" s="196" t="str">
        <f>IF(ISBLANK(E157),"",E157)</f>
        <v/>
      </c>
      <c r="F172" s="197" t="str">
        <f>IF(ISBLANK(F157),"",F157)</f>
        <v/>
      </c>
      <c r="G172" s="16"/>
      <c r="H172" s="17"/>
      <c r="I172" s="17"/>
      <c r="J172" s="17"/>
      <c r="K172" s="17"/>
      <c r="L172" s="17"/>
      <c r="M172" s="17"/>
      <c r="N172" s="51"/>
      <c r="O172" s="16"/>
      <c r="P172" s="17"/>
      <c r="Q172" s="17"/>
      <c r="R172" s="17"/>
      <c r="S172" s="17"/>
      <c r="T172" s="17"/>
      <c r="U172" s="17"/>
      <c r="V172" s="51"/>
      <c r="W172" s="16"/>
      <c r="X172" s="17"/>
      <c r="Y172" s="17"/>
      <c r="Z172" s="17"/>
      <c r="AA172" s="17"/>
      <c r="AB172" s="17"/>
      <c r="AC172" s="17"/>
      <c r="AD172" s="51"/>
      <c r="AE172" s="11">
        <f t="shared" si="75"/>
        <v>0</v>
      </c>
      <c r="AF172" s="12">
        <f t="shared" si="75"/>
        <v>0</v>
      </c>
      <c r="AG172" s="12">
        <f t="shared" si="75"/>
        <v>0</v>
      </c>
      <c r="AH172" s="12">
        <f t="shared" si="75"/>
        <v>0</v>
      </c>
      <c r="AI172" s="12">
        <f t="shared" si="75"/>
        <v>0</v>
      </c>
      <c r="AJ172" s="12">
        <f t="shared" si="75"/>
        <v>0</v>
      </c>
      <c r="AK172" s="12">
        <f t="shared" si="75"/>
        <v>0</v>
      </c>
      <c r="AL172" s="53">
        <f>SUM(N149,V149,AD149,AL149,AT149,N172,V172,AD172)</f>
        <v>0</v>
      </c>
      <c r="AM172" s="108">
        <f t="shared" si="76"/>
        <v>0</v>
      </c>
      <c r="AN172" s="213"/>
      <c r="AO172" s="214"/>
      <c r="AP172" s="214"/>
      <c r="AQ172" s="214"/>
      <c r="AR172" s="214"/>
      <c r="AS172" s="214"/>
      <c r="AT172" s="215"/>
      <c r="AU172" s="9"/>
    </row>
    <row r="173" spans="2:47" ht="15" customHeight="1" x14ac:dyDescent="0.25">
      <c r="B173" s="232"/>
      <c r="C173" s="8" t="str">
        <f t="shared" si="77"/>
        <v/>
      </c>
      <c r="D173" s="234" t="str">
        <f t="shared" si="77"/>
        <v/>
      </c>
      <c r="E173" s="235" t="str">
        <f>IF(ISBLANK(E164),"",E164)</f>
        <v/>
      </c>
      <c r="F173" s="236" t="str">
        <f>IF(ISBLANK(F164),"",F164)</f>
        <v/>
      </c>
      <c r="G173" s="112"/>
      <c r="H173" s="113"/>
      <c r="I173" s="113"/>
      <c r="J173" s="113"/>
      <c r="K173" s="113"/>
      <c r="L173" s="113"/>
      <c r="M173" s="113"/>
      <c r="N173" s="114"/>
      <c r="O173" s="112"/>
      <c r="P173" s="113"/>
      <c r="Q173" s="113"/>
      <c r="R173" s="113"/>
      <c r="S173" s="113"/>
      <c r="T173" s="113"/>
      <c r="U173" s="113"/>
      <c r="V173" s="114"/>
      <c r="W173" s="112"/>
      <c r="X173" s="113"/>
      <c r="Y173" s="113"/>
      <c r="Z173" s="113"/>
      <c r="AA173" s="113"/>
      <c r="AB173" s="113"/>
      <c r="AC173" s="113"/>
      <c r="AD173" s="114"/>
      <c r="AE173" s="115">
        <f t="shared" si="75"/>
        <v>0</v>
      </c>
      <c r="AF173" s="116">
        <f t="shared" si="75"/>
        <v>0</v>
      </c>
      <c r="AG173" s="116">
        <f t="shared" si="75"/>
        <v>0</v>
      </c>
      <c r="AH173" s="116">
        <f t="shared" si="75"/>
        <v>0</v>
      </c>
      <c r="AI173" s="116">
        <f t="shared" si="75"/>
        <v>0</v>
      </c>
      <c r="AJ173" s="116">
        <f t="shared" si="75"/>
        <v>0</v>
      </c>
      <c r="AK173" s="116">
        <f t="shared" si="75"/>
        <v>0</v>
      </c>
      <c r="AL173" s="117">
        <f>SUM(N150,V150,AD150,AL150,AT150,N173,V173,AD173)</f>
        <v>0</v>
      </c>
      <c r="AM173" s="125">
        <f t="shared" si="76"/>
        <v>0</v>
      </c>
      <c r="AN173" s="213"/>
      <c r="AO173" s="214"/>
      <c r="AP173" s="214"/>
      <c r="AQ173" s="214"/>
      <c r="AR173" s="214"/>
      <c r="AS173" s="214"/>
      <c r="AT173" s="215"/>
      <c r="AU173" s="9"/>
    </row>
    <row r="174" spans="2:47" ht="15" customHeight="1" x14ac:dyDescent="0.25">
      <c r="B174" s="232"/>
      <c r="C174" s="111" t="str">
        <f t="shared" si="77"/>
        <v/>
      </c>
      <c r="D174" s="195" t="str">
        <f t="shared" si="77"/>
        <v/>
      </c>
      <c r="E174" s="196" t="str">
        <f>IF(ISBLANK(E159),"",E159)</f>
        <v/>
      </c>
      <c r="F174" s="197" t="str">
        <f>IF(ISBLANK(F159),"",F159)</f>
        <v/>
      </c>
      <c r="G174" s="16"/>
      <c r="H174" s="17"/>
      <c r="I174" s="17"/>
      <c r="J174" s="17"/>
      <c r="K174" s="17"/>
      <c r="L174" s="17"/>
      <c r="M174" s="17"/>
      <c r="N174" s="51"/>
      <c r="O174" s="16"/>
      <c r="P174" s="17"/>
      <c r="Q174" s="17"/>
      <c r="R174" s="17"/>
      <c r="S174" s="17"/>
      <c r="T174" s="17"/>
      <c r="U174" s="17"/>
      <c r="V174" s="51"/>
      <c r="W174" s="16"/>
      <c r="X174" s="17"/>
      <c r="Y174" s="17"/>
      <c r="Z174" s="17"/>
      <c r="AA174" s="17"/>
      <c r="AB174" s="17"/>
      <c r="AC174" s="17"/>
      <c r="AD174" s="51"/>
      <c r="AE174" s="11">
        <f t="shared" si="75"/>
        <v>0</v>
      </c>
      <c r="AF174" s="12">
        <f t="shared" si="75"/>
        <v>0</v>
      </c>
      <c r="AG174" s="12">
        <f t="shared" si="75"/>
        <v>0</v>
      </c>
      <c r="AH174" s="12">
        <f t="shared" si="75"/>
        <v>0</v>
      </c>
      <c r="AI174" s="12">
        <f t="shared" si="75"/>
        <v>0</v>
      </c>
      <c r="AJ174" s="12">
        <f t="shared" si="75"/>
        <v>0</v>
      </c>
      <c r="AK174" s="12">
        <f t="shared" si="75"/>
        <v>0</v>
      </c>
      <c r="AL174" s="53">
        <f t="shared" si="75"/>
        <v>0</v>
      </c>
      <c r="AM174" s="108">
        <f t="shared" si="76"/>
        <v>0</v>
      </c>
      <c r="AN174" s="213"/>
      <c r="AO174" s="214"/>
      <c r="AP174" s="214"/>
      <c r="AQ174" s="214"/>
      <c r="AR174" s="214"/>
      <c r="AS174" s="214"/>
      <c r="AT174" s="215"/>
      <c r="AU174" s="9"/>
    </row>
    <row r="175" spans="2:47" ht="15" customHeight="1" x14ac:dyDescent="0.25">
      <c r="B175" s="232"/>
      <c r="C175" s="8" t="str">
        <f t="shared" si="77"/>
        <v/>
      </c>
      <c r="D175" s="234" t="str">
        <f t="shared" si="77"/>
        <v/>
      </c>
      <c r="E175" s="235" t="str">
        <f>IF(ISBLANK(E166),"",E166)</f>
        <v/>
      </c>
      <c r="F175" s="236" t="str">
        <f>IF(ISBLANK(F166),"",F166)</f>
        <v/>
      </c>
      <c r="G175" s="112"/>
      <c r="H175" s="113"/>
      <c r="I175" s="113"/>
      <c r="J175" s="113"/>
      <c r="K175" s="113"/>
      <c r="L175" s="113"/>
      <c r="M175" s="113"/>
      <c r="N175" s="114"/>
      <c r="O175" s="112"/>
      <c r="P175" s="113"/>
      <c r="Q175" s="113"/>
      <c r="R175" s="113"/>
      <c r="S175" s="113"/>
      <c r="T175" s="113"/>
      <c r="U175" s="113"/>
      <c r="V175" s="114"/>
      <c r="W175" s="112"/>
      <c r="X175" s="113"/>
      <c r="Y175" s="113"/>
      <c r="Z175" s="113"/>
      <c r="AA175" s="113"/>
      <c r="AB175" s="113"/>
      <c r="AC175" s="113"/>
      <c r="AD175" s="114"/>
      <c r="AE175" s="115">
        <f t="shared" si="75"/>
        <v>0</v>
      </c>
      <c r="AF175" s="116">
        <f t="shared" si="75"/>
        <v>0</v>
      </c>
      <c r="AG175" s="116">
        <f t="shared" si="75"/>
        <v>0</v>
      </c>
      <c r="AH175" s="116">
        <f t="shared" si="75"/>
        <v>0</v>
      </c>
      <c r="AI175" s="116">
        <f t="shared" si="75"/>
        <v>0</v>
      </c>
      <c r="AJ175" s="116">
        <f t="shared" si="75"/>
        <v>0</v>
      </c>
      <c r="AK175" s="116">
        <f t="shared" si="75"/>
        <v>0</v>
      </c>
      <c r="AL175" s="117">
        <f t="shared" si="75"/>
        <v>0</v>
      </c>
      <c r="AM175" s="125">
        <f t="shared" si="76"/>
        <v>0</v>
      </c>
      <c r="AN175" s="213"/>
      <c r="AO175" s="214"/>
      <c r="AP175" s="214"/>
      <c r="AQ175" s="214"/>
      <c r="AR175" s="214"/>
      <c r="AS175" s="214"/>
      <c r="AT175" s="215"/>
      <c r="AU175" s="9"/>
    </row>
    <row r="176" spans="2:47" ht="15" customHeight="1" x14ac:dyDescent="0.25">
      <c r="B176" s="232"/>
      <c r="C176" s="8" t="str">
        <f t="shared" si="77"/>
        <v/>
      </c>
      <c r="D176" s="195" t="str">
        <f t="shared" si="77"/>
        <v/>
      </c>
      <c r="E176" s="196" t="str">
        <f>IF(ISBLANK(E161),"",E161)</f>
        <v/>
      </c>
      <c r="F176" s="197" t="str">
        <f>IF(ISBLANK(F161),"",F161)</f>
        <v/>
      </c>
      <c r="G176" s="16"/>
      <c r="H176" s="17"/>
      <c r="I176" s="17"/>
      <c r="J176" s="17"/>
      <c r="K176" s="17"/>
      <c r="L176" s="17"/>
      <c r="M176" s="17"/>
      <c r="N176" s="51"/>
      <c r="O176" s="16"/>
      <c r="P176" s="17"/>
      <c r="Q176" s="17"/>
      <c r="R176" s="17"/>
      <c r="S176" s="17"/>
      <c r="T176" s="17"/>
      <c r="U176" s="17"/>
      <c r="V176" s="51"/>
      <c r="W176" s="16"/>
      <c r="X176" s="17"/>
      <c r="Y176" s="17"/>
      <c r="Z176" s="17"/>
      <c r="AA176" s="17"/>
      <c r="AB176" s="17"/>
      <c r="AC176" s="17"/>
      <c r="AD176" s="51"/>
      <c r="AE176" s="11">
        <f t="shared" si="75"/>
        <v>0</v>
      </c>
      <c r="AF176" s="12">
        <f t="shared" si="75"/>
        <v>0</v>
      </c>
      <c r="AG176" s="12">
        <f t="shared" si="75"/>
        <v>0</v>
      </c>
      <c r="AH176" s="12">
        <f t="shared" si="75"/>
        <v>0</v>
      </c>
      <c r="AI176" s="12">
        <f t="shared" si="75"/>
        <v>0</v>
      </c>
      <c r="AJ176" s="12">
        <f t="shared" si="75"/>
        <v>0</v>
      </c>
      <c r="AK176" s="12">
        <f t="shared" si="75"/>
        <v>0</v>
      </c>
      <c r="AL176" s="53">
        <f t="shared" si="75"/>
        <v>0</v>
      </c>
      <c r="AM176" s="108">
        <f t="shared" si="76"/>
        <v>0</v>
      </c>
      <c r="AN176" s="213"/>
      <c r="AO176" s="214"/>
      <c r="AP176" s="214"/>
      <c r="AQ176" s="214"/>
      <c r="AR176" s="214"/>
      <c r="AS176" s="214"/>
      <c r="AT176" s="215"/>
      <c r="AU176" s="9"/>
    </row>
    <row r="177" spans="2:47" ht="15" customHeight="1" x14ac:dyDescent="0.25">
      <c r="B177" s="232"/>
      <c r="C177" s="132" t="str">
        <f t="shared" si="77"/>
        <v/>
      </c>
      <c r="D177" s="234" t="str">
        <f t="shared" si="77"/>
        <v/>
      </c>
      <c r="E177" s="235" t="str">
        <f>IF(ISBLANK(E168),"",E168)</f>
        <v/>
      </c>
      <c r="F177" s="236" t="str">
        <f>IF(ISBLANK(F168),"",F168)</f>
        <v/>
      </c>
      <c r="G177" s="112"/>
      <c r="H177" s="113"/>
      <c r="I177" s="113"/>
      <c r="J177" s="113"/>
      <c r="K177" s="113"/>
      <c r="L177" s="113"/>
      <c r="M177" s="113"/>
      <c r="N177" s="114"/>
      <c r="O177" s="112"/>
      <c r="P177" s="113"/>
      <c r="Q177" s="113"/>
      <c r="R177" s="113"/>
      <c r="S177" s="113"/>
      <c r="T177" s="113"/>
      <c r="U177" s="113"/>
      <c r="V177" s="114"/>
      <c r="W177" s="112"/>
      <c r="X177" s="113"/>
      <c r="Y177" s="113"/>
      <c r="Z177" s="113"/>
      <c r="AA177" s="113"/>
      <c r="AB177" s="113"/>
      <c r="AC177" s="113"/>
      <c r="AD177" s="114"/>
      <c r="AE177" s="133">
        <f t="shared" si="75"/>
        <v>0</v>
      </c>
      <c r="AF177" s="116">
        <f t="shared" si="75"/>
        <v>0</v>
      </c>
      <c r="AG177" s="116">
        <f t="shared" si="75"/>
        <v>0</v>
      </c>
      <c r="AH177" s="116">
        <f t="shared" si="75"/>
        <v>0</v>
      </c>
      <c r="AI177" s="116">
        <f t="shared" si="75"/>
        <v>0</v>
      </c>
      <c r="AJ177" s="116">
        <f t="shared" si="75"/>
        <v>0</v>
      </c>
      <c r="AK177" s="116">
        <f t="shared" si="75"/>
        <v>0</v>
      </c>
      <c r="AL177" s="117">
        <f t="shared" si="75"/>
        <v>0</v>
      </c>
      <c r="AM177" s="125">
        <f t="shared" si="76"/>
        <v>0</v>
      </c>
      <c r="AN177" s="213"/>
      <c r="AO177" s="214"/>
      <c r="AP177" s="214"/>
      <c r="AQ177" s="214"/>
      <c r="AR177" s="214"/>
      <c r="AS177" s="214"/>
      <c r="AT177" s="215"/>
      <c r="AU177" s="9"/>
    </row>
    <row r="178" spans="2:47" ht="15" customHeight="1" x14ac:dyDescent="0.25">
      <c r="B178" s="232"/>
      <c r="C178" s="98" t="str">
        <f t="shared" si="77"/>
        <v/>
      </c>
      <c r="D178" s="248" t="str">
        <f t="shared" si="77"/>
        <v/>
      </c>
      <c r="E178" s="249" t="str">
        <f>IF(ISBLANK(E163),"",E163)</f>
        <v/>
      </c>
      <c r="F178" s="250" t="str">
        <f>IF(ISBLANK(F163),"",F163)</f>
        <v/>
      </c>
      <c r="G178" s="59"/>
      <c r="H178" s="60"/>
      <c r="I178" s="60"/>
      <c r="J178" s="60"/>
      <c r="K178" s="60"/>
      <c r="L178" s="60"/>
      <c r="M178" s="60"/>
      <c r="N178" s="61"/>
      <c r="O178" s="59"/>
      <c r="P178" s="60"/>
      <c r="Q178" s="60"/>
      <c r="R178" s="60"/>
      <c r="S178" s="60"/>
      <c r="T178" s="60"/>
      <c r="U178" s="60"/>
      <c r="V178" s="61"/>
      <c r="W178" s="59"/>
      <c r="X178" s="60"/>
      <c r="Y178" s="60"/>
      <c r="Z178" s="60"/>
      <c r="AA178" s="60"/>
      <c r="AB178" s="60"/>
      <c r="AC178" s="60"/>
      <c r="AD178" s="61"/>
      <c r="AE178" s="99">
        <f t="shared" si="75"/>
        <v>0</v>
      </c>
      <c r="AF178" s="100">
        <f t="shared" si="75"/>
        <v>0</v>
      </c>
      <c r="AG178" s="100">
        <f t="shared" si="75"/>
        <v>0</v>
      </c>
      <c r="AH178" s="100">
        <f t="shared" si="75"/>
        <v>0</v>
      </c>
      <c r="AI178" s="100">
        <f t="shared" si="75"/>
        <v>0</v>
      </c>
      <c r="AJ178" s="100">
        <f t="shared" si="75"/>
        <v>0</v>
      </c>
      <c r="AK178" s="100">
        <f t="shared" si="75"/>
        <v>0</v>
      </c>
      <c r="AL178" s="101">
        <f t="shared" si="75"/>
        <v>0</v>
      </c>
      <c r="AM178" s="102">
        <f t="shared" si="76"/>
        <v>0</v>
      </c>
      <c r="AN178" s="213"/>
      <c r="AO178" s="214"/>
      <c r="AP178" s="214"/>
      <c r="AQ178" s="214"/>
      <c r="AR178" s="214"/>
      <c r="AS178" s="214"/>
      <c r="AT178" s="215"/>
      <c r="AU178" s="9"/>
    </row>
    <row r="179" spans="2:47" ht="15" customHeight="1" x14ac:dyDescent="0.25">
      <c r="B179" s="232"/>
      <c r="C179" s="111" t="str">
        <f t="shared" si="77"/>
        <v/>
      </c>
      <c r="D179" s="234" t="str">
        <f t="shared" si="77"/>
        <v/>
      </c>
      <c r="E179" s="235" t="str">
        <f>IF(ISBLANK(E170),"",E170)</f>
        <v/>
      </c>
      <c r="F179" s="236" t="str">
        <f>IF(ISBLANK(F170),"",F170)</f>
        <v/>
      </c>
      <c r="G179" s="112"/>
      <c r="H179" s="113"/>
      <c r="I179" s="113"/>
      <c r="J179" s="113"/>
      <c r="K179" s="113"/>
      <c r="L179" s="113"/>
      <c r="M179" s="113"/>
      <c r="N179" s="114"/>
      <c r="O179" s="112"/>
      <c r="P179" s="113"/>
      <c r="Q179" s="113"/>
      <c r="R179" s="113"/>
      <c r="S179" s="113"/>
      <c r="T179" s="113"/>
      <c r="U179" s="113"/>
      <c r="V179" s="114"/>
      <c r="W179" s="112"/>
      <c r="X179" s="113"/>
      <c r="Y179" s="113"/>
      <c r="Z179" s="113"/>
      <c r="AA179" s="113"/>
      <c r="AB179" s="113"/>
      <c r="AC179" s="113"/>
      <c r="AD179" s="114"/>
      <c r="AE179" s="115">
        <f t="shared" si="75"/>
        <v>0</v>
      </c>
      <c r="AF179" s="116">
        <f t="shared" si="75"/>
        <v>0</v>
      </c>
      <c r="AG179" s="116">
        <f t="shared" si="75"/>
        <v>0</v>
      </c>
      <c r="AH179" s="116">
        <f t="shared" si="75"/>
        <v>0</v>
      </c>
      <c r="AI179" s="116">
        <f t="shared" si="75"/>
        <v>0</v>
      </c>
      <c r="AJ179" s="116">
        <f t="shared" si="75"/>
        <v>0</v>
      </c>
      <c r="AK179" s="116">
        <f t="shared" si="75"/>
        <v>0</v>
      </c>
      <c r="AL179" s="117">
        <f t="shared" si="75"/>
        <v>0</v>
      </c>
      <c r="AM179" s="118">
        <f t="shared" si="76"/>
        <v>0</v>
      </c>
      <c r="AN179" s="213"/>
      <c r="AO179" s="214"/>
      <c r="AP179" s="214"/>
      <c r="AQ179" s="214"/>
      <c r="AR179" s="214"/>
      <c r="AS179" s="214"/>
      <c r="AT179" s="215"/>
      <c r="AU179" s="9"/>
    </row>
    <row r="180" spans="2:47" ht="15" customHeight="1" x14ac:dyDescent="0.25">
      <c r="B180" s="232"/>
      <c r="C180" s="8" t="str">
        <f t="shared" si="77"/>
        <v/>
      </c>
      <c r="D180" s="195" t="str">
        <f t="shared" si="77"/>
        <v/>
      </c>
      <c r="E180" s="196" t="str">
        <f>IF(ISBLANK(E165),"",E165)</f>
        <v/>
      </c>
      <c r="F180" s="197" t="str">
        <f>IF(ISBLANK(F165),"",F165)</f>
        <v/>
      </c>
      <c r="G180" s="16"/>
      <c r="H180" s="17"/>
      <c r="I180" s="17"/>
      <c r="J180" s="17"/>
      <c r="K180" s="17"/>
      <c r="L180" s="17"/>
      <c r="M180" s="17"/>
      <c r="N180" s="51"/>
      <c r="O180" s="16"/>
      <c r="P180" s="17"/>
      <c r="Q180" s="17"/>
      <c r="R180" s="17"/>
      <c r="S180" s="17"/>
      <c r="T180" s="17"/>
      <c r="U180" s="17"/>
      <c r="V180" s="51"/>
      <c r="W180" s="16"/>
      <c r="X180" s="17"/>
      <c r="Y180" s="17"/>
      <c r="Z180" s="17"/>
      <c r="AA180" s="17"/>
      <c r="AB180" s="17"/>
      <c r="AC180" s="17"/>
      <c r="AD180" s="51"/>
      <c r="AE180" s="11">
        <f t="shared" si="75"/>
        <v>0</v>
      </c>
      <c r="AF180" s="12">
        <f t="shared" si="75"/>
        <v>0</v>
      </c>
      <c r="AG180" s="12">
        <f t="shared" si="75"/>
        <v>0</v>
      </c>
      <c r="AH180" s="12">
        <f t="shared" si="75"/>
        <v>0</v>
      </c>
      <c r="AI180" s="12">
        <f t="shared" si="75"/>
        <v>0</v>
      </c>
      <c r="AJ180" s="12">
        <f t="shared" si="75"/>
        <v>0</v>
      </c>
      <c r="AK180" s="12">
        <f t="shared" si="75"/>
        <v>0</v>
      </c>
      <c r="AL180" s="53">
        <f t="shared" si="75"/>
        <v>0</v>
      </c>
      <c r="AM180" s="68">
        <f t="shared" si="76"/>
        <v>0</v>
      </c>
      <c r="AN180" s="213"/>
      <c r="AO180" s="214"/>
      <c r="AP180" s="214"/>
      <c r="AQ180" s="214"/>
      <c r="AR180" s="214"/>
      <c r="AS180" s="214"/>
      <c r="AT180" s="215"/>
      <c r="AU180" s="9"/>
    </row>
    <row r="181" spans="2:47" ht="15" customHeight="1" x14ac:dyDescent="0.25">
      <c r="B181" s="232"/>
      <c r="C181" s="111" t="str">
        <f t="shared" si="77"/>
        <v/>
      </c>
      <c r="D181" s="234" t="str">
        <f t="shared" si="77"/>
        <v/>
      </c>
      <c r="E181" s="235" t="str">
        <f>IF(ISBLANK(E172),"",E172)</f>
        <v/>
      </c>
      <c r="F181" s="236" t="str">
        <f>IF(ISBLANK(F172),"",F172)</f>
        <v/>
      </c>
      <c r="G181" s="112"/>
      <c r="H181" s="113"/>
      <c r="I181" s="113"/>
      <c r="J181" s="113"/>
      <c r="K181" s="113"/>
      <c r="L181" s="113"/>
      <c r="M181" s="113"/>
      <c r="N181" s="114"/>
      <c r="O181" s="112"/>
      <c r="P181" s="113"/>
      <c r="Q181" s="113"/>
      <c r="R181" s="113"/>
      <c r="S181" s="113"/>
      <c r="T181" s="113"/>
      <c r="U181" s="113"/>
      <c r="V181" s="114"/>
      <c r="W181" s="112"/>
      <c r="X181" s="113"/>
      <c r="Y181" s="113"/>
      <c r="Z181" s="113"/>
      <c r="AA181" s="113"/>
      <c r="AB181" s="113"/>
      <c r="AC181" s="113"/>
      <c r="AD181" s="114"/>
      <c r="AE181" s="115">
        <f t="shared" si="75"/>
        <v>0</v>
      </c>
      <c r="AF181" s="116">
        <f t="shared" si="75"/>
        <v>0</v>
      </c>
      <c r="AG181" s="116">
        <f t="shared" si="75"/>
        <v>0</v>
      </c>
      <c r="AH181" s="116">
        <f t="shared" si="75"/>
        <v>0</v>
      </c>
      <c r="AI181" s="116">
        <f t="shared" si="75"/>
        <v>0</v>
      </c>
      <c r="AJ181" s="116">
        <f t="shared" si="75"/>
        <v>0</v>
      </c>
      <c r="AK181" s="116">
        <f t="shared" si="75"/>
        <v>0</v>
      </c>
      <c r="AL181" s="117">
        <f t="shared" si="75"/>
        <v>0</v>
      </c>
      <c r="AM181" s="118">
        <f t="shared" si="76"/>
        <v>0</v>
      </c>
      <c r="AN181" s="213"/>
      <c r="AO181" s="214"/>
      <c r="AP181" s="214"/>
      <c r="AQ181" s="214"/>
      <c r="AR181" s="214"/>
      <c r="AS181" s="214"/>
      <c r="AT181" s="215"/>
      <c r="AU181" s="9"/>
    </row>
    <row r="182" spans="2:47" ht="15" customHeight="1" x14ac:dyDescent="0.25">
      <c r="B182" s="232"/>
      <c r="C182" s="8" t="str">
        <f t="shared" si="77"/>
        <v/>
      </c>
      <c r="D182" s="195" t="str">
        <f t="shared" si="77"/>
        <v/>
      </c>
      <c r="E182" s="196" t="str">
        <f>IF(ISBLANK(E167),"",E167)</f>
        <v/>
      </c>
      <c r="F182" s="197" t="str">
        <f>IF(ISBLANK(F167),"",F167)</f>
        <v/>
      </c>
      <c r="G182" s="16"/>
      <c r="H182" s="17"/>
      <c r="I182" s="17"/>
      <c r="J182" s="17"/>
      <c r="K182" s="17"/>
      <c r="L182" s="17"/>
      <c r="M182" s="17"/>
      <c r="N182" s="51"/>
      <c r="O182" s="16"/>
      <c r="P182" s="17"/>
      <c r="Q182" s="17"/>
      <c r="R182" s="17"/>
      <c r="S182" s="17"/>
      <c r="T182" s="17"/>
      <c r="U182" s="17"/>
      <c r="V182" s="51"/>
      <c r="W182" s="16"/>
      <c r="X182" s="17"/>
      <c r="Y182" s="17"/>
      <c r="Z182" s="17"/>
      <c r="AA182" s="17"/>
      <c r="AB182" s="17"/>
      <c r="AC182" s="17"/>
      <c r="AD182" s="51"/>
      <c r="AE182" s="11">
        <f t="shared" si="75"/>
        <v>0</v>
      </c>
      <c r="AF182" s="12">
        <f t="shared" si="75"/>
        <v>0</v>
      </c>
      <c r="AG182" s="12">
        <f t="shared" si="75"/>
        <v>0</v>
      </c>
      <c r="AH182" s="12">
        <f t="shared" si="75"/>
        <v>0</v>
      </c>
      <c r="AI182" s="12">
        <f t="shared" si="75"/>
        <v>0</v>
      </c>
      <c r="AJ182" s="12">
        <f t="shared" si="75"/>
        <v>0</v>
      </c>
      <c r="AK182" s="12">
        <f t="shared" si="75"/>
        <v>0</v>
      </c>
      <c r="AL182" s="53">
        <f t="shared" si="75"/>
        <v>0</v>
      </c>
      <c r="AM182" s="68">
        <f t="shared" si="76"/>
        <v>0</v>
      </c>
      <c r="AN182" s="213"/>
      <c r="AO182" s="214"/>
      <c r="AP182" s="214"/>
      <c r="AQ182" s="214"/>
      <c r="AR182" s="214"/>
      <c r="AS182" s="214"/>
      <c r="AT182" s="215"/>
      <c r="AU182" s="9"/>
    </row>
    <row r="183" spans="2:47" ht="15" customHeight="1" x14ac:dyDescent="0.25">
      <c r="B183" s="232"/>
      <c r="C183" s="111" t="str">
        <f t="shared" si="77"/>
        <v/>
      </c>
      <c r="D183" s="234" t="str">
        <f t="shared" si="77"/>
        <v/>
      </c>
      <c r="E183" s="235" t="str">
        <f>IF(ISBLANK(E174),"",E174)</f>
        <v/>
      </c>
      <c r="F183" s="236" t="str">
        <f>IF(ISBLANK(F174),"",F174)</f>
        <v/>
      </c>
      <c r="G183" s="112"/>
      <c r="H183" s="113"/>
      <c r="I183" s="113"/>
      <c r="J183" s="113"/>
      <c r="K183" s="113"/>
      <c r="L183" s="113"/>
      <c r="M183" s="113"/>
      <c r="N183" s="114"/>
      <c r="O183" s="112"/>
      <c r="P183" s="113"/>
      <c r="Q183" s="113"/>
      <c r="R183" s="113"/>
      <c r="S183" s="113"/>
      <c r="T183" s="113"/>
      <c r="U183" s="113"/>
      <c r="V183" s="114"/>
      <c r="W183" s="112"/>
      <c r="X183" s="113"/>
      <c r="Y183" s="113"/>
      <c r="Z183" s="113"/>
      <c r="AA183" s="113"/>
      <c r="AB183" s="113"/>
      <c r="AC183" s="113"/>
      <c r="AD183" s="114"/>
      <c r="AE183" s="115">
        <f t="shared" si="75"/>
        <v>0</v>
      </c>
      <c r="AF183" s="116">
        <f t="shared" si="75"/>
        <v>0</v>
      </c>
      <c r="AG183" s="116">
        <f t="shared" si="75"/>
        <v>0</v>
      </c>
      <c r="AH183" s="116">
        <f t="shared" si="75"/>
        <v>0</v>
      </c>
      <c r="AI183" s="116">
        <f t="shared" si="75"/>
        <v>0</v>
      </c>
      <c r="AJ183" s="116">
        <f t="shared" si="75"/>
        <v>0</v>
      </c>
      <c r="AK183" s="116">
        <f t="shared" si="75"/>
        <v>0</v>
      </c>
      <c r="AL183" s="117">
        <f t="shared" si="75"/>
        <v>0</v>
      </c>
      <c r="AM183" s="118">
        <f t="shared" si="76"/>
        <v>0</v>
      </c>
      <c r="AN183" s="213"/>
      <c r="AO183" s="214"/>
      <c r="AP183" s="214"/>
      <c r="AQ183" s="214"/>
      <c r="AR183" s="214"/>
      <c r="AS183" s="214"/>
      <c r="AT183" s="215"/>
      <c r="AU183" s="9"/>
    </row>
    <row r="184" spans="2:47" ht="15" customHeight="1" x14ac:dyDescent="0.25">
      <c r="B184" s="232"/>
      <c r="C184" s="8" t="str">
        <f t="shared" si="77"/>
        <v/>
      </c>
      <c r="D184" s="195" t="str">
        <f t="shared" si="77"/>
        <v/>
      </c>
      <c r="E184" s="196" t="str">
        <f>IF(ISBLANK(E169),"",E169)</f>
        <v/>
      </c>
      <c r="F184" s="197" t="str">
        <f>IF(ISBLANK(F169),"",F169)</f>
        <v/>
      </c>
      <c r="G184" s="16"/>
      <c r="H184" s="17"/>
      <c r="I184" s="17"/>
      <c r="J184" s="17"/>
      <c r="K184" s="17"/>
      <c r="L184" s="17"/>
      <c r="M184" s="17"/>
      <c r="N184" s="51"/>
      <c r="O184" s="16"/>
      <c r="P184" s="17"/>
      <c r="Q184" s="17"/>
      <c r="R184" s="17"/>
      <c r="S184" s="17"/>
      <c r="T184" s="17"/>
      <c r="U184" s="17"/>
      <c r="V184" s="51"/>
      <c r="W184" s="16"/>
      <c r="X184" s="17"/>
      <c r="Y184" s="17"/>
      <c r="Z184" s="17"/>
      <c r="AA184" s="17"/>
      <c r="AB184" s="17"/>
      <c r="AC184" s="17"/>
      <c r="AD184" s="51"/>
      <c r="AE184" s="11">
        <f t="shared" ref="AE184:AL187" si="78">SUM(G161,O161,W161,AE161,AM161,G184,O184,W184)</f>
        <v>0</v>
      </c>
      <c r="AF184" s="12">
        <f t="shared" si="78"/>
        <v>0</v>
      </c>
      <c r="AG184" s="12">
        <f>SUM(I161,Q161,Y161,AG161,AO161,I184,Q184,Y184)</f>
        <v>0</v>
      </c>
      <c r="AH184" s="12">
        <f t="shared" si="78"/>
        <v>0</v>
      </c>
      <c r="AI184" s="12">
        <f t="shared" si="78"/>
        <v>0</v>
      </c>
      <c r="AJ184" s="12">
        <f t="shared" si="78"/>
        <v>0</v>
      </c>
      <c r="AK184" s="12">
        <f t="shared" si="78"/>
        <v>0</v>
      </c>
      <c r="AL184" s="53">
        <f t="shared" si="78"/>
        <v>0</v>
      </c>
      <c r="AM184" s="68">
        <f t="shared" si="76"/>
        <v>0</v>
      </c>
      <c r="AN184" s="213"/>
      <c r="AO184" s="214"/>
      <c r="AP184" s="214"/>
      <c r="AQ184" s="214"/>
      <c r="AR184" s="214"/>
      <c r="AS184" s="214"/>
      <c r="AT184" s="215"/>
      <c r="AU184" s="9"/>
    </row>
    <row r="185" spans="2:47" ht="15" customHeight="1" x14ac:dyDescent="0.25">
      <c r="B185" s="232"/>
      <c r="C185" s="111" t="str">
        <f t="shared" ref="C185:D187" si="79">IF(ISBLANK(C162),"",C162)</f>
        <v/>
      </c>
      <c r="D185" s="234" t="str">
        <f t="shared" si="79"/>
        <v/>
      </c>
      <c r="E185" s="235" t="str">
        <f>IF(ISBLANK(E176),"",E176)</f>
        <v/>
      </c>
      <c r="F185" s="236" t="str">
        <f>IF(ISBLANK(F176),"",F176)</f>
        <v/>
      </c>
      <c r="G185" s="112"/>
      <c r="H185" s="113"/>
      <c r="I185" s="113"/>
      <c r="J185" s="113"/>
      <c r="K185" s="113"/>
      <c r="L185" s="113"/>
      <c r="M185" s="113"/>
      <c r="N185" s="114"/>
      <c r="O185" s="112"/>
      <c r="P185" s="113"/>
      <c r="Q185" s="113"/>
      <c r="R185" s="113"/>
      <c r="S185" s="113"/>
      <c r="T185" s="113"/>
      <c r="U185" s="113"/>
      <c r="V185" s="114"/>
      <c r="W185" s="112"/>
      <c r="X185" s="113"/>
      <c r="Y185" s="113"/>
      <c r="Z185" s="113"/>
      <c r="AA185" s="113"/>
      <c r="AB185" s="113"/>
      <c r="AC185" s="113"/>
      <c r="AD185" s="114"/>
      <c r="AE185" s="115">
        <f t="shared" si="78"/>
        <v>0</v>
      </c>
      <c r="AF185" s="116">
        <f t="shared" si="78"/>
        <v>0</v>
      </c>
      <c r="AG185" s="116">
        <f t="shared" si="78"/>
        <v>0</v>
      </c>
      <c r="AH185" s="116">
        <f t="shared" si="78"/>
        <v>0</v>
      </c>
      <c r="AI185" s="116">
        <f t="shared" si="78"/>
        <v>0</v>
      </c>
      <c r="AJ185" s="116">
        <f t="shared" si="78"/>
        <v>0</v>
      </c>
      <c r="AK185" s="116">
        <f>SUM(M162,U162,AC162,AK162,AS162,M185,U185,AC185)</f>
        <v>0</v>
      </c>
      <c r="AL185" s="117">
        <f t="shared" si="78"/>
        <v>0</v>
      </c>
      <c r="AM185" s="118">
        <f t="shared" si="76"/>
        <v>0</v>
      </c>
      <c r="AN185" s="213"/>
      <c r="AO185" s="214"/>
      <c r="AP185" s="214"/>
      <c r="AQ185" s="214"/>
      <c r="AR185" s="214"/>
      <c r="AS185" s="214"/>
      <c r="AT185" s="215"/>
      <c r="AU185" s="9"/>
    </row>
    <row r="186" spans="2:47" ht="15" customHeight="1" x14ac:dyDescent="0.25">
      <c r="B186" s="232"/>
      <c r="C186" s="8" t="str">
        <f t="shared" si="79"/>
        <v/>
      </c>
      <c r="D186" s="195" t="str">
        <f t="shared" si="79"/>
        <v/>
      </c>
      <c r="E186" s="196" t="str">
        <f>IF(ISBLANK(E171),"",E171)</f>
        <v/>
      </c>
      <c r="F186" s="197" t="str">
        <f>IF(ISBLANK(F171),"",F171)</f>
        <v/>
      </c>
      <c r="G186" s="16"/>
      <c r="H186" s="17"/>
      <c r="I186" s="17"/>
      <c r="J186" s="17"/>
      <c r="K186" s="17"/>
      <c r="L186" s="17"/>
      <c r="M186" s="17"/>
      <c r="N186" s="51"/>
      <c r="O186" s="16"/>
      <c r="P186" s="17"/>
      <c r="Q186" s="17"/>
      <c r="R186" s="17"/>
      <c r="S186" s="17"/>
      <c r="T186" s="17"/>
      <c r="U186" s="17"/>
      <c r="V186" s="51"/>
      <c r="W186" s="16"/>
      <c r="X186" s="17"/>
      <c r="Y186" s="17"/>
      <c r="Z186" s="17"/>
      <c r="AA186" s="17"/>
      <c r="AB186" s="17"/>
      <c r="AC186" s="17"/>
      <c r="AD186" s="51"/>
      <c r="AE186" s="11">
        <f t="shared" si="78"/>
        <v>0</v>
      </c>
      <c r="AF186" s="12">
        <f t="shared" si="78"/>
        <v>0</v>
      </c>
      <c r="AG186" s="12">
        <f t="shared" si="78"/>
        <v>0</v>
      </c>
      <c r="AH186" s="12">
        <f t="shared" si="78"/>
        <v>0</v>
      </c>
      <c r="AI186" s="12">
        <f t="shared" si="78"/>
        <v>0</v>
      </c>
      <c r="AJ186" s="12">
        <f t="shared" si="78"/>
        <v>0</v>
      </c>
      <c r="AK186" s="12">
        <f t="shared" si="78"/>
        <v>0</v>
      </c>
      <c r="AL186" s="53">
        <f t="shared" si="78"/>
        <v>0</v>
      </c>
      <c r="AM186" s="68">
        <f t="shared" si="76"/>
        <v>0</v>
      </c>
      <c r="AN186" s="213"/>
      <c r="AO186" s="214"/>
      <c r="AP186" s="214"/>
      <c r="AQ186" s="214"/>
      <c r="AR186" s="214"/>
      <c r="AS186" s="214"/>
      <c r="AT186" s="215"/>
      <c r="AU186" s="9"/>
    </row>
    <row r="187" spans="2:47" ht="15.75" customHeight="1" thickBot="1" x14ac:dyDescent="0.3">
      <c r="B187" s="232"/>
      <c r="C187" s="111" t="str">
        <f t="shared" si="79"/>
        <v/>
      </c>
      <c r="D187" s="234" t="str">
        <f t="shared" si="79"/>
        <v/>
      </c>
      <c r="E187" s="243" t="str">
        <f>IF(ISBLANK(E178),"",E178)</f>
        <v/>
      </c>
      <c r="F187" s="244" t="str">
        <f>IF(ISBLANK(F178),"",F178)</f>
        <v/>
      </c>
      <c r="G187" s="112"/>
      <c r="H187" s="113"/>
      <c r="I187" s="113"/>
      <c r="J187" s="113"/>
      <c r="K187" s="113"/>
      <c r="L187" s="113"/>
      <c r="M187" s="113"/>
      <c r="N187" s="114"/>
      <c r="O187" s="112"/>
      <c r="P187" s="113"/>
      <c r="Q187" s="113"/>
      <c r="R187" s="113"/>
      <c r="S187" s="113"/>
      <c r="T187" s="113"/>
      <c r="U187" s="113"/>
      <c r="V187" s="114"/>
      <c r="W187" s="112"/>
      <c r="X187" s="113"/>
      <c r="Y187" s="113"/>
      <c r="Z187" s="113"/>
      <c r="AA187" s="113"/>
      <c r="AB187" s="113"/>
      <c r="AC187" s="113"/>
      <c r="AD187" s="114"/>
      <c r="AE187" s="119">
        <f t="shared" si="78"/>
        <v>0</v>
      </c>
      <c r="AF187" s="120">
        <f t="shared" si="78"/>
        <v>0</v>
      </c>
      <c r="AG187" s="120">
        <f t="shared" si="78"/>
        <v>0</v>
      </c>
      <c r="AH187" s="120">
        <f t="shared" si="78"/>
        <v>0</v>
      </c>
      <c r="AI187" s="116">
        <f t="shared" si="78"/>
        <v>0</v>
      </c>
      <c r="AJ187" s="116">
        <f t="shared" si="78"/>
        <v>0</v>
      </c>
      <c r="AK187" s="116">
        <f t="shared" si="78"/>
        <v>0</v>
      </c>
      <c r="AL187" s="117">
        <f t="shared" si="78"/>
        <v>0</v>
      </c>
      <c r="AM187" s="118">
        <f t="shared" si="76"/>
        <v>0</v>
      </c>
      <c r="AN187" s="213"/>
      <c r="AO187" s="214"/>
      <c r="AP187" s="214"/>
      <c r="AQ187" s="214"/>
      <c r="AR187" s="214"/>
      <c r="AS187" s="214"/>
      <c r="AT187" s="215"/>
      <c r="AU187" s="9"/>
    </row>
    <row r="188" spans="2:47" ht="15.75" customHeight="1" thickBot="1" x14ac:dyDescent="0.3">
      <c r="B188" s="233"/>
      <c r="C188" s="200" t="s">
        <v>10</v>
      </c>
      <c r="D188" s="200"/>
      <c r="E188" s="200"/>
      <c r="F188" s="201"/>
      <c r="G188" s="6">
        <f>SUM(G168:G187)</f>
        <v>0</v>
      </c>
      <c r="H188" s="6">
        <f t="shared" ref="H188:M188" si="80">SUM(H168:H187)</f>
        <v>0</v>
      </c>
      <c r="I188" s="6">
        <f t="shared" si="80"/>
        <v>0</v>
      </c>
      <c r="J188" s="6">
        <f t="shared" si="80"/>
        <v>0</v>
      </c>
      <c r="K188" s="6">
        <f t="shared" si="80"/>
        <v>0</v>
      </c>
      <c r="L188" s="6">
        <f t="shared" si="80"/>
        <v>0</v>
      </c>
      <c r="M188" s="6">
        <f t="shared" si="80"/>
        <v>0</v>
      </c>
      <c r="N188" s="52">
        <f>SUM(N168:N187)</f>
        <v>0</v>
      </c>
      <c r="O188" s="6">
        <f>SUM(O168:O187)</f>
        <v>0</v>
      </c>
      <c r="P188" s="6">
        <f t="shared" ref="P188:U188" si="81">SUM(P168:P187)</f>
        <v>0</v>
      </c>
      <c r="Q188" s="6">
        <f t="shared" si="81"/>
        <v>0</v>
      </c>
      <c r="R188" s="6">
        <f t="shared" si="81"/>
        <v>0</v>
      </c>
      <c r="S188" s="6">
        <f t="shared" si="81"/>
        <v>0</v>
      </c>
      <c r="T188" s="6">
        <f t="shared" si="81"/>
        <v>0</v>
      </c>
      <c r="U188" s="6">
        <f t="shared" si="81"/>
        <v>0</v>
      </c>
      <c r="V188" s="52">
        <f>SUM(V168:V187)</f>
        <v>0</v>
      </c>
      <c r="W188" s="6">
        <f>SUM(W168:W187)</f>
        <v>0</v>
      </c>
      <c r="X188" s="6">
        <f t="shared" ref="X188:AL188" si="82">SUM(X168:X187)</f>
        <v>0</v>
      </c>
      <c r="Y188" s="6">
        <f t="shared" si="82"/>
        <v>0</v>
      </c>
      <c r="Z188" s="6">
        <f t="shared" si="82"/>
        <v>0</v>
      </c>
      <c r="AA188" s="6">
        <f t="shared" si="82"/>
        <v>0</v>
      </c>
      <c r="AB188" s="6">
        <f t="shared" si="82"/>
        <v>0</v>
      </c>
      <c r="AC188" s="6">
        <f t="shared" si="82"/>
        <v>0</v>
      </c>
      <c r="AD188" s="52">
        <f t="shared" si="82"/>
        <v>0</v>
      </c>
      <c r="AE188" s="6">
        <f t="shared" si="82"/>
        <v>0</v>
      </c>
      <c r="AF188" s="6">
        <f t="shared" si="82"/>
        <v>0</v>
      </c>
      <c r="AG188" s="6">
        <f t="shared" si="82"/>
        <v>0</v>
      </c>
      <c r="AH188" s="6">
        <f t="shared" si="82"/>
        <v>0</v>
      </c>
      <c r="AI188" s="6">
        <f t="shared" si="82"/>
        <v>0</v>
      </c>
      <c r="AJ188" s="6">
        <f t="shared" si="82"/>
        <v>0</v>
      </c>
      <c r="AK188" s="14">
        <f t="shared" si="82"/>
        <v>0</v>
      </c>
      <c r="AL188" s="54">
        <f t="shared" si="82"/>
        <v>0</v>
      </c>
      <c r="AM188" s="54">
        <f>SUM(AM168:AM187)</f>
        <v>0</v>
      </c>
      <c r="AN188" s="216"/>
      <c r="AO188" s="217"/>
      <c r="AP188" s="217"/>
      <c r="AQ188" s="217"/>
      <c r="AR188" s="217"/>
      <c r="AS188" s="217"/>
      <c r="AT188" s="218"/>
      <c r="AU188" s="9"/>
    </row>
    <row r="190" spans="2:47" ht="15.75" thickBot="1" x14ac:dyDescent="0.3"/>
    <row r="191" spans="2:47" x14ac:dyDescent="0.25">
      <c r="C191" s="39" t="s">
        <v>16</v>
      </c>
      <c r="D191" s="77">
        <f>SUM(AE47,AE94,AE141)</f>
        <v>0</v>
      </c>
    </row>
    <row r="192" spans="2:47" x14ac:dyDescent="0.25">
      <c r="C192" s="40" t="s">
        <v>17</v>
      </c>
      <c r="D192" s="41">
        <f>SUM(AF47,AF94,AF141)</f>
        <v>0</v>
      </c>
    </row>
    <row r="193" spans="3:46" x14ac:dyDescent="0.25">
      <c r="C193" s="40" t="s">
        <v>18</v>
      </c>
      <c r="D193" s="41">
        <f>SUM(AG47,AG94,AG141)</f>
        <v>0</v>
      </c>
      <c r="N193" s="1"/>
      <c r="V193" s="1"/>
      <c r="AD193" s="1"/>
      <c r="AL193" s="1"/>
      <c r="AT193" s="1"/>
    </row>
    <row r="194" spans="3:46" x14ac:dyDescent="0.25">
      <c r="C194" s="40" t="s">
        <v>19</v>
      </c>
      <c r="D194" s="41">
        <f>SUM(AH47,AH94,AH141)</f>
        <v>0</v>
      </c>
      <c r="N194" s="1"/>
      <c r="V194" s="1"/>
      <c r="AD194" s="1"/>
      <c r="AL194" s="1"/>
      <c r="AT194" s="1"/>
    </row>
    <row r="195" spans="3:46" x14ac:dyDescent="0.25">
      <c r="C195" s="40" t="s">
        <v>8</v>
      </c>
      <c r="D195" s="41">
        <f>SUM(AI47,AI94,AI141)</f>
        <v>0</v>
      </c>
      <c r="N195" s="1"/>
      <c r="V195" s="1"/>
      <c r="AD195" s="1"/>
      <c r="AL195" s="1"/>
      <c r="AT195" s="1"/>
    </row>
    <row r="196" spans="3:46" x14ac:dyDescent="0.25">
      <c r="C196" s="40" t="s">
        <v>9</v>
      </c>
      <c r="D196" s="41">
        <f>SUM(AJ47,AJ94,AJ141)</f>
        <v>0</v>
      </c>
      <c r="N196" s="1"/>
      <c r="V196" s="1"/>
      <c r="AD196" s="1"/>
      <c r="AL196" s="1"/>
      <c r="AT196" s="1"/>
    </row>
    <row r="197" spans="3:46" x14ac:dyDescent="0.25">
      <c r="C197" s="46" t="s">
        <v>24</v>
      </c>
      <c r="D197" s="41">
        <f>SUM(AK47,AK94,AK141)</f>
        <v>0</v>
      </c>
      <c r="N197" s="1"/>
      <c r="V197" s="1"/>
      <c r="AD197" s="1"/>
      <c r="AL197" s="1"/>
      <c r="AT197" s="1"/>
    </row>
    <row r="198" spans="3:46" x14ac:dyDescent="0.25">
      <c r="C198" s="46"/>
      <c r="D198" s="78">
        <f>SUM(AL47,AL94,AL141)</f>
        <v>0</v>
      </c>
      <c r="N198" s="1"/>
      <c r="V198" s="1"/>
      <c r="AD198" s="1"/>
      <c r="AL198" s="1"/>
      <c r="AT198" s="1"/>
    </row>
    <row r="199" spans="3:46" ht="15.75" thickBot="1" x14ac:dyDescent="0.3">
      <c r="C199" s="66" t="s">
        <v>26</v>
      </c>
      <c r="D199" s="79"/>
      <c r="N199" s="1"/>
      <c r="V199" s="1"/>
      <c r="AD199" s="1"/>
      <c r="AL199" s="1"/>
      <c r="AT199" s="1"/>
    </row>
    <row r="200" spans="3:46" ht="15.75" thickBot="1" x14ac:dyDescent="0.3">
      <c r="C200" s="69" t="s">
        <v>30</v>
      </c>
      <c r="D200" s="70">
        <f>SUM(AE188)</f>
        <v>0</v>
      </c>
      <c r="N200" s="1"/>
      <c r="V200" s="1"/>
      <c r="AD200" s="1"/>
      <c r="AL200" s="1"/>
      <c r="AT200" s="1"/>
    </row>
    <row r="201" spans="3:46" ht="16.5" thickTop="1" thickBot="1" x14ac:dyDescent="0.3">
      <c r="C201" s="43" t="s">
        <v>22</v>
      </c>
      <c r="D201" s="42">
        <f>SUM(D191:D200)</f>
        <v>0</v>
      </c>
      <c r="N201" s="1"/>
      <c r="V201" s="1"/>
      <c r="AD201" s="1"/>
      <c r="AL201" s="1"/>
      <c r="AT201" s="1"/>
    </row>
    <row r="202" spans="3:46" ht="15.75" thickBot="1" x14ac:dyDescent="0.3"/>
    <row r="203" spans="3:46" ht="15.75" thickBot="1" x14ac:dyDescent="0.3">
      <c r="C203" s="63" t="s">
        <v>27</v>
      </c>
      <c r="D203" s="62">
        <f>SUM(AJ166,AJ119,AJ72,AJ25)</f>
        <v>0</v>
      </c>
    </row>
  </sheetData>
  <sheetProtection password="9341" sheet="1" objects="1" scenarios="1"/>
  <customSheetViews>
    <customSheetView guid="{1608EB4C-3959-44C4-9945-B82F61E4734D}" scale="80" fitToPage="1" hiddenRows="1" state="hidden" topLeftCell="A48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1"/>
    </customSheetView>
    <customSheetView guid="{84CDDCBC-991F-43C0-865D-5EB96CEFE5AC}" scale="80" fitToPage="1" hiddenRows="1" state="hidden" topLeftCell="A48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"/>
    </customSheetView>
    <customSheetView guid="{8324C33B-700B-47C2-A10A-476E97B4CC97}" scale="80" fitToPage="1" hiddenRows="1" topLeftCell="A49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3"/>
    </customSheetView>
    <customSheetView guid="{18A4878D-18BB-446F-8EE8-CEC1234D60E2}" scale="80" fitToPage="1" hiddenRows="1" state="hidden">
      <pane xSplit="5.4117647058823533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4"/>
    </customSheetView>
    <customSheetView guid="{BE43E2C0-CF89-4708-84CB-52A46CC286B1}" scale="80" fitToPage="1" topLeftCell="A82">
      <pane xSplit="6" topLeftCell="G1" activePane="topRight" state="frozen"/>
      <selection pane="topRight" activeCell="Q114" sqref="Q114"/>
      <pageMargins left="0" right="0" top="0" bottom="0" header="0" footer="0"/>
      <printOptions horizontalCentered="1"/>
      <pageSetup scale="19" orientation="landscape" horizontalDpi="1200" verticalDpi="1200" r:id="rId5"/>
    </customSheetView>
    <customSheetView guid="{64273B33-BD51-4E7E-A276-FC5CA51EF118}" scale="80" fitToPage="1" topLeftCell="A91">
      <pane xSplit="6" topLeftCell="G1" activePane="topRight" state="frozen"/>
      <selection pane="topRight" activeCell="C115" sqref="C115"/>
      <pageMargins left="0" right="0" top="0" bottom="0" header="0" footer="0"/>
      <printOptions horizontalCentered="1"/>
      <pageSetup scale="19" orientation="landscape" horizontalDpi="1200" verticalDpi="1200" r:id="rId6"/>
    </customSheetView>
    <customSheetView guid="{99894EF0-CCC1-4885-AF98-65CFB7BDEE6B}" scale="80" fitToPage="1" topLeftCell="A88">
      <pane xSplit="6" topLeftCell="W1" activePane="topRight" state="frozen"/>
      <selection pane="topRight" activeCell="AC101" sqref="AC101"/>
      <pageMargins left="0" right="0" top="0" bottom="0" header="0" footer="0"/>
      <printOptions horizontalCentered="1"/>
      <pageSetup scale="19" orientation="landscape" horizontalDpi="1200" verticalDpi="1200" r:id="rId7"/>
    </customSheetView>
    <customSheetView guid="{31F12CEC-3F35-401A-BCE8-D2447839B6B7}" scale="80" topLeftCell="A97">
      <pane xSplit="6" topLeftCell="AB1" activePane="topRight" state="frozen"/>
      <selection pane="topRight" activeCell="P122" sqref="P122"/>
      <pageMargins left="0.7" right="0.7" top="0.75" bottom="0.75" header="0.3" footer="0.3"/>
      <pageSetup orientation="portrait" horizontalDpi="1200" verticalDpi="1200" r:id="rId8"/>
    </customSheetView>
    <customSheetView guid="{076B045E-A6C4-4A22-B200-AB7E14D29910}" topLeftCell="A146">
      <pane xSplit="6" topLeftCell="AJ1" activePane="topRight" state="frozen"/>
      <selection pane="topRight" activeCell="N168" sqref="N168"/>
      <pageMargins left="0.7" right="0.7" top="0.75" bottom="0.75" header="0.3" footer="0.3"/>
      <pageSetup orientation="portrait" horizontalDpi="1200" verticalDpi="1200" r:id="rId9"/>
    </customSheetView>
    <customSheetView guid="{D26BA89B-7022-4B89-9C58-680D00B34E0A}" scale="80" topLeftCell="A141">
      <pane xSplit="6" topLeftCell="I1" activePane="topRight" state="frozen"/>
      <selection pane="topRight" activeCell="W141" sqref="W141"/>
      <pageMargins left="0.7" right="0.7" top="0.75" bottom="0.75" header="0.3" footer="0.3"/>
      <pageSetup orientation="portrait" horizontalDpi="1200" verticalDpi="1200" r:id="rId10"/>
    </customSheetView>
    <customSheetView guid="{91D75848-578E-481B-88BD-11FA208525DB}" scale="80">
      <pane xSplit="6" topLeftCell="G1" activePane="topRight" state="frozen"/>
      <selection pane="topRight" activeCell="B3" sqref="B3:B47"/>
      <pageMargins left="0.7" right="0.7" top="0.75" bottom="0.75" header="0.3" footer="0.3"/>
      <pageSetup orientation="portrait" horizontalDpi="1200" verticalDpi="1200" r:id="rId11"/>
    </customSheetView>
    <customSheetView guid="{D750B872-0CC0-43A6-A603-5ED8BD7E3451}" scale="80">
      <pane xSplit="6" topLeftCell="G1" activePane="topRight" state="frozen"/>
      <selection pane="topRight" activeCell="B3" sqref="B3:B47"/>
      <pageMargins left="0.7" right="0.7" top="0.75" bottom="0.75" header="0.3" footer="0.3"/>
      <pageSetup orientation="portrait" horizontalDpi="1200" verticalDpi="1200" r:id="rId12"/>
    </customSheetView>
    <customSheetView guid="{6F07B3AC-8F82-4A21-9229-A61BEB272312}" scale="80">
      <pane xSplit="6" topLeftCell="X1" activePane="topRight" state="frozen"/>
      <selection pane="topRight" activeCell="AI19" sqref="AI19"/>
      <pageMargins left="0.7" right="0.7" top="0.75" bottom="0.75" header="0.3" footer="0.3"/>
      <pageSetup orientation="portrait" horizontalDpi="1200" verticalDpi="1200" r:id="rId13"/>
    </customSheetView>
    <customSheetView guid="{24B000E3-4D71-49CA-A952-F0700EC31ABF}" scale="60" topLeftCell="A108">
      <pane xSplit="6" topLeftCell="X1" activePane="topRight" state="frozen"/>
      <selection pane="topRight" activeCell="AE169" sqref="AE169"/>
      <pageMargins left="0.7" right="0.7" top="0.75" bottom="0.75" header="0.3" footer="0.3"/>
      <pageSetup orientation="portrait" horizontalDpi="1200" verticalDpi="1200" r:id="rId14"/>
    </customSheetView>
    <customSheetView guid="{DA8C5077-69D2-443C-A93A-2D49D4E9F9B2}" scale="80" topLeftCell="A46">
      <pane xSplit="6" topLeftCell="W1" activePane="topRight" state="frozen"/>
      <selection pane="topRight" activeCell="AJ58" sqref="AJ58"/>
      <pageMargins left="0.7" right="0.7" top="0.75" bottom="0.75" header="0.3" footer="0.3"/>
      <pageSetup orientation="portrait" horizontalDpi="1200" verticalDpi="1200" r:id="rId15"/>
    </customSheetView>
    <customSheetView guid="{69534AD6-BD2F-44BD-981F-16AAE1A5A771}" scale="80" fitToPage="1" topLeftCell="A94">
      <pane xSplit="6" topLeftCell="AB1" activePane="topRight" state="frozen"/>
      <selection pane="topRight" activeCell="AP110" sqref="AP110"/>
      <pageMargins left="0" right="0" top="0" bottom="0" header="0" footer="0"/>
      <printOptions horizontalCentered="1"/>
      <pageSetup scale="19" orientation="landscape" horizontalDpi="1200" verticalDpi="1200" r:id="rId16"/>
    </customSheetView>
    <customSheetView guid="{537984A6-8EBA-47D9-B20E-609A35D548FB}" scale="80" fitToPage="1" topLeftCell="A49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17"/>
    </customSheetView>
    <customSheetView guid="{096831FC-512E-4F94-BD2D-9C2129579B32}" scale="80" fitToPage="1" topLeftCell="A2">
      <pane xSplit="6" topLeftCell="I1" activePane="topRight" state="frozen"/>
      <selection pane="topRight" activeCell="K18" sqref="K18"/>
      <pageMargins left="0" right="0" top="0" bottom="0" header="0" footer="0"/>
      <printOptions horizontalCentered="1"/>
      <pageSetup scale="19" orientation="landscape" horizontalDpi="1200" verticalDpi="1200" r:id="rId18"/>
    </customSheetView>
    <customSheetView guid="{B135BBD4-7B26-4760-B8F2-2E4BC7060F9D}" scale="80" fitToPage="1">
      <pane xSplit="6" topLeftCell="G1" activePane="topRight" state="frozen"/>
      <selection pane="topRight" activeCell="G104" sqref="G104"/>
      <pageMargins left="0" right="0" top="0" bottom="0" header="0" footer="0"/>
      <printOptions horizontalCentered="1"/>
      <pageSetup scale="19" orientation="landscape" horizontalDpi="1200" verticalDpi="1200" r:id="rId19"/>
    </customSheetView>
    <customSheetView guid="{053AFADD-37F6-476D-9052-29C0A523E94E}" scale="80" fitToPage="1" hiddenRows="1" state="hidden" topLeftCell="A48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0"/>
    </customSheetView>
    <customSheetView guid="{AB1F3176-0113-4CFC-B584-393452D6889B}" scale="80" fitToPage="1" hiddenRows="1" state="hidden" topLeftCell="A48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1"/>
    </customSheetView>
    <customSheetView guid="{98C06DF5-6B8D-412D-AA72-4C7B38C919C9}" scale="80" fitToPage="1" hiddenRows="1" state="hidden" topLeftCell="A48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2"/>
    </customSheetView>
    <customSheetView guid="{5CC26975-AB8E-464E-B628-E231E15A5570}" scale="80" fitToPage="1" hiddenRows="1" state="hidden" topLeftCell="A48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3"/>
    </customSheetView>
    <customSheetView guid="{8B367233-843F-4F71-9900-CB8CDBA445A4}" scale="80" fitToPage="1" hiddenRows="1" topLeftCell="A49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4"/>
    </customSheetView>
    <customSheetView guid="{426CACB4-0312-4871-9EC7-D65C198FF833}" scale="80" fitToPage="1" hiddenRows="1" topLeftCell="A48">
      <pane xSplit="6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5"/>
    </customSheetView>
    <customSheetView guid="{098662B2-BD29-4411-A5FC-06A7CC27D0D9}" scale="80" fitToPage="1" hiddenRows="1" state="hidden" topLeftCell="A48">
      <pane xSplit="5" topLeftCell="G1" activePane="topRight" state="frozen"/>
      <selection pane="topRight" activeCell="B50" sqref="B50:B94"/>
      <pageMargins left="0" right="0" top="0" bottom="0" header="0" footer="0"/>
      <printOptions horizontalCentered="1"/>
      <pageSetup scale="19" orientation="landscape" horizontalDpi="1200" verticalDpi="1200" r:id="rId26"/>
    </customSheetView>
  </customSheetViews>
  <mergeCells count="228">
    <mergeCell ref="D40:F40"/>
    <mergeCell ref="D33:F33"/>
    <mergeCell ref="D34:F34"/>
    <mergeCell ref="D44:F44"/>
    <mergeCell ref="D45:F45"/>
    <mergeCell ref="D46:F46"/>
    <mergeCell ref="C47:F47"/>
    <mergeCell ref="D37:F37"/>
    <mergeCell ref="D43:F43"/>
    <mergeCell ref="D16:F16"/>
    <mergeCell ref="D17:F17"/>
    <mergeCell ref="D36:F36"/>
    <mergeCell ref="D26:F26"/>
    <mergeCell ref="D27:F27"/>
    <mergeCell ref="D35:F35"/>
    <mergeCell ref="AV3:AV26"/>
    <mergeCell ref="D38:F38"/>
    <mergeCell ref="D39:F39"/>
    <mergeCell ref="D15:F15"/>
    <mergeCell ref="D19:F19"/>
    <mergeCell ref="D20:F20"/>
    <mergeCell ref="D21:F21"/>
    <mergeCell ref="AN166:AT188"/>
    <mergeCell ref="AK25:AM25"/>
    <mergeCell ref="AN25:AT47"/>
    <mergeCell ref="AE72:AG72"/>
    <mergeCell ref="AH72:AI72"/>
    <mergeCell ref="AK72:AM72"/>
    <mergeCell ref="AN72:AT94"/>
    <mergeCell ref="AE119:AG119"/>
    <mergeCell ref="AH119:AI119"/>
    <mergeCell ref="AK119:AM119"/>
    <mergeCell ref="AN119:AT141"/>
    <mergeCell ref="AE25:AG25"/>
    <mergeCell ref="AH25:AI25"/>
    <mergeCell ref="AM143:AS143"/>
    <mergeCell ref="AM96:AS96"/>
    <mergeCell ref="AE143:AK143"/>
    <mergeCell ref="G2:M2"/>
    <mergeCell ref="O2:U2"/>
    <mergeCell ref="W2:AC2"/>
    <mergeCell ref="AE2:AK2"/>
    <mergeCell ref="AM2:AS2"/>
    <mergeCell ref="G72:M72"/>
    <mergeCell ref="O72:U72"/>
    <mergeCell ref="W72:AC72"/>
    <mergeCell ref="G25:M25"/>
    <mergeCell ref="O25:U25"/>
    <mergeCell ref="W25:AC25"/>
    <mergeCell ref="G49:M49"/>
    <mergeCell ref="O49:U49"/>
    <mergeCell ref="W49:AC49"/>
    <mergeCell ref="AE49:AK49"/>
    <mergeCell ref="AM49:AS49"/>
    <mergeCell ref="B3:B47"/>
    <mergeCell ref="D3:F3"/>
    <mergeCell ref="D23:F23"/>
    <mergeCell ref="C24:F24"/>
    <mergeCell ref="D4:F4"/>
    <mergeCell ref="D5:F5"/>
    <mergeCell ref="D6:F6"/>
    <mergeCell ref="D7:F7"/>
    <mergeCell ref="D8:F8"/>
    <mergeCell ref="D9:F9"/>
    <mergeCell ref="D22:F22"/>
    <mergeCell ref="D28:F28"/>
    <mergeCell ref="D29:F29"/>
    <mergeCell ref="D30:F30"/>
    <mergeCell ref="D31:F31"/>
    <mergeCell ref="D32:F32"/>
    <mergeCell ref="D10:F10"/>
    <mergeCell ref="D41:F41"/>
    <mergeCell ref="D42:F42"/>
    <mergeCell ref="D18:F18"/>
    <mergeCell ref="D11:F11"/>
    <mergeCell ref="D12:F12"/>
    <mergeCell ref="D13:F13"/>
    <mergeCell ref="D14:F14"/>
    <mergeCell ref="B50:B94"/>
    <mergeCell ref="D50:F50"/>
    <mergeCell ref="D57:F57"/>
    <mergeCell ref="D68:F68"/>
    <mergeCell ref="D69:F69"/>
    <mergeCell ref="D70:F70"/>
    <mergeCell ref="D73:F73"/>
    <mergeCell ref="D74:F74"/>
    <mergeCell ref="D75:F75"/>
    <mergeCell ref="D76:F76"/>
    <mergeCell ref="D77:F77"/>
    <mergeCell ref="D78:F78"/>
    <mergeCell ref="C71:F71"/>
    <mergeCell ref="D66:F66"/>
    <mergeCell ref="D67:F67"/>
    <mergeCell ref="D62:F62"/>
    <mergeCell ref="D63:F63"/>
    <mergeCell ref="D64:F64"/>
    <mergeCell ref="D82:F82"/>
    <mergeCell ref="D51:F51"/>
    <mergeCell ref="D52:F52"/>
    <mergeCell ref="D53:F53"/>
    <mergeCell ref="D54:F54"/>
    <mergeCell ref="D55:F55"/>
    <mergeCell ref="B97:B141"/>
    <mergeCell ref="D97:F97"/>
    <mergeCell ref="D100:F100"/>
    <mergeCell ref="D101:F101"/>
    <mergeCell ref="D117:F117"/>
    <mergeCell ref="C118:F118"/>
    <mergeCell ref="D136:F136"/>
    <mergeCell ref="D137:F137"/>
    <mergeCell ref="D138:F138"/>
    <mergeCell ref="D139:F139"/>
    <mergeCell ref="D140:F140"/>
    <mergeCell ref="C141:F141"/>
    <mergeCell ref="D120:F120"/>
    <mergeCell ref="D121:F121"/>
    <mergeCell ref="D122:F122"/>
    <mergeCell ref="D123:F123"/>
    <mergeCell ref="D128:F128"/>
    <mergeCell ref="D135:F135"/>
    <mergeCell ref="D98:F98"/>
    <mergeCell ref="D108:F108"/>
    <mergeCell ref="D110:F110"/>
    <mergeCell ref="D111:F111"/>
    <mergeCell ref="D112:F112"/>
    <mergeCell ref="D113:F113"/>
    <mergeCell ref="D65:F65"/>
    <mergeCell ref="D58:F58"/>
    <mergeCell ref="D60:F60"/>
    <mergeCell ref="D80:F80"/>
    <mergeCell ref="D81:F81"/>
    <mergeCell ref="D59:F59"/>
    <mergeCell ref="D56:F56"/>
    <mergeCell ref="D61:F61"/>
    <mergeCell ref="D87:F87"/>
    <mergeCell ref="D85:F85"/>
    <mergeCell ref="D86:F86"/>
    <mergeCell ref="D79:F79"/>
    <mergeCell ref="D88:F88"/>
    <mergeCell ref="D83:F83"/>
    <mergeCell ref="D84:F84"/>
    <mergeCell ref="C188:F188"/>
    <mergeCell ref="D162:F162"/>
    <mergeCell ref="D163:F163"/>
    <mergeCell ref="D164:F164"/>
    <mergeCell ref="C165:F165"/>
    <mergeCell ref="D146:F146"/>
    <mergeCell ref="D147:F147"/>
    <mergeCell ref="D148:F148"/>
    <mergeCell ref="D129:F129"/>
    <mergeCell ref="D130:F130"/>
    <mergeCell ref="D134:F134"/>
    <mergeCell ref="D144:F144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82:F182"/>
    <mergeCell ref="D89:F89"/>
    <mergeCell ref="D90:F90"/>
    <mergeCell ref="D179:F179"/>
    <mergeCell ref="D180:F180"/>
    <mergeCell ref="D91:F91"/>
    <mergeCell ref="D92:F92"/>
    <mergeCell ref="D93:F93"/>
    <mergeCell ref="C94:F94"/>
    <mergeCell ref="D133:F133"/>
    <mergeCell ref="D124:F124"/>
    <mergeCell ref="D125:F125"/>
    <mergeCell ref="D126:F126"/>
    <mergeCell ref="D127:F127"/>
    <mergeCell ref="D131:F131"/>
    <mergeCell ref="D132:F132"/>
    <mergeCell ref="D99:F99"/>
    <mergeCell ref="D103:F103"/>
    <mergeCell ref="D114:F114"/>
    <mergeCell ref="D115:F115"/>
    <mergeCell ref="D116:F116"/>
    <mergeCell ref="D104:F104"/>
    <mergeCell ref="D105:F105"/>
    <mergeCell ref="D106:F106"/>
    <mergeCell ref="G96:M96"/>
    <mergeCell ref="O96:U96"/>
    <mergeCell ref="W96:AC96"/>
    <mergeCell ref="AE96:AK96"/>
    <mergeCell ref="D159:F159"/>
    <mergeCell ref="D102:F102"/>
    <mergeCell ref="D161:F161"/>
    <mergeCell ref="D168:F168"/>
    <mergeCell ref="D183:F183"/>
    <mergeCell ref="D176:F176"/>
    <mergeCell ref="D177:F177"/>
    <mergeCell ref="D178:F178"/>
    <mergeCell ref="G166:M166"/>
    <mergeCell ref="O166:U166"/>
    <mergeCell ref="D160:F160"/>
    <mergeCell ref="G119:M119"/>
    <mergeCell ref="O119:U119"/>
    <mergeCell ref="W119:AC119"/>
    <mergeCell ref="D107:F107"/>
    <mergeCell ref="AE166:AG166"/>
    <mergeCell ref="AH166:AI166"/>
    <mergeCell ref="AK166:AM166"/>
    <mergeCell ref="B144:B188"/>
    <mergeCell ref="D184:F184"/>
    <mergeCell ref="D185:F185"/>
    <mergeCell ref="G143:M143"/>
    <mergeCell ref="O143:U143"/>
    <mergeCell ref="D169:F169"/>
    <mergeCell ref="W143:AC143"/>
    <mergeCell ref="W166:AC166"/>
    <mergeCell ref="D167:F167"/>
    <mergeCell ref="D149:F149"/>
    <mergeCell ref="D150:F150"/>
    <mergeCell ref="D145:F145"/>
    <mergeCell ref="D186:F186"/>
    <mergeCell ref="D187:F187"/>
    <mergeCell ref="D181:F181"/>
    <mergeCell ref="D170:F170"/>
    <mergeCell ref="D171:F171"/>
    <mergeCell ref="D172:F172"/>
    <mergeCell ref="D173:F173"/>
    <mergeCell ref="D174:F174"/>
    <mergeCell ref="D175:F175"/>
  </mergeCells>
  <conditionalFormatting sqref="C145:F164">
    <cfRule type="expression" dxfId="117" priority="123">
      <formula>MOD(ROW(),2)=1</formula>
    </cfRule>
  </conditionalFormatting>
  <conditionalFormatting sqref="C168:F187">
    <cfRule type="expression" dxfId="116" priority="122">
      <formula>MOD(ROW(),2)=1</formula>
    </cfRule>
  </conditionalFormatting>
  <conditionalFormatting sqref="C131:F140 C121:F127">
    <cfRule type="expression" dxfId="115" priority="90">
      <formula>MOD(ROW(),2)=1</formula>
    </cfRule>
  </conditionalFormatting>
  <conditionalFormatting sqref="C128:F130">
    <cfRule type="expression" dxfId="114" priority="89">
      <formula>MOD(ROW(),2)=1</formula>
    </cfRule>
  </conditionalFormatting>
  <conditionalFormatting sqref="C112:C117">
    <cfRule type="expression" dxfId="113" priority="88">
      <formula>MOD(ROW(),2)=1</formula>
    </cfRule>
  </conditionalFormatting>
  <conditionalFormatting sqref="C107:F107 C108:C111 C106">
    <cfRule type="expression" dxfId="112" priority="87">
      <formula>MOD(ROW(),2)=1</formula>
    </cfRule>
  </conditionalFormatting>
  <conditionalFormatting sqref="C105">
    <cfRule type="expression" dxfId="111" priority="86">
      <formula>MOD(ROW(),2)=1</formula>
    </cfRule>
  </conditionalFormatting>
  <conditionalFormatting sqref="C98:F104">
    <cfRule type="expression" dxfId="110" priority="85">
      <formula>MOD(ROW(),2)=1</formula>
    </cfRule>
  </conditionalFormatting>
  <conditionalFormatting sqref="C58:F70">
    <cfRule type="expression" dxfId="109" priority="84">
      <formula>MOD(ROW(),2)=1</formula>
    </cfRule>
  </conditionalFormatting>
  <conditionalFormatting sqref="C74:F93">
    <cfRule type="expression" dxfId="108" priority="83">
      <formula>MOD(ROW(),2)=1</formula>
    </cfRule>
  </conditionalFormatting>
  <conditionalFormatting sqref="C51:F56">
    <cfRule type="expression" dxfId="107" priority="82">
      <formula>MOD(ROW(),2)=1</formula>
    </cfRule>
  </conditionalFormatting>
  <conditionalFormatting sqref="C12:F23">
    <cfRule type="expression" dxfId="106" priority="81">
      <formula>MOD(ROW(),2)=1</formula>
    </cfRule>
  </conditionalFormatting>
  <conditionalFormatting sqref="C27:F46">
    <cfRule type="expression" dxfId="105" priority="80">
      <formula>MOD(ROW(),2)=1</formula>
    </cfRule>
  </conditionalFormatting>
  <conditionalFormatting sqref="C4:F11">
    <cfRule type="expression" dxfId="104" priority="79">
      <formula>MOD(ROW(),2)=1</formula>
    </cfRule>
  </conditionalFormatting>
  <conditionalFormatting sqref="R121:R140">
    <cfRule type="expression" dxfId="103" priority="38">
      <formula>MOD(ROW(),2)=1</formula>
    </cfRule>
  </conditionalFormatting>
  <conditionalFormatting sqref="J121:J140">
    <cfRule type="expression" dxfId="102" priority="35">
      <formula>MOD(ROW(),2)=1</formula>
    </cfRule>
  </conditionalFormatting>
  <conditionalFormatting sqref="AP98:AP117">
    <cfRule type="expression" dxfId="101" priority="31">
      <formula>MOD(ROW(),2)=1</formula>
    </cfRule>
  </conditionalFormatting>
  <conditionalFormatting sqref="AE51:AG70 AI51:AL70">
    <cfRule type="expression" dxfId="100" priority="50">
      <formula>MOD(ROW(),2)=1</formula>
    </cfRule>
  </conditionalFormatting>
  <conditionalFormatting sqref="AH51:AH70">
    <cfRule type="expression" dxfId="99" priority="49">
      <formula>MOD(ROW(),2)=1</formula>
    </cfRule>
  </conditionalFormatting>
  <conditionalFormatting sqref="AM98:AO117 AQ98:AT117">
    <cfRule type="expression" dxfId="98" priority="32">
      <formula>MOD(ROW(),2)=1</formula>
    </cfRule>
  </conditionalFormatting>
  <conditionalFormatting sqref="Z98:Z117">
    <cfRule type="expression" dxfId="97" priority="41">
      <formula>MOD(ROW(),2)=1</formula>
    </cfRule>
  </conditionalFormatting>
  <conditionalFormatting sqref="AM51:AO70 AQ51:AT70">
    <cfRule type="expression" dxfId="96" priority="48">
      <formula>MOD(ROW(),2)=1</formula>
    </cfRule>
  </conditionalFormatting>
  <conditionalFormatting sqref="AE145:AG164 AI145:AL164">
    <cfRule type="expression" dxfId="95" priority="18">
      <formula>MOD(ROW(),2)=1</formula>
    </cfRule>
  </conditionalFormatting>
  <conditionalFormatting sqref="W121:Y140 AA121:AD140">
    <cfRule type="expression" dxfId="94" priority="37">
      <formula>MOD(ROW(),2)=1</formula>
    </cfRule>
  </conditionalFormatting>
  <conditionalFormatting sqref="Z121:Z140">
    <cfRule type="expression" dxfId="93" priority="36">
      <formula>MOD(ROW(),2)=1</formula>
    </cfRule>
  </conditionalFormatting>
  <conditionalFormatting sqref="AE98:AG117 AI98:AL117">
    <cfRule type="expression" dxfId="92" priority="34">
      <formula>MOD(ROW(),2)=1</formula>
    </cfRule>
  </conditionalFormatting>
  <conditionalFormatting sqref="AH98:AH117">
    <cfRule type="expression" dxfId="91" priority="33">
      <formula>MOD(ROW(),2)=1</formula>
    </cfRule>
  </conditionalFormatting>
  <conditionalFormatting sqref="J98:J117">
    <cfRule type="expression" dxfId="90" priority="45">
      <formula>MOD(ROW(),2)=1</formula>
    </cfRule>
  </conditionalFormatting>
  <conditionalFormatting sqref="O98:Q117 S98:V117">
    <cfRule type="expression" dxfId="89" priority="44">
      <formula>MOD(ROW(),2)=1</formula>
    </cfRule>
  </conditionalFormatting>
  <conditionalFormatting sqref="R98:R117">
    <cfRule type="expression" dxfId="88" priority="43">
      <formula>MOD(ROW(),2)=1</formula>
    </cfRule>
  </conditionalFormatting>
  <conditionalFormatting sqref="W98:Y117 AA98:AD117">
    <cfRule type="expression" dxfId="87" priority="42">
      <formula>MOD(ROW(),2)=1</formula>
    </cfRule>
  </conditionalFormatting>
  <conditionalFormatting sqref="G121:I140 K121:N140">
    <cfRule type="expression" dxfId="86" priority="40">
      <formula>MOD(ROW(),2)=1</formula>
    </cfRule>
  </conditionalFormatting>
  <conditionalFormatting sqref="O121:Q140 S121:V140">
    <cfRule type="expression" dxfId="85" priority="39">
      <formula>MOD(ROW(),2)=1</formula>
    </cfRule>
  </conditionalFormatting>
  <conditionalFormatting sqref="W27:Y46 AA27:AD46">
    <cfRule type="expression" dxfId="84" priority="68">
      <formula>MOD(ROW(),2)=1</formula>
    </cfRule>
  </conditionalFormatting>
  <conditionalFormatting sqref="R4:R23">
    <cfRule type="expression" dxfId="83" priority="58">
      <formula>MOD(ROW(),2)=1</formula>
    </cfRule>
  </conditionalFormatting>
  <conditionalFormatting sqref="W51:Y70 AA51:AD70">
    <cfRule type="expression" dxfId="82" priority="62">
      <formula>MOD(ROW(),2)=1</formula>
    </cfRule>
  </conditionalFormatting>
  <conditionalFormatting sqref="Z51:Z70">
    <cfRule type="expression" dxfId="81" priority="61">
      <formula>MOD(ROW(),2)=1</formula>
    </cfRule>
  </conditionalFormatting>
  <conditionalFormatting sqref="K4:N23 G4:I23">
    <cfRule type="expression" dxfId="80" priority="78">
      <formula>MOD(ROW(),2)=1</formula>
    </cfRule>
  </conditionalFormatting>
  <conditionalFormatting sqref="AH4:AH23">
    <cfRule type="expression" dxfId="79" priority="75">
      <formula>MOD(ROW(),2)=1</formula>
    </cfRule>
  </conditionalFormatting>
  <conditionalFormatting sqref="R51:R70">
    <cfRule type="expression" dxfId="78" priority="63">
      <formula>MOD(ROW(),2)=1</formula>
    </cfRule>
  </conditionalFormatting>
  <conditionalFormatting sqref="J27:J46">
    <cfRule type="expression" dxfId="77" priority="71">
      <formula>MOD(ROW(),2)=1</formula>
    </cfRule>
  </conditionalFormatting>
  <conditionalFormatting sqref="J4:J23">
    <cfRule type="expression" dxfId="76" priority="77">
      <formula>MOD(ROW(),2)=1</formula>
    </cfRule>
  </conditionalFormatting>
  <conditionalFormatting sqref="G74:I93 K74:N93">
    <cfRule type="expression" dxfId="75" priority="60">
      <formula>MOD(ROW(),2)=1</formula>
    </cfRule>
  </conditionalFormatting>
  <conditionalFormatting sqref="Z27:Z46">
    <cfRule type="expression" dxfId="74" priority="67">
      <formula>MOD(ROW(),2)=1</formula>
    </cfRule>
  </conditionalFormatting>
  <conditionalFormatting sqref="K51:N70 G51:I70">
    <cfRule type="expression" dxfId="73" priority="66">
      <formula>MOD(ROW(),2)=1</formula>
    </cfRule>
  </conditionalFormatting>
  <conditionalFormatting sqref="J51:J70">
    <cfRule type="expression" dxfId="72" priority="65">
      <formula>MOD(ROW(),2)=1</formula>
    </cfRule>
  </conditionalFormatting>
  <conditionalFormatting sqref="O51:Q70 S51:V70">
    <cfRule type="expression" dxfId="71" priority="64">
      <formula>MOD(ROW(),2)=1</formula>
    </cfRule>
  </conditionalFormatting>
  <conditionalFormatting sqref="AE4:AG23 AI4:AL23">
    <cfRule type="expression" dxfId="70" priority="76">
      <formula>MOD(ROW(),2)=1</formula>
    </cfRule>
  </conditionalFormatting>
  <conditionalFormatting sqref="AM4:AO23 AQ4:AT23">
    <cfRule type="expression" dxfId="69" priority="74">
      <formula>MOD(ROW(),2)=1</formula>
    </cfRule>
  </conditionalFormatting>
  <conditionalFormatting sqref="AP4:AP23">
    <cfRule type="expression" dxfId="68" priority="73">
      <formula>MOD(ROW(),2)=1</formula>
    </cfRule>
  </conditionalFormatting>
  <conditionalFormatting sqref="G27:I46 K27:N46">
    <cfRule type="expression" dxfId="67" priority="72">
      <formula>MOD(ROW(),2)=1</formula>
    </cfRule>
  </conditionalFormatting>
  <conditionalFormatting sqref="O27:Q46 S27:V46">
    <cfRule type="expression" dxfId="66" priority="70">
      <formula>MOD(ROW(),2)=1</formula>
    </cfRule>
  </conditionalFormatting>
  <conditionalFormatting sqref="R27:R46">
    <cfRule type="expression" dxfId="65" priority="69">
      <formula>MOD(ROW(),2)=1</formula>
    </cfRule>
  </conditionalFormatting>
  <conditionalFormatting sqref="O4:Q23 S4:V23">
    <cfRule type="expression" dxfId="64" priority="59">
      <formula>MOD(ROW(),2)=1</formula>
    </cfRule>
  </conditionalFormatting>
  <conditionalFormatting sqref="W4:Y23 AA4:AD23">
    <cfRule type="expression" dxfId="63" priority="57">
      <formula>MOD(ROW(),2)=1</formula>
    </cfRule>
  </conditionalFormatting>
  <conditionalFormatting sqref="Z4:Z23">
    <cfRule type="expression" dxfId="62" priority="56">
      <formula>MOD(ROW(),2)=1</formula>
    </cfRule>
  </conditionalFormatting>
  <conditionalFormatting sqref="O74:Q93 S74:V93">
    <cfRule type="expression" dxfId="61" priority="55">
      <formula>MOD(ROW(),2)=1</formula>
    </cfRule>
  </conditionalFormatting>
  <conditionalFormatting sqref="R74:R93">
    <cfRule type="expression" dxfId="60" priority="54">
      <formula>MOD(ROW(),2)=1</formula>
    </cfRule>
  </conditionalFormatting>
  <conditionalFormatting sqref="W74:Y93 AA74:AD93">
    <cfRule type="expression" dxfId="59" priority="53">
      <formula>MOD(ROW(),2)=1</formula>
    </cfRule>
  </conditionalFormatting>
  <conditionalFormatting sqref="Z74:Z93">
    <cfRule type="expression" dxfId="58" priority="52">
      <formula>MOD(ROW(),2)=1</formula>
    </cfRule>
  </conditionalFormatting>
  <conditionalFormatting sqref="J74:J93">
    <cfRule type="expression" dxfId="57" priority="51">
      <formula>MOD(ROW(),2)=1</formula>
    </cfRule>
  </conditionalFormatting>
  <conditionalFormatting sqref="AP51:AP70">
    <cfRule type="expression" dxfId="56" priority="47">
      <formula>MOD(ROW(),2)=1</formula>
    </cfRule>
  </conditionalFormatting>
  <conditionalFormatting sqref="W145:Y164 AA145:AD164">
    <cfRule type="expression" dxfId="55" priority="26">
      <formula>MOD(ROW(),2)=1</formula>
    </cfRule>
  </conditionalFormatting>
  <conditionalFormatting sqref="Z145:Z164">
    <cfRule type="expression" dxfId="54" priority="25">
      <formula>MOD(ROW(),2)=1</formula>
    </cfRule>
  </conditionalFormatting>
  <conditionalFormatting sqref="R145:R164">
    <cfRule type="expression" dxfId="53" priority="27">
      <formula>MOD(ROW(),2)=1</formula>
    </cfRule>
  </conditionalFormatting>
  <conditionalFormatting sqref="G168:I187 K168:N187">
    <cfRule type="expression" dxfId="52" priority="24">
      <formula>MOD(ROW(),2)=1</formula>
    </cfRule>
  </conditionalFormatting>
  <conditionalFormatting sqref="G98:I117 K98:N117">
    <cfRule type="expression" dxfId="51" priority="46">
      <formula>MOD(ROW(),2)=1</formula>
    </cfRule>
  </conditionalFormatting>
  <conditionalFormatting sqref="J145:J164">
    <cfRule type="expression" dxfId="50" priority="29">
      <formula>MOD(ROW(),2)=1</formula>
    </cfRule>
  </conditionalFormatting>
  <conditionalFormatting sqref="O145:Q164 S145:V164">
    <cfRule type="expression" dxfId="49" priority="28">
      <formula>MOD(ROW(),2)=1</formula>
    </cfRule>
  </conditionalFormatting>
  <conditionalFormatting sqref="O168:Q187 S168:V187">
    <cfRule type="expression" dxfId="48" priority="23">
      <formula>MOD(ROW(),2)=1</formula>
    </cfRule>
  </conditionalFormatting>
  <conditionalFormatting sqref="R168:R187">
    <cfRule type="expression" dxfId="47" priority="22">
      <formula>MOD(ROW(),2)=1</formula>
    </cfRule>
  </conditionalFormatting>
  <conditionalFormatting sqref="W168:Y187 AA168:AD187">
    <cfRule type="expression" dxfId="46" priority="21">
      <formula>MOD(ROW(),2)=1</formula>
    </cfRule>
  </conditionalFormatting>
  <conditionalFormatting sqref="Z168:Z187">
    <cfRule type="expression" dxfId="45" priority="20">
      <formula>MOD(ROW(),2)=1</formula>
    </cfRule>
  </conditionalFormatting>
  <conditionalFormatting sqref="J168:J187">
    <cfRule type="expression" dxfId="44" priority="19">
      <formula>MOD(ROW(),2)=1</formula>
    </cfRule>
  </conditionalFormatting>
  <conditionalFormatting sqref="AH145:AH164">
    <cfRule type="expression" dxfId="43" priority="17">
      <formula>MOD(ROW(),2)=1</formula>
    </cfRule>
  </conditionalFormatting>
  <conditionalFormatting sqref="AM145:AO164 AQ145:AT164">
    <cfRule type="expression" dxfId="42" priority="16">
      <formula>MOD(ROW(),2)=1</formula>
    </cfRule>
  </conditionalFormatting>
  <conditionalFormatting sqref="AP145:AP164">
    <cfRule type="expression" dxfId="41" priority="15">
      <formula>MOD(ROW(),2)=1</formula>
    </cfRule>
  </conditionalFormatting>
  <conditionalFormatting sqref="G145:I164 K145:N164">
    <cfRule type="expression" dxfId="40" priority="30">
      <formula>MOD(ROW(),2)=1</formula>
    </cfRule>
  </conditionalFormatting>
  <conditionalFormatting sqref="AE27:AL46">
    <cfRule type="expression" dxfId="39" priority="14">
      <formula>MOD(ROW(),2)=1</formula>
    </cfRule>
  </conditionalFormatting>
  <conditionalFormatting sqref="AE74:AL93">
    <cfRule type="expression" dxfId="38" priority="12">
      <formula>MOD(ROW(),2)=1</formula>
    </cfRule>
  </conditionalFormatting>
  <conditionalFormatting sqref="AM121:AM140">
    <cfRule type="expression" dxfId="37" priority="9">
      <formula>MOD(ROW(),2)=1</formula>
    </cfRule>
  </conditionalFormatting>
  <conditionalFormatting sqref="AM27:AM46">
    <cfRule type="expression" dxfId="36" priority="13">
      <formula>MOD(ROW(),2)=1</formula>
    </cfRule>
  </conditionalFormatting>
  <conditionalFormatting sqref="AM74:AM93">
    <cfRule type="expression" dxfId="35" priority="11">
      <formula>MOD(ROW(),2)=1</formula>
    </cfRule>
  </conditionalFormatting>
  <conditionalFormatting sqref="AE121:AL140">
    <cfRule type="expression" dxfId="34" priority="10">
      <formula>MOD(ROW(),2)=1</formula>
    </cfRule>
  </conditionalFormatting>
  <conditionalFormatting sqref="AE168:AL187">
    <cfRule type="expression" dxfId="33" priority="8">
      <formula>MOD(ROW(),2)=1</formula>
    </cfRule>
  </conditionalFormatting>
  <conditionalFormatting sqref="AM168:AM187">
    <cfRule type="expression" dxfId="32" priority="7">
      <formula>MOD(ROW(),2)=1</formula>
    </cfRule>
  </conditionalFormatting>
  <conditionalFormatting sqref="AW24">
    <cfRule type="cellIs" dxfId="31" priority="5" operator="lessThan">
      <formula>$AW$1</formula>
    </cfRule>
    <cfRule type="cellIs" dxfId="30" priority="6" operator="greaterThanOrEqual">
      <formula>$AW$1</formula>
    </cfRule>
  </conditionalFormatting>
  <conditionalFormatting sqref="D108:F117">
    <cfRule type="expression" dxfId="29" priority="4">
      <formula>MOD(ROW(),2)=1</formula>
    </cfRule>
  </conditionalFormatting>
  <conditionalFormatting sqref="D105:F106">
    <cfRule type="expression" dxfId="28" priority="3">
      <formula>MOD(ROW(),2)=1</formula>
    </cfRule>
  </conditionalFormatting>
  <conditionalFormatting sqref="C57:F57">
    <cfRule type="expression" dxfId="27" priority="1">
      <formula>MOD(ROW(),2)=1</formula>
    </cfRule>
  </conditionalFormatting>
  <printOptions horizontalCentered="1"/>
  <pageMargins left="0" right="0" top="0" bottom="0" header="0" footer="0"/>
  <pageSetup scale="19" orientation="landscape" horizontalDpi="1200" verticalDpi="120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7"/>
  <sheetViews>
    <sheetView zoomScale="70" zoomScaleNormal="70" workbookViewId="0">
      <pane xSplit="6" topLeftCell="G1" activePane="topRight" state="frozen"/>
      <selection pane="topRight" activeCell="AM3" sqref="AM3:AS3"/>
    </sheetView>
  </sheetViews>
  <sheetFormatPr defaultColWidth="9.140625" defaultRowHeight="15" x14ac:dyDescent="0.25"/>
  <cols>
    <col min="1" max="1" width="2.7109375" style="1" customWidth="1"/>
    <col min="2" max="3" width="9.140625" style="1"/>
    <col min="4" max="6" width="9.7109375" style="1" customWidth="1"/>
    <col min="7" max="7" width="9.140625" style="1"/>
    <col min="8" max="8" width="13.42578125" style="1" bestFit="1" customWidth="1"/>
    <col min="9" max="9" width="11.140625" style="1" bestFit="1" customWidth="1"/>
    <col min="10" max="14" width="9.140625" style="1"/>
    <col min="15" max="15" width="10" style="1" bestFit="1" customWidth="1"/>
    <col min="16" max="16" width="13.42578125" style="1" bestFit="1" customWidth="1"/>
    <col min="17" max="17" width="11.140625" style="1" bestFit="1" customWidth="1"/>
    <col min="18" max="46" width="9.140625" style="1"/>
    <col min="47" max="47" width="4.85546875" style="1" customWidth="1"/>
    <col min="48" max="48" width="16.7109375" style="1" bestFit="1" customWidth="1"/>
    <col min="49" max="49" width="19.28515625" style="1" bestFit="1" customWidth="1"/>
    <col min="50" max="16384" width="9.140625" style="1"/>
  </cols>
  <sheetData>
    <row r="1" spans="2:49" thickBot="1" x14ac:dyDescent="0.35">
      <c r="AV1" s="20" t="s">
        <v>0</v>
      </c>
      <c r="AW1" s="32">
        <f>SUM((AW2*COUNTIF(AN25,"&gt;0")),(AW2*COUNTIF(AN72,"&gt;0")),(AW2*COUNTIF(AN119,"&gt;0")),(AW2*COUNTIF(AN166,"&gt;0")))</f>
        <v>0</v>
      </c>
    </row>
    <row r="2" spans="2:49" thickBot="1" x14ac:dyDescent="0.35">
      <c r="G2" s="207" t="s">
        <v>1</v>
      </c>
      <c r="H2" s="208"/>
      <c r="I2" s="208"/>
      <c r="J2" s="208"/>
      <c r="K2" s="208"/>
      <c r="L2" s="208"/>
      <c r="M2" s="209"/>
      <c r="N2" s="49">
        <f>SUM(G24:N24)</f>
        <v>0</v>
      </c>
      <c r="O2" s="207" t="s">
        <v>2</v>
      </c>
      <c r="P2" s="208"/>
      <c r="Q2" s="208"/>
      <c r="R2" s="208"/>
      <c r="S2" s="208"/>
      <c r="T2" s="208"/>
      <c r="U2" s="209"/>
      <c r="V2" s="49">
        <f>SUM(O24:V24)</f>
        <v>0</v>
      </c>
      <c r="W2" s="207" t="s">
        <v>3</v>
      </c>
      <c r="X2" s="208"/>
      <c r="Y2" s="208"/>
      <c r="Z2" s="208"/>
      <c r="AA2" s="208"/>
      <c r="AB2" s="208"/>
      <c r="AC2" s="209"/>
      <c r="AD2" s="49">
        <f>SUM(W24:AD24)</f>
        <v>0</v>
      </c>
      <c r="AE2" s="207" t="s">
        <v>4</v>
      </c>
      <c r="AF2" s="208"/>
      <c r="AG2" s="208"/>
      <c r="AH2" s="208"/>
      <c r="AI2" s="208"/>
      <c r="AJ2" s="208"/>
      <c r="AK2" s="209"/>
      <c r="AL2" s="49">
        <f>SUM(AE24:AL24)</f>
        <v>0</v>
      </c>
      <c r="AM2" s="207" t="s">
        <v>5</v>
      </c>
      <c r="AN2" s="208"/>
      <c r="AO2" s="208"/>
      <c r="AP2" s="208"/>
      <c r="AQ2" s="208"/>
      <c r="AR2" s="208"/>
      <c r="AS2" s="209"/>
      <c r="AT2" s="49">
        <f>SUM(AM24:AT24)</f>
        <v>0</v>
      </c>
      <c r="AU2"/>
      <c r="AV2" s="31" t="s">
        <v>38</v>
      </c>
      <c r="AW2" s="19"/>
    </row>
    <row r="3" spans="2:49" ht="15" customHeight="1" x14ac:dyDescent="0.25">
      <c r="B3" s="189" t="s">
        <v>39</v>
      </c>
      <c r="C3" s="2" t="s">
        <v>6</v>
      </c>
      <c r="D3" s="202" t="s">
        <v>7</v>
      </c>
      <c r="E3" s="203"/>
      <c r="F3" s="204"/>
      <c r="G3" s="3" t="s">
        <v>16</v>
      </c>
      <c r="H3" s="4" t="s">
        <v>17</v>
      </c>
      <c r="I3" s="4" t="s">
        <v>18</v>
      </c>
      <c r="J3" s="4" t="s">
        <v>19</v>
      </c>
      <c r="K3" s="4" t="s">
        <v>21</v>
      </c>
      <c r="L3" s="4" t="s">
        <v>9</v>
      </c>
      <c r="M3" s="45" t="s">
        <v>24</v>
      </c>
      <c r="N3" s="50"/>
      <c r="O3" s="3" t="s">
        <v>16</v>
      </c>
      <c r="P3" s="4" t="s">
        <v>17</v>
      </c>
      <c r="Q3" s="4" t="s">
        <v>18</v>
      </c>
      <c r="R3" s="4" t="s">
        <v>19</v>
      </c>
      <c r="S3" s="4" t="s">
        <v>21</v>
      </c>
      <c r="T3" s="4" t="s">
        <v>9</v>
      </c>
      <c r="U3" s="45" t="s">
        <v>24</v>
      </c>
      <c r="V3" s="50"/>
      <c r="W3" s="3" t="s">
        <v>16</v>
      </c>
      <c r="X3" s="4" t="s">
        <v>17</v>
      </c>
      <c r="Y3" s="4" t="s">
        <v>18</v>
      </c>
      <c r="Z3" s="4" t="s">
        <v>19</v>
      </c>
      <c r="AA3" s="4" t="s">
        <v>21</v>
      </c>
      <c r="AB3" s="4" t="s">
        <v>9</v>
      </c>
      <c r="AC3" s="45" t="s">
        <v>24</v>
      </c>
      <c r="AD3" s="50"/>
      <c r="AE3" s="3" t="s">
        <v>16</v>
      </c>
      <c r="AF3" s="4" t="s">
        <v>17</v>
      </c>
      <c r="AG3" s="4" t="s">
        <v>18</v>
      </c>
      <c r="AH3" s="4" t="s">
        <v>19</v>
      </c>
      <c r="AI3" s="4" t="s">
        <v>21</v>
      </c>
      <c r="AJ3" s="4" t="s">
        <v>9</v>
      </c>
      <c r="AK3" s="45" t="s">
        <v>24</v>
      </c>
      <c r="AL3" s="50"/>
      <c r="AM3" s="3" t="s">
        <v>16</v>
      </c>
      <c r="AN3" s="4" t="s">
        <v>17</v>
      </c>
      <c r="AO3" s="4" t="s">
        <v>18</v>
      </c>
      <c r="AP3" s="4" t="s">
        <v>19</v>
      </c>
      <c r="AQ3" s="4" t="s">
        <v>21</v>
      </c>
      <c r="AR3" s="4" t="s">
        <v>9</v>
      </c>
      <c r="AS3" s="45" t="s">
        <v>24</v>
      </c>
      <c r="AT3" s="55"/>
      <c r="AV3" s="228" t="s">
        <v>14</v>
      </c>
      <c r="AW3" s="21" t="s">
        <v>16</v>
      </c>
    </row>
    <row r="4" spans="2:49" x14ac:dyDescent="0.25">
      <c r="B4" s="190"/>
      <c r="C4" s="8">
        <v>1845</v>
      </c>
      <c r="D4" s="195" t="s">
        <v>50</v>
      </c>
      <c r="E4" s="196"/>
      <c r="F4" s="197"/>
      <c r="G4" s="16"/>
      <c r="H4" s="17"/>
      <c r="I4" s="17"/>
      <c r="J4" s="17"/>
      <c r="K4" s="17"/>
      <c r="L4" s="17"/>
      <c r="M4" s="17"/>
      <c r="N4" s="51"/>
      <c r="O4" s="16"/>
      <c r="P4" s="17"/>
      <c r="Q4" s="17"/>
      <c r="R4" s="17"/>
      <c r="S4" s="17"/>
      <c r="T4" s="17"/>
      <c r="U4" s="17"/>
      <c r="V4" s="51"/>
      <c r="W4" s="16"/>
      <c r="X4" s="17"/>
      <c r="Y4" s="17"/>
      <c r="Z4" s="17"/>
      <c r="AA4" s="17"/>
      <c r="AB4" s="17"/>
      <c r="AC4" s="17"/>
      <c r="AD4" s="51"/>
      <c r="AE4" s="16"/>
      <c r="AF4" s="17"/>
      <c r="AG4" s="17"/>
      <c r="AH4" s="17"/>
      <c r="AI4" s="17"/>
      <c r="AJ4" s="17"/>
      <c r="AK4" s="17"/>
      <c r="AL4" s="51"/>
      <c r="AM4" s="16"/>
      <c r="AN4" s="17"/>
      <c r="AO4" s="17"/>
      <c r="AP4" s="17"/>
      <c r="AQ4" s="17"/>
      <c r="AR4" s="17"/>
      <c r="AS4" s="17"/>
      <c r="AT4" s="56"/>
      <c r="AV4" s="229"/>
      <c r="AW4" s="18">
        <f>SUM(AE47,AE94,AE188)</f>
        <v>0</v>
      </c>
    </row>
    <row r="5" spans="2:49" x14ac:dyDescent="0.25">
      <c r="B5" s="190"/>
      <c r="C5" s="8">
        <v>1815</v>
      </c>
      <c r="D5" s="195" t="s">
        <v>51</v>
      </c>
      <c r="E5" s="196"/>
      <c r="F5" s="197"/>
      <c r="G5" s="16"/>
      <c r="H5" s="17"/>
      <c r="I5" s="17"/>
      <c r="J5" s="17"/>
      <c r="K5" s="17"/>
      <c r="L5" s="17"/>
      <c r="M5" s="17"/>
      <c r="N5" s="51"/>
      <c r="O5" s="16"/>
      <c r="P5" s="17"/>
      <c r="Q5" s="17"/>
      <c r="R5" s="17"/>
      <c r="S5" s="17"/>
      <c r="T5" s="17"/>
      <c r="U5" s="17"/>
      <c r="V5" s="51"/>
      <c r="W5" s="16"/>
      <c r="X5" s="17"/>
      <c r="Y5" s="17"/>
      <c r="Z5" s="17"/>
      <c r="AA5" s="17"/>
      <c r="AB5" s="17"/>
      <c r="AC5" s="17"/>
      <c r="AD5" s="51"/>
      <c r="AE5" s="16"/>
      <c r="AF5" s="17"/>
      <c r="AG5" s="17"/>
      <c r="AH5" s="17"/>
      <c r="AI5" s="17"/>
      <c r="AJ5" s="17"/>
      <c r="AK5" s="17"/>
      <c r="AL5" s="51"/>
      <c r="AM5" s="16"/>
      <c r="AN5" s="17"/>
      <c r="AO5" s="17"/>
      <c r="AP5" s="17"/>
      <c r="AQ5" s="17"/>
      <c r="AR5" s="17"/>
      <c r="AS5" s="17"/>
      <c r="AT5" s="56"/>
      <c r="AV5" s="229"/>
      <c r="AW5" s="22" t="s">
        <v>17</v>
      </c>
    </row>
    <row r="6" spans="2:49" x14ac:dyDescent="0.25">
      <c r="B6" s="190"/>
      <c r="C6" s="8">
        <v>1831</v>
      </c>
      <c r="D6" s="195" t="s">
        <v>52</v>
      </c>
      <c r="E6" s="196"/>
      <c r="F6" s="197"/>
      <c r="G6" s="16"/>
      <c r="H6" s="17"/>
      <c r="I6" s="17"/>
      <c r="J6" s="17"/>
      <c r="K6" s="17"/>
      <c r="L6" s="17"/>
      <c r="M6" s="17"/>
      <c r="N6" s="51"/>
      <c r="O6" s="16"/>
      <c r="P6" s="17"/>
      <c r="Q6" s="17"/>
      <c r="R6" s="17"/>
      <c r="S6" s="17"/>
      <c r="T6" s="17"/>
      <c r="U6" s="17"/>
      <c r="V6" s="51"/>
      <c r="W6" s="16"/>
      <c r="X6" s="17"/>
      <c r="Y6" s="17"/>
      <c r="Z6" s="17"/>
      <c r="AA6" s="17"/>
      <c r="AB6" s="17"/>
      <c r="AC6" s="17"/>
      <c r="AD6" s="51"/>
      <c r="AE6" s="16"/>
      <c r="AF6" s="17"/>
      <c r="AG6" s="17"/>
      <c r="AH6" s="17"/>
      <c r="AI6" s="17"/>
      <c r="AJ6" s="17"/>
      <c r="AK6" s="17"/>
      <c r="AL6" s="51"/>
      <c r="AM6" s="16"/>
      <c r="AN6" s="17"/>
      <c r="AO6" s="17"/>
      <c r="AP6" s="17"/>
      <c r="AQ6" s="17"/>
      <c r="AR6" s="17"/>
      <c r="AS6" s="17"/>
      <c r="AT6" s="56"/>
      <c r="AV6" s="229"/>
      <c r="AW6" s="18">
        <f>SUM(AF47,AF94,AF188)</f>
        <v>0</v>
      </c>
    </row>
    <row r="7" spans="2:49" x14ac:dyDescent="0.25">
      <c r="B7" s="190"/>
      <c r="C7" s="8">
        <v>1855</v>
      </c>
      <c r="D7" s="195" t="s">
        <v>53</v>
      </c>
      <c r="E7" s="196"/>
      <c r="F7" s="197"/>
      <c r="G7" s="16"/>
      <c r="H7" s="17"/>
      <c r="I7" s="17"/>
      <c r="J7" s="17"/>
      <c r="K7" s="17"/>
      <c r="L7" s="17"/>
      <c r="M7" s="17"/>
      <c r="N7" s="51"/>
      <c r="O7" s="16"/>
      <c r="P7" s="17"/>
      <c r="Q7" s="17"/>
      <c r="R7" s="17"/>
      <c r="S7" s="17"/>
      <c r="T7" s="17"/>
      <c r="U7" s="17"/>
      <c r="V7" s="51"/>
      <c r="W7" s="16"/>
      <c r="X7" s="17"/>
      <c r="Y7" s="17"/>
      <c r="Z7" s="17"/>
      <c r="AA7" s="17"/>
      <c r="AB7" s="17"/>
      <c r="AC7" s="17"/>
      <c r="AD7" s="51"/>
      <c r="AE7" s="16"/>
      <c r="AF7" s="17"/>
      <c r="AG7" s="17"/>
      <c r="AH7" s="17"/>
      <c r="AI7" s="17"/>
      <c r="AJ7" s="17"/>
      <c r="AK7" s="17"/>
      <c r="AL7" s="51"/>
      <c r="AM7" s="16"/>
      <c r="AN7" s="17"/>
      <c r="AO7" s="17"/>
      <c r="AP7" s="17"/>
      <c r="AQ7" s="17"/>
      <c r="AR7" s="17"/>
      <c r="AS7" s="17"/>
      <c r="AT7" s="56"/>
      <c r="AV7" s="229"/>
      <c r="AW7" s="22" t="s">
        <v>18</v>
      </c>
    </row>
    <row r="8" spans="2:49" x14ac:dyDescent="0.25">
      <c r="B8" s="190"/>
      <c r="C8" s="5">
        <v>1349</v>
      </c>
      <c r="D8" s="192" t="s">
        <v>54</v>
      </c>
      <c r="E8" s="193"/>
      <c r="F8" s="194"/>
      <c r="G8" s="16"/>
      <c r="H8" s="17"/>
      <c r="I8" s="17"/>
      <c r="J8" s="17"/>
      <c r="K8" s="17"/>
      <c r="L8" s="17"/>
      <c r="M8" s="17"/>
      <c r="N8" s="51"/>
      <c r="O8" s="16"/>
      <c r="P8" s="17"/>
      <c r="Q8" s="17"/>
      <c r="R8" s="17"/>
      <c r="S8" s="17"/>
      <c r="T8" s="17"/>
      <c r="U8" s="17"/>
      <c r="V8" s="51"/>
      <c r="W8" s="16"/>
      <c r="X8" s="17"/>
      <c r="Y8" s="17"/>
      <c r="Z8" s="17"/>
      <c r="AA8" s="17"/>
      <c r="AB8" s="17"/>
      <c r="AC8" s="17"/>
      <c r="AD8" s="51"/>
      <c r="AE8" s="16"/>
      <c r="AF8" s="17"/>
      <c r="AG8" s="17"/>
      <c r="AH8" s="17"/>
      <c r="AI8" s="17"/>
      <c r="AJ8" s="17"/>
      <c r="AK8" s="17"/>
      <c r="AL8" s="51"/>
      <c r="AM8" s="16"/>
      <c r="AN8" s="17"/>
      <c r="AO8" s="17"/>
      <c r="AP8" s="17"/>
      <c r="AQ8" s="17"/>
      <c r="AR8" s="17"/>
      <c r="AS8" s="17"/>
      <c r="AT8" s="56"/>
      <c r="AV8" s="229"/>
      <c r="AW8" s="18">
        <f>SUM(AG47,AG94,AG188)</f>
        <v>0</v>
      </c>
    </row>
    <row r="9" spans="2:49" x14ac:dyDescent="0.25">
      <c r="B9" s="190"/>
      <c r="C9" s="5">
        <v>1805</v>
      </c>
      <c r="D9" s="192" t="s">
        <v>55</v>
      </c>
      <c r="E9" s="193"/>
      <c r="F9" s="194"/>
      <c r="G9" s="16"/>
      <c r="H9" s="17"/>
      <c r="I9" s="17"/>
      <c r="J9" s="17"/>
      <c r="K9" s="17"/>
      <c r="L9" s="17"/>
      <c r="M9" s="17"/>
      <c r="N9" s="51"/>
      <c r="O9" s="16"/>
      <c r="P9" s="17"/>
      <c r="Q9" s="17"/>
      <c r="R9" s="17"/>
      <c r="S9" s="17"/>
      <c r="T9" s="17"/>
      <c r="U9" s="17"/>
      <c r="V9" s="51"/>
      <c r="W9" s="16"/>
      <c r="X9" s="17"/>
      <c r="Y9" s="17"/>
      <c r="Z9" s="17"/>
      <c r="AA9" s="17"/>
      <c r="AB9" s="17"/>
      <c r="AC9" s="17"/>
      <c r="AD9" s="51"/>
      <c r="AE9" s="16"/>
      <c r="AF9" s="17"/>
      <c r="AG9" s="17"/>
      <c r="AH9" s="17"/>
      <c r="AI9" s="17"/>
      <c r="AJ9" s="17"/>
      <c r="AK9" s="17"/>
      <c r="AL9" s="51"/>
      <c r="AM9" s="16"/>
      <c r="AN9" s="17"/>
      <c r="AO9" s="17"/>
      <c r="AP9" s="17"/>
      <c r="AQ9" s="17"/>
      <c r="AR9" s="17"/>
      <c r="AS9" s="17"/>
      <c r="AT9" s="56"/>
      <c r="AV9" s="229"/>
      <c r="AW9" s="22" t="s">
        <v>19</v>
      </c>
    </row>
    <row r="10" spans="2:49" x14ac:dyDescent="0.25">
      <c r="B10" s="190"/>
      <c r="C10" s="5">
        <v>1801</v>
      </c>
      <c r="D10" s="192" t="s">
        <v>56</v>
      </c>
      <c r="E10" s="193"/>
      <c r="F10" s="194"/>
      <c r="G10" s="16"/>
      <c r="H10" s="17"/>
      <c r="I10" s="17"/>
      <c r="J10" s="17"/>
      <c r="K10" s="17"/>
      <c r="L10" s="17"/>
      <c r="M10" s="17"/>
      <c r="N10" s="51"/>
      <c r="O10" s="16"/>
      <c r="P10" s="17"/>
      <c r="Q10" s="17"/>
      <c r="R10" s="17"/>
      <c r="S10" s="17"/>
      <c r="T10" s="17"/>
      <c r="U10" s="17"/>
      <c r="V10" s="51"/>
      <c r="W10" s="16"/>
      <c r="X10" s="17"/>
      <c r="Y10" s="17"/>
      <c r="Z10" s="17"/>
      <c r="AA10" s="17"/>
      <c r="AB10" s="17"/>
      <c r="AC10" s="17"/>
      <c r="AD10" s="51"/>
      <c r="AE10" s="16"/>
      <c r="AF10" s="17"/>
      <c r="AG10" s="17"/>
      <c r="AH10" s="17"/>
      <c r="AI10" s="17"/>
      <c r="AJ10" s="17"/>
      <c r="AK10" s="17"/>
      <c r="AL10" s="51"/>
      <c r="AM10" s="16"/>
      <c r="AN10" s="17"/>
      <c r="AO10" s="17"/>
      <c r="AP10" s="17"/>
      <c r="AQ10" s="17"/>
      <c r="AR10" s="17"/>
      <c r="AS10" s="17"/>
      <c r="AT10" s="56"/>
      <c r="AV10" s="229"/>
      <c r="AW10" s="18">
        <f>SUM(AH47,AH94,AH188)</f>
        <v>0</v>
      </c>
    </row>
    <row r="11" spans="2:49" x14ac:dyDescent="0.25">
      <c r="B11" s="190"/>
      <c r="C11" s="5">
        <v>1867</v>
      </c>
      <c r="D11" s="192" t="s">
        <v>57</v>
      </c>
      <c r="E11" s="193"/>
      <c r="F11" s="194"/>
      <c r="G11" s="16"/>
      <c r="H11" s="17"/>
      <c r="I11" s="17"/>
      <c r="J11" s="17"/>
      <c r="K11" s="17"/>
      <c r="L11" s="17"/>
      <c r="M11" s="17"/>
      <c r="N11" s="51"/>
      <c r="O11" s="16"/>
      <c r="P11" s="17"/>
      <c r="Q11" s="17"/>
      <c r="R11" s="17"/>
      <c r="S11" s="17"/>
      <c r="T11" s="17"/>
      <c r="U11" s="17"/>
      <c r="V11" s="51"/>
      <c r="W11" s="16"/>
      <c r="X11" s="17"/>
      <c r="Y11" s="17"/>
      <c r="Z11" s="17"/>
      <c r="AA11" s="17"/>
      <c r="AB11" s="17"/>
      <c r="AC11" s="17"/>
      <c r="AD11" s="51"/>
      <c r="AE11" s="16"/>
      <c r="AF11" s="17"/>
      <c r="AG11" s="17"/>
      <c r="AH11" s="17"/>
      <c r="AI11" s="17"/>
      <c r="AJ11" s="17"/>
      <c r="AK11" s="17"/>
      <c r="AL11" s="51"/>
      <c r="AM11" s="16"/>
      <c r="AN11" s="17"/>
      <c r="AO11" s="17"/>
      <c r="AP11" s="17"/>
      <c r="AQ11" s="17"/>
      <c r="AR11" s="17"/>
      <c r="AS11" s="17"/>
      <c r="AT11" s="56"/>
      <c r="AV11" s="229"/>
      <c r="AW11" s="22" t="s">
        <v>8</v>
      </c>
    </row>
    <row r="12" spans="2:49" x14ac:dyDescent="0.25">
      <c r="B12" s="190"/>
      <c r="C12" s="5">
        <v>1832</v>
      </c>
      <c r="D12" s="192" t="s">
        <v>58</v>
      </c>
      <c r="E12" s="193"/>
      <c r="F12" s="194"/>
      <c r="G12" s="16"/>
      <c r="H12" s="17"/>
      <c r="I12" s="17"/>
      <c r="J12" s="17"/>
      <c r="K12" s="17"/>
      <c r="L12" s="17"/>
      <c r="M12" s="17"/>
      <c r="N12" s="51"/>
      <c r="O12" s="16"/>
      <c r="P12" s="17"/>
      <c r="Q12" s="17"/>
      <c r="R12" s="17"/>
      <c r="S12" s="17"/>
      <c r="T12" s="17"/>
      <c r="U12" s="17"/>
      <c r="V12" s="51"/>
      <c r="W12" s="16"/>
      <c r="X12" s="17"/>
      <c r="Y12" s="17"/>
      <c r="Z12" s="17"/>
      <c r="AA12" s="17"/>
      <c r="AB12" s="17"/>
      <c r="AC12" s="17"/>
      <c r="AD12" s="51"/>
      <c r="AE12" s="16"/>
      <c r="AF12" s="17"/>
      <c r="AG12" s="17"/>
      <c r="AH12" s="17"/>
      <c r="AI12" s="17"/>
      <c r="AJ12" s="17"/>
      <c r="AK12" s="17"/>
      <c r="AL12" s="51"/>
      <c r="AM12" s="16"/>
      <c r="AN12" s="17"/>
      <c r="AO12" s="17"/>
      <c r="AP12" s="17"/>
      <c r="AQ12" s="17"/>
      <c r="AR12" s="17"/>
      <c r="AS12" s="17"/>
      <c r="AT12" s="56"/>
      <c r="AV12" s="229"/>
      <c r="AW12" s="18">
        <f>SUM(AI47,AI94,AI188)</f>
        <v>0</v>
      </c>
    </row>
    <row r="13" spans="2:49" x14ac:dyDescent="0.25">
      <c r="B13" s="190"/>
      <c r="C13" s="5">
        <v>1871</v>
      </c>
      <c r="D13" s="169" t="s">
        <v>53</v>
      </c>
      <c r="E13" s="170"/>
      <c r="F13" s="171"/>
      <c r="G13" s="16"/>
      <c r="H13" s="17"/>
      <c r="I13" s="17"/>
      <c r="J13" s="17"/>
      <c r="K13" s="17"/>
      <c r="L13" s="17"/>
      <c r="M13" s="17"/>
      <c r="N13" s="51"/>
      <c r="O13" s="16"/>
      <c r="P13" s="17"/>
      <c r="Q13" s="17"/>
      <c r="R13" s="17"/>
      <c r="S13" s="17"/>
      <c r="T13" s="17"/>
      <c r="U13" s="17"/>
      <c r="V13" s="51"/>
      <c r="W13" s="16"/>
      <c r="X13" s="17"/>
      <c r="Y13" s="17"/>
      <c r="Z13" s="17"/>
      <c r="AA13" s="17"/>
      <c r="AB13" s="17"/>
      <c r="AC13" s="17"/>
      <c r="AD13" s="51"/>
      <c r="AE13" s="16"/>
      <c r="AF13" s="17"/>
      <c r="AG13" s="17"/>
      <c r="AH13" s="17"/>
      <c r="AI13" s="17"/>
      <c r="AJ13" s="17"/>
      <c r="AK13" s="17"/>
      <c r="AL13" s="51"/>
      <c r="AM13" s="16"/>
      <c r="AN13" s="17"/>
      <c r="AO13" s="17"/>
      <c r="AP13" s="17"/>
      <c r="AQ13" s="17"/>
      <c r="AR13" s="17"/>
      <c r="AS13" s="17"/>
      <c r="AT13" s="56"/>
      <c r="AV13" s="229"/>
      <c r="AW13" s="22" t="s">
        <v>9</v>
      </c>
    </row>
    <row r="14" spans="2:49" x14ac:dyDescent="0.25">
      <c r="B14" s="190"/>
      <c r="C14" s="126"/>
      <c r="D14" s="192"/>
      <c r="E14" s="193"/>
      <c r="F14" s="194"/>
      <c r="G14" s="16"/>
      <c r="H14" s="17"/>
      <c r="I14" s="17"/>
      <c r="J14" s="17"/>
      <c r="K14" s="17"/>
      <c r="L14" s="17"/>
      <c r="M14" s="17"/>
      <c r="N14" s="51"/>
      <c r="O14" s="16"/>
      <c r="P14" s="17"/>
      <c r="Q14" s="17"/>
      <c r="R14" s="17"/>
      <c r="S14" s="17"/>
      <c r="T14" s="17"/>
      <c r="U14" s="17"/>
      <c r="V14" s="51"/>
      <c r="W14" s="16"/>
      <c r="X14" s="17"/>
      <c r="Y14" s="17"/>
      <c r="Z14" s="17"/>
      <c r="AA14" s="17"/>
      <c r="AB14" s="17"/>
      <c r="AC14" s="17"/>
      <c r="AD14" s="51"/>
      <c r="AE14" s="16"/>
      <c r="AF14" s="17"/>
      <c r="AG14" s="17"/>
      <c r="AH14" s="17"/>
      <c r="AI14" s="17"/>
      <c r="AJ14" s="17"/>
      <c r="AK14" s="17"/>
      <c r="AL14" s="51"/>
      <c r="AM14" s="16"/>
      <c r="AN14" s="17"/>
      <c r="AO14" s="17"/>
      <c r="AP14" s="17"/>
      <c r="AQ14" s="17"/>
      <c r="AR14" s="17"/>
      <c r="AS14" s="17"/>
      <c r="AT14" s="56"/>
      <c r="AV14" s="229"/>
      <c r="AW14" s="18">
        <f>SUM(AJ47,AJ94,AJ188)</f>
        <v>0</v>
      </c>
    </row>
    <row r="15" spans="2:49" x14ac:dyDescent="0.25">
      <c r="B15" s="190"/>
      <c r="C15" s="5"/>
      <c r="D15" s="192"/>
      <c r="E15" s="193"/>
      <c r="F15" s="194"/>
      <c r="G15" s="16"/>
      <c r="H15" s="17"/>
      <c r="I15" s="17"/>
      <c r="J15" s="17"/>
      <c r="K15" s="17"/>
      <c r="L15" s="17"/>
      <c r="M15" s="17"/>
      <c r="N15" s="51"/>
      <c r="O15" s="16"/>
      <c r="P15" s="17"/>
      <c r="Q15" s="17"/>
      <c r="R15" s="17"/>
      <c r="S15" s="17"/>
      <c r="T15" s="17"/>
      <c r="U15" s="17"/>
      <c r="V15" s="51"/>
      <c r="W15" s="16"/>
      <c r="X15" s="17"/>
      <c r="Y15" s="17"/>
      <c r="Z15" s="17"/>
      <c r="AA15" s="17"/>
      <c r="AB15" s="17"/>
      <c r="AC15" s="17"/>
      <c r="AD15" s="51"/>
      <c r="AE15" s="16"/>
      <c r="AF15" s="17"/>
      <c r="AG15" s="17"/>
      <c r="AH15" s="17"/>
      <c r="AI15" s="17"/>
      <c r="AJ15" s="17"/>
      <c r="AK15" s="17"/>
      <c r="AL15" s="51"/>
      <c r="AM15" s="16"/>
      <c r="AN15" s="17"/>
      <c r="AO15" s="17"/>
      <c r="AP15" s="17"/>
      <c r="AQ15" s="17"/>
      <c r="AR15" s="17"/>
      <c r="AS15" s="17"/>
      <c r="AT15" s="56"/>
      <c r="AV15" s="229"/>
      <c r="AW15" s="22" t="s">
        <v>24</v>
      </c>
    </row>
    <row r="16" spans="2:49" x14ac:dyDescent="0.25">
      <c r="B16" s="190"/>
      <c r="C16" s="5"/>
      <c r="D16" s="192"/>
      <c r="E16" s="193"/>
      <c r="F16" s="194"/>
      <c r="G16" s="16"/>
      <c r="H16" s="17"/>
      <c r="I16" s="17"/>
      <c r="J16" s="17"/>
      <c r="K16" s="17"/>
      <c r="L16" s="17"/>
      <c r="M16" s="17"/>
      <c r="N16" s="51"/>
      <c r="O16" s="16"/>
      <c r="P16" s="17"/>
      <c r="Q16" s="17"/>
      <c r="R16" s="17"/>
      <c r="S16" s="17"/>
      <c r="T16" s="17"/>
      <c r="U16" s="17"/>
      <c r="V16" s="51"/>
      <c r="W16" s="16"/>
      <c r="X16" s="17"/>
      <c r="Y16" s="17"/>
      <c r="Z16" s="17"/>
      <c r="AA16" s="17"/>
      <c r="AB16" s="17"/>
      <c r="AC16" s="17"/>
      <c r="AD16" s="51"/>
      <c r="AE16" s="16"/>
      <c r="AF16" s="17"/>
      <c r="AG16" s="17"/>
      <c r="AH16" s="17"/>
      <c r="AI16" s="17"/>
      <c r="AJ16" s="17"/>
      <c r="AK16" s="17"/>
      <c r="AL16" s="51"/>
      <c r="AM16" s="16"/>
      <c r="AN16" s="17"/>
      <c r="AO16" s="17"/>
      <c r="AP16" s="17"/>
      <c r="AQ16" s="17"/>
      <c r="AR16" s="17"/>
      <c r="AS16" s="17"/>
      <c r="AT16" s="56"/>
      <c r="AV16" s="229"/>
      <c r="AW16" s="18">
        <f>SUM(AK47,AK94,AK188)</f>
        <v>0</v>
      </c>
    </row>
    <row r="17" spans="2:49" x14ac:dyDescent="0.25">
      <c r="B17" s="190"/>
      <c r="C17" s="5"/>
      <c r="D17" s="195"/>
      <c r="E17" s="196"/>
      <c r="F17" s="197"/>
      <c r="G17" s="16"/>
      <c r="H17" s="17"/>
      <c r="I17" s="17"/>
      <c r="J17" s="17"/>
      <c r="K17" s="17"/>
      <c r="L17" s="17"/>
      <c r="M17" s="17"/>
      <c r="N17" s="51"/>
      <c r="O17" s="16"/>
      <c r="P17" s="17"/>
      <c r="Q17" s="17"/>
      <c r="R17" s="17"/>
      <c r="S17" s="17"/>
      <c r="T17" s="17"/>
      <c r="U17" s="17"/>
      <c r="V17" s="51"/>
      <c r="W17" s="16"/>
      <c r="X17" s="17"/>
      <c r="Y17" s="17"/>
      <c r="Z17" s="17"/>
      <c r="AA17" s="17"/>
      <c r="AB17" s="17"/>
      <c r="AC17" s="17"/>
      <c r="AD17" s="51"/>
      <c r="AE17" s="16"/>
      <c r="AF17" s="17"/>
      <c r="AG17" s="17"/>
      <c r="AH17" s="17"/>
      <c r="AI17" s="17"/>
      <c r="AJ17" s="17"/>
      <c r="AK17" s="17"/>
      <c r="AL17" s="51"/>
      <c r="AM17" s="16"/>
      <c r="AN17" s="17"/>
      <c r="AO17" s="17"/>
      <c r="AP17" s="17"/>
      <c r="AQ17" s="17"/>
      <c r="AR17" s="17"/>
      <c r="AS17" s="17"/>
      <c r="AT17" s="56"/>
      <c r="AV17" s="229"/>
      <c r="AW17" s="22" t="s">
        <v>29</v>
      </c>
    </row>
    <row r="18" spans="2:49" x14ac:dyDescent="0.25">
      <c r="B18" s="190"/>
      <c r="C18" s="5"/>
      <c r="D18" s="195"/>
      <c r="E18" s="196"/>
      <c r="F18" s="197"/>
      <c r="G18" s="16"/>
      <c r="H18" s="17"/>
      <c r="I18" s="17"/>
      <c r="J18" s="17"/>
      <c r="K18" s="17"/>
      <c r="L18" s="17"/>
      <c r="M18" s="17"/>
      <c r="N18" s="51"/>
      <c r="O18" s="16"/>
      <c r="P18" s="17"/>
      <c r="Q18" s="17"/>
      <c r="R18" s="17"/>
      <c r="S18" s="17"/>
      <c r="T18" s="17"/>
      <c r="U18" s="17"/>
      <c r="V18" s="51"/>
      <c r="W18" s="16"/>
      <c r="X18" s="17"/>
      <c r="Y18" s="17"/>
      <c r="Z18" s="17"/>
      <c r="AA18" s="17"/>
      <c r="AB18" s="17"/>
      <c r="AC18" s="17"/>
      <c r="AD18" s="51"/>
      <c r="AE18" s="16"/>
      <c r="AF18" s="17"/>
      <c r="AG18" s="17"/>
      <c r="AH18" s="17"/>
      <c r="AI18" s="17"/>
      <c r="AJ18" s="17"/>
      <c r="AK18" s="17"/>
      <c r="AL18" s="51"/>
      <c r="AM18" s="16"/>
      <c r="AN18" s="17"/>
      <c r="AO18" s="17"/>
      <c r="AP18" s="17"/>
      <c r="AQ18" s="17"/>
      <c r="AR18" s="17"/>
      <c r="AS18" s="17"/>
      <c r="AT18" s="56"/>
      <c r="AV18" s="229"/>
      <c r="AW18" s="18">
        <f>SUM(AL47,AL94,AL188)</f>
        <v>0</v>
      </c>
    </row>
    <row r="19" spans="2:49" x14ac:dyDescent="0.25">
      <c r="B19" s="190"/>
      <c r="C19" s="5"/>
      <c r="D19" s="192"/>
      <c r="E19" s="193"/>
      <c r="F19" s="194"/>
      <c r="G19" s="16"/>
      <c r="H19" s="17"/>
      <c r="I19" s="17"/>
      <c r="J19" s="17"/>
      <c r="K19" s="17"/>
      <c r="L19" s="17"/>
      <c r="M19" s="17"/>
      <c r="N19" s="51"/>
      <c r="O19" s="16"/>
      <c r="P19" s="17"/>
      <c r="Q19" s="17"/>
      <c r="R19" s="17"/>
      <c r="S19" s="17"/>
      <c r="T19" s="17"/>
      <c r="U19" s="17"/>
      <c r="V19" s="51"/>
      <c r="W19" s="16"/>
      <c r="X19" s="17"/>
      <c r="Y19" s="17"/>
      <c r="Z19" s="17"/>
      <c r="AA19" s="17"/>
      <c r="AB19" s="17"/>
      <c r="AC19" s="17"/>
      <c r="AD19" s="51"/>
      <c r="AE19" s="16"/>
      <c r="AF19" s="17"/>
      <c r="AG19" s="17"/>
      <c r="AH19" s="17"/>
      <c r="AI19" s="17"/>
      <c r="AJ19" s="17"/>
      <c r="AK19" s="17"/>
      <c r="AL19" s="51"/>
      <c r="AM19" s="16"/>
      <c r="AN19" s="17"/>
      <c r="AO19" s="17"/>
      <c r="AP19" s="17"/>
      <c r="AQ19" s="17"/>
      <c r="AR19" s="17"/>
      <c r="AS19" s="17"/>
      <c r="AT19" s="56"/>
      <c r="AV19" s="229"/>
      <c r="AW19" s="22" t="s">
        <v>26</v>
      </c>
    </row>
    <row r="20" spans="2:49" x14ac:dyDescent="0.25">
      <c r="B20" s="190"/>
      <c r="C20" s="5"/>
      <c r="D20" s="192"/>
      <c r="E20" s="193"/>
      <c r="F20" s="194"/>
      <c r="G20" s="16"/>
      <c r="H20" s="17"/>
      <c r="I20" s="17"/>
      <c r="J20" s="17"/>
      <c r="K20" s="17"/>
      <c r="L20" s="17"/>
      <c r="M20" s="17"/>
      <c r="N20" s="51"/>
      <c r="O20" s="16"/>
      <c r="P20" s="17"/>
      <c r="Q20" s="17"/>
      <c r="R20" s="17"/>
      <c r="S20" s="17"/>
      <c r="T20" s="17"/>
      <c r="U20" s="17"/>
      <c r="V20" s="51"/>
      <c r="W20" s="16"/>
      <c r="X20" s="17"/>
      <c r="Y20" s="17"/>
      <c r="Z20" s="17"/>
      <c r="AA20" s="17"/>
      <c r="AB20" s="17"/>
      <c r="AC20" s="17"/>
      <c r="AD20" s="51"/>
      <c r="AE20" s="16"/>
      <c r="AF20" s="17"/>
      <c r="AG20" s="17"/>
      <c r="AH20" s="17"/>
      <c r="AI20" s="17"/>
      <c r="AJ20" s="17"/>
      <c r="AK20" s="17"/>
      <c r="AL20" s="51"/>
      <c r="AM20" s="16"/>
      <c r="AN20" s="17"/>
      <c r="AO20" s="17"/>
      <c r="AP20" s="17"/>
      <c r="AQ20" s="17"/>
      <c r="AR20" s="17"/>
      <c r="AS20" s="17"/>
      <c r="AT20" s="56"/>
      <c r="AV20" s="229"/>
      <c r="AW20" s="18">
        <f>AL141</f>
        <v>0</v>
      </c>
    </row>
    <row r="21" spans="2:49" x14ac:dyDescent="0.25">
      <c r="B21" s="190"/>
      <c r="C21" s="5"/>
      <c r="D21" s="192"/>
      <c r="E21" s="193"/>
      <c r="F21" s="194"/>
      <c r="G21" s="16"/>
      <c r="H21" s="17"/>
      <c r="I21" s="17"/>
      <c r="J21" s="17"/>
      <c r="K21" s="17"/>
      <c r="L21" s="17"/>
      <c r="M21" s="17"/>
      <c r="N21" s="51"/>
      <c r="O21" s="16"/>
      <c r="P21" s="17"/>
      <c r="Q21" s="17"/>
      <c r="R21" s="17"/>
      <c r="S21" s="17"/>
      <c r="T21" s="17"/>
      <c r="U21" s="17"/>
      <c r="V21" s="51"/>
      <c r="W21" s="16"/>
      <c r="X21" s="17"/>
      <c r="Y21" s="17"/>
      <c r="Z21" s="17"/>
      <c r="AA21" s="17"/>
      <c r="AB21" s="17"/>
      <c r="AC21" s="17"/>
      <c r="AD21" s="51"/>
      <c r="AE21" s="16"/>
      <c r="AF21" s="17"/>
      <c r="AG21" s="17"/>
      <c r="AH21" s="17"/>
      <c r="AI21" s="17"/>
      <c r="AJ21" s="17"/>
      <c r="AK21" s="17"/>
      <c r="AL21" s="51"/>
      <c r="AM21" s="16"/>
      <c r="AN21" s="17"/>
      <c r="AO21" s="17"/>
      <c r="AP21" s="17"/>
      <c r="AQ21" s="17"/>
      <c r="AR21" s="17"/>
      <c r="AS21" s="17"/>
      <c r="AT21" s="56"/>
      <c r="AV21" s="229"/>
      <c r="AW21" s="22" t="s">
        <v>30</v>
      </c>
    </row>
    <row r="22" spans="2:49" x14ac:dyDescent="0.25">
      <c r="B22" s="190"/>
      <c r="C22" s="5" t="s">
        <v>42</v>
      </c>
      <c r="D22" s="192" t="s">
        <v>44</v>
      </c>
      <c r="E22" s="193" t="s">
        <v>44</v>
      </c>
      <c r="F22" s="194" t="s">
        <v>44</v>
      </c>
      <c r="G22" s="16"/>
      <c r="H22" s="17"/>
      <c r="I22" s="17"/>
      <c r="J22" s="17"/>
      <c r="K22" s="17"/>
      <c r="L22" s="17"/>
      <c r="M22" s="17"/>
      <c r="N22" s="51"/>
      <c r="O22" s="16"/>
      <c r="P22" s="17"/>
      <c r="Q22" s="17"/>
      <c r="R22" s="17"/>
      <c r="S22" s="17"/>
      <c r="T22" s="17"/>
      <c r="U22" s="17"/>
      <c r="V22" s="51"/>
      <c r="W22" s="16"/>
      <c r="X22" s="17"/>
      <c r="Y22" s="17"/>
      <c r="Z22" s="17"/>
      <c r="AA22" s="17"/>
      <c r="AB22" s="17"/>
      <c r="AC22" s="17"/>
      <c r="AD22" s="51"/>
      <c r="AE22" s="16"/>
      <c r="AF22" s="17"/>
      <c r="AG22" s="17"/>
      <c r="AH22" s="17"/>
      <c r="AI22" s="17"/>
      <c r="AJ22" s="17"/>
      <c r="AK22" s="17"/>
      <c r="AL22" s="51"/>
      <c r="AM22" s="16"/>
      <c r="AN22" s="17"/>
      <c r="AO22" s="17"/>
      <c r="AP22" s="17"/>
      <c r="AQ22" s="17"/>
      <c r="AR22" s="17"/>
      <c r="AS22" s="17"/>
      <c r="AT22" s="56"/>
      <c r="AV22" s="229"/>
      <c r="AW22" s="18"/>
    </row>
    <row r="23" spans="2:49" ht="15.75" thickBot="1" x14ac:dyDescent="0.3">
      <c r="B23" s="190"/>
      <c r="C23" s="5"/>
      <c r="D23" s="192"/>
      <c r="E23" s="205"/>
      <c r="F23" s="206"/>
      <c r="G23" s="16"/>
      <c r="H23" s="17"/>
      <c r="I23" s="17"/>
      <c r="J23" s="17"/>
      <c r="K23" s="17"/>
      <c r="L23" s="17"/>
      <c r="M23" s="17"/>
      <c r="N23" s="51"/>
      <c r="O23" s="16"/>
      <c r="P23" s="17"/>
      <c r="Q23" s="17"/>
      <c r="R23" s="17"/>
      <c r="S23" s="17"/>
      <c r="T23" s="17"/>
      <c r="U23" s="17"/>
      <c r="V23" s="51"/>
      <c r="W23" s="16"/>
      <c r="X23" s="17"/>
      <c r="Y23" s="17"/>
      <c r="Z23" s="17"/>
      <c r="AA23" s="17"/>
      <c r="AB23" s="17"/>
      <c r="AC23" s="17"/>
      <c r="AD23" s="51"/>
      <c r="AE23" s="16"/>
      <c r="AF23" s="17"/>
      <c r="AG23" s="17"/>
      <c r="AH23" s="17"/>
      <c r="AI23" s="17"/>
      <c r="AJ23" s="17"/>
      <c r="AK23" s="17"/>
      <c r="AL23" s="51"/>
      <c r="AM23" s="16"/>
      <c r="AN23" s="17"/>
      <c r="AO23" s="17"/>
      <c r="AP23" s="17"/>
      <c r="AQ23" s="17"/>
      <c r="AR23" s="17"/>
      <c r="AS23" s="17"/>
      <c r="AT23" s="56"/>
      <c r="AV23" s="229"/>
      <c r="AW23" s="22" t="s">
        <v>20</v>
      </c>
    </row>
    <row r="24" spans="2:49" ht="15.75" thickBot="1" x14ac:dyDescent="0.3">
      <c r="B24" s="190"/>
      <c r="C24" s="200" t="s">
        <v>10</v>
      </c>
      <c r="D24" s="200"/>
      <c r="E24" s="200"/>
      <c r="F24" s="201"/>
      <c r="G24" s="6">
        <f t="shared" ref="G24:U24" si="0">SUM(G4:G23)</f>
        <v>0</v>
      </c>
      <c r="H24" s="6">
        <f t="shared" si="0"/>
        <v>0</v>
      </c>
      <c r="I24" s="6">
        <f t="shared" si="0"/>
        <v>0</v>
      </c>
      <c r="J24" s="6">
        <f t="shared" si="0"/>
        <v>0</v>
      </c>
      <c r="K24" s="6">
        <f t="shared" si="0"/>
        <v>0</v>
      </c>
      <c r="L24" s="6">
        <f t="shared" si="0"/>
        <v>0</v>
      </c>
      <c r="M24" s="6">
        <f t="shared" si="0"/>
        <v>0</v>
      </c>
      <c r="N24" s="52">
        <f t="shared" si="0"/>
        <v>0</v>
      </c>
      <c r="O24" s="6">
        <f t="shared" si="0"/>
        <v>0</v>
      </c>
      <c r="P24" s="6">
        <f t="shared" si="0"/>
        <v>0</v>
      </c>
      <c r="Q24" s="6">
        <f t="shared" si="0"/>
        <v>0</v>
      </c>
      <c r="R24" s="6">
        <f t="shared" si="0"/>
        <v>0</v>
      </c>
      <c r="S24" s="6">
        <f t="shared" si="0"/>
        <v>0</v>
      </c>
      <c r="T24" s="6">
        <f t="shared" si="0"/>
        <v>0</v>
      </c>
      <c r="U24" s="6">
        <f t="shared" si="0"/>
        <v>0</v>
      </c>
      <c r="V24" s="52">
        <f>SUM(V4:V23)</f>
        <v>0</v>
      </c>
      <c r="W24" s="6">
        <f>SUM(W4:W23)</f>
        <v>0</v>
      </c>
      <c r="X24" s="6">
        <f t="shared" ref="X24:AC24" si="1">SUM(X4:X23)</f>
        <v>0</v>
      </c>
      <c r="Y24" s="6">
        <f t="shared" si="1"/>
        <v>0</v>
      </c>
      <c r="Z24" s="6">
        <f t="shared" si="1"/>
        <v>0</v>
      </c>
      <c r="AA24" s="6">
        <f t="shared" si="1"/>
        <v>0</v>
      </c>
      <c r="AB24" s="6">
        <f t="shared" si="1"/>
        <v>0</v>
      </c>
      <c r="AC24" s="6">
        <f t="shared" si="1"/>
        <v>0</v>
      </c>
      <c r="AD24" s="52">
        <f>SUM(AD4:AD23)</f>
        <v>0</v>
      </c>
      <c r="AE24" s="6">
        <f>SUM(AE4:AE23)</f>
        <v>0</v>
      </c>
      <c r="AF24" s="6">
        <f t="shared" ref="AF24:AK24" si="2">SUM(AF4:AF23)</f>
        <v>0</v>
      </c>
      <c r="AG24" s="6">
        <f t="shared" si="2"/>
        <v>0</v>
      </c>
      <c r="AH24" s="6">
        <f t="shared" si="2"/>
        <v>0</v>
      </c>
      <c r="AI24" s="6">
        <f t="shared" si="2"/>
        <v>0</v>
      </c>
      <c r="AJ24" s="6">
        <f t="shared" si="2"/>
        <v>0</v>
      </c>
      <c r="AK24" s="6">
        <f t="shared" si="2"/>
        <v>0</v>
      </c>
      <c r="AL24" s="52">
        <f>SUM(AL4:AL23)</f>
        <v>0</v>
      </c>
      <c r="AM24" s="6">
        <f>SUM(AM4:AM23)</f>
        <v>0</v>
      </c>
      <c r="AN24" s="6">
        <f t="shared" ref="AN24:AS24" si="3">SUM(AN4:AN23)</f>
        <v>0</v>
      </c>
      <c r="AO24" s="6">
        <f t="shared" si="3"/>
        <v>0</v>
      </c>
      <c r="AP24" s="6">
        <f t="shared" si="3"/>
        <v>0</v>
      </c>
      <c r="AQ24" s="6">
        <f t="shared" si="3"/>
        <v>0</v>
      </c>
      <c r="AR24" s="6">
        <f t="shared" si="3"/>
        <v>0</v>
      </c>
      <c r="AS24" s="6">
        <f t="shared" si="3"/>
        <v>0</v>
      </c>
      <c r="AT24" s="57">
        <f>SUM(AT4:AT23)</f>
        <v>0</v>
      </c>
      <c r="AV24" s="229"/>
      <c r="AW24" s="23">
        <f>SUM(AN25,AN72,AN119,AN166)</f>
        <v>0</v>
      </c>
    </row>
    <row r="25" spans="2:49" ht="15.75" customHeight="1" thickBot="1" x14ac:dyDescent="0.3">
      <c r="B25" s="190"/>
      <c r="C25" s="7"/>
      <c r="D25" s="7"/>
      <c r="E25" s="7"/>
      <c r="F25" s="7"/>
      <c r="G25" s="207" t="s">
        <v>11</v>
      </c>
      <c r="H25" s="208"/>
      <c r="I25" s="208"/>
      <c r="J25" s="208"/>
      <c r="K25" s="208"/>
      <c r="L25" s="208"/>
      <c r="M25" s="209"/>
      <c r="N25" s="49">
        <f>SUM(G47:N47)</f>
        <v>0</v>
      </c>
      <c r="O25" s="207" t="s">
        <v>12</v>
      </c>
      <c r="P25" s="208"/>
      <c r="Q25" s="208"/>
      <c r="R25" s="208"/>
      <c r="S25" s="208"/>
      <c r="T25" s="208"/>
      <c r="U25" s="209"/>
      <c r="V25" s="49">
        <f>SUM(O47:V47)</f>
        <v>0</v>
      </c>
      <c r="W25" s="207" t="s">
        <v>13</v>
      </c>
      <c r="X25" s="208"/>
      <c r="Y25" s="208"/>
      <c r="Z25" s="208"/>
      <c r="AA25" s="208"/>
      <c r="AB25" s="208"/>
      <c r="AC25" s="209"/>
      <c r="AD25" s="49">
        <f>SUM(W47:AD47)</f>
        <v>0</v>
      </c>
      <c r="AE25" s="207" t="s">
        <v>14</v>
      </c>
      <c r="AF25" s="208"/>
      <c r="AG25" s="209"/>
      <c r="AH25" s="224" t="s">
        <v>27</v>
      </c>
      <c r="AI25" s="225"/>
      <c r="AJ25" s="64"/>
      <c r="AK25" s="226"/>
      <c r="AL25" s="227"/>
      <c r="AM25" s="227"/>
      <c r="AN25" s="210">
        <f>SUM(G24:AT24,G47:AD47)</f>
        <v>0</v>
      </c>
      <c r="AO25" s="211"/>
      <c r="AP25" s="211"/>
      <c r="AQ25" s="211"/>
      <c r="AR25" s="211"/>
      <c r="AS25" s="211"/>
      <c r="AT25" s="212"/>
      <c r="AV25" s="229"/>
      <c r="AW25" s="21" t="s">
        <v>15</v>
      </c>
    </row>
    <row r="26" spans="2:49" ht="30.75" customHeight="1" thickBot="1" x14ac:dyDescent="0.3">
      <c r="B26" s="190"/>
      <c r="C26" s="2" t="s">
        <v>6</v>
      </c>
      <c r="D26" s="202" t="s">
        <v>7</v>
      </c>
      <c r="E26" s="203"/>
      <c r="F26" s="204"/>
      <c r="G26" s="3" t="s">
        <v>16</v>
      </c>
      <c r="H26" s="4" t="s">
        <v>17</v>
      </c>
      <c r="I26" s="4" t="s">
        <v>18</v>
      </c>
      <c r="J26" s="4" t="s">
        <v>19</v>
      </c>
      <c r="K26" s="4" t="s">
        <v>21</v>
      </c>
      <c r="L26" s="4" t="s">
        <v>9</v>
      </c>
      <c r="M26" s="45" t="s">
        <v>24</v>
      </c>
      <c r="N26" s="50"/>
      <c r="O26" s="3" t="s">
        <v>16</v>
      </c>
      <c r="P26" s="4" t="s">
        <v>17</v>
      </c>
      <c r="Q26" s="4" t="s">
        <v>18</v>
      </c>
      <c r="R26" s="4" t="s">
        <v>19</v>
      </c>
      <c r="S26" s="4" t="s">
        <v>21</v>
      </c>
      <c r="T26" s="4" t="s">
        <v>9</v>
      </c>
      <c r="U26" s="45" t="s">
        <v>24</v>
      </c>
      <c r="V26" s="50"/>
      <c r="W26" s="3" t="s">
        <v>16</v>
      </c>
      <c r="X26" s="4" t="s">
        <v>17</v>
      </c>
      <c r="Y26" s="4" t="s">
        <v>18</v>
      </c>
      <c r="Z26" s="4" t="s">
        <v>19</v>
      </c>
      <c r="AA26" s="4" t="s">
        <v>21</v>
      </c>
      <c r="AB26" s="4" t="s">
        <v>9</v>
      </c>
      <c r="AC26" s="45" t="s">
        <v>24</v>
      </c>
      <c r="AD26" s="50"/>
      <c r="AE26" s="3" t="s">
        <v>16</v>
      </c>
      <c r="AF26" s="4" t="s">
        <v>17</v>
      </c>
      <c r="AG26" s="4" t="s">
        <v>18</v>
      </c>
      <c r="AH26" s="4" t="s">
        <v>19</v>
      </c>
      <c r="AI26" s="4" t="s">
        <v>21</v>
      </c>
      <c r="AJ26" s="4" t="s">
        <v>9</v>
      </c>
      <c r="AK26" s="45" t="s">
        <v>24</v>
      </c>
      <c r="AL26" s="50"/>
      <c r="AM26" s="67" t="s">
        <v>28</v>
      </c>
      <c r="AN26" s="213"/>
      <c r="AO26" s="214"/>
      <c r="AP26" s="214"/>
      <c r="AQ26" s="214"/>
      <c r="AR26" s="214"/>
      <c r="AS26" s="214"/>
      <c r="AT26" s="215"/>
      <c r="AV26" s="230"/>
      <c r="AW26" s="24" t="str">
        <f>IFERROR(AW24/#REF!,"-")</f>
        <v>-</v>
      </c>
    </row>
    <row r="27" spans="2:49" ht="15" customHeight="1" x14ac:dyDescent="0.25">
      <c r="B27" s="190"/>
      <c r="C27" s="8">
        <v>1845</v>
      </c>
      <c r="D27" s="195" t="str">
        <f>IF(ISBLANK(D4),"",D4)</f>
        <v>Kim Tran</v>
      </c>
      <c r="E27" s="196" t="str">
        <f>IF(ISBLANK(E12),"",E12)</f>
        <v/>
      </c>
      <c r="F27" s="197" t="str">
        <f>IF(ISBLANK(F12),"",F12)</f>
        <v/>
      </c>
      <c r="G27" s="16"/>
      <c r="H27" s="17"/>
      <c r="I27" s="17"/>
      <c r="J27" s="17"/>
      <c r="K27" s="17"/>
      <c r="L27" s="17"/>
      <c r="M27" s="17"/>
      <c r="N27" s="51"/>
      <c r="O27" s="16"/>
      <c r="P27" s="17"/>
      <c r="Q27" s="17"/>
      <c r="R27" s="17"/>
      <c r="S27" s="17"/>
      <c r="T27" s="17"/>
      <c r="U27" s="17"/>
      <c r="V27" s="51"/>
      <c r="W27" s="16"/>
      <c r="X27" s="17"/>
      <c r="Y27" s="17"/>
      <c r="Z27" s="17"/>
      <c r="AA27" s="17"/>
      <c r="AB27" s="17"/>
      <c r="AC27" s="17"/>
      <c r="AD27" s="51"/>
      <c r="AE27" s="11">
        <f>SUM(G4,O4,W4,AE4,AM4,G27,O27,W27)</f>
        <v>0</v>
      </c>
      <c r="AF27" s="12">
        <f t="shared" ref="AE27:AL42" si="4">SUM(H4,P4,X4,AF4,AN4,H27,P27,X27)</f>
        <v>0</v>
      </c>
      <c r="AG27" s="12">
        <f t="shared" si="4"/>
        <v>0</v>
      </c>
      <c r="AH27" s="12">
        <v>0</v>
      </c>
      <c r="AI27" s="12">
        <v>0</v>
      </c>
      <c r="AJ27" s="12">
        <f t="shared" si="4"/>
        <v>0</v>
      </c>
      <c r="AK27" s="12">
        <f>SUM(M4,U4,AC4,AK4,AS4,M27,U27,AC27)</f>
        <v>0</v>
      </c>
      <c r="AL27" s="53">
        <f>SUM(N4,V4,AD4,AL4,AT4,N27,V27,AD27)</f>
        <v>0</v>
      </c>
      <c r="AM27" s="68">
        <f t="shared" ref="AM27:AM46" si="5">SUM(AE27:AL27)</f>
        <v>0</v>
      </c>
      <c r="AN27" s="213"/>
      <c r="AO27" s="214"/>
      <c r="AP27" s="214"/>
      <c r="AQ27" s="214"/>
      <c r="AR27" s="214"/>
      <c r="AS27" s="214"/>
      <c r="AT27" s="215"/>
      <c r="AV27" s="10"/>
    </row>
    <row r="28" spans="2:49" ht="15" customHeight="1" x14ac:dyDescent="0.25">
      <c r="B28" s="190"/>
      <c r="C28" s="111">
        <v>1815</v>
      </c>
      <c r="D28" s="234" t="str">
        <f t="shared" ref="C28:D43" si="6">IF(ISBLANK(D5),"",D5)</f>
        <v>Kathy Wilkerson</v>
      </c>
      <c r="E28" s="235" t="str">
        <f>IF(ISBLANK(E19),"",E19)</f>
        <v/>
      </c>
      <c r="F28" s="236" t="str">
        <f>IF(ISBLANK(F19),"",F19)</f>
        <v/>
      </c>
      <c r="G28" s="112"/>
      <c r="H28" s="113"/>
      <c r="I28" s="113"/>
      <c r="J28" s="113"/>
      <c r="K28" s="113"/>
      <c r="L28" s="113"/>
      <c r="M28" s="113"/>
      <c r="N28" s="114"/>
      <c r="O28" s="112"/>
      <c r="P28" s="113"/>
      <c r="Q28" s="113"/>
      <c r="R28" s="113"/>
      <c r="S28" s="113"/>
      <c r="T28" s="113"/>
      <c r="U28" s="113"/>
      <c r="V28" s="114"/>
      <c r="W28" s="112"/>
      <c r="X28" s="113"/>
      <c r="Y28" s="113"/>
      <c r="Z28" s="113"/>
      <c r="AA28" s="113"/>
      <c r="AB28" s="113"/>
      <c r="AC28" s="113"/>
      <c r="AD28" s="114"/>
      <c r="AE28" s="115">
        <f t="shared" si="4"/>
        <v>0</v>
      </c>
      <c r="AF28" s="116">
        <f t="shared" si="4"/>
        <v>0</v>
      </c>
      <c r="AG28" s="116">
        <f t="shared" si="4"/>
        <v>0</v>
      </c>
      <c r="AH28" s="116">
        <f t="shared" si="4"/>
        <v>0</v>
      </c>
      <c r="AI28" s="116">
        <f t="shared" si="4"/>
        <v>0</v>
      </c>
      <c r="AJ28" s="116">
        <f t="shared" si="4"/>
        <v>0</v>
      </c>
      <c r="AK28" s="116">
        <f t="shared" si="4"/>
        <v>0</v>
      </c>
      <c r="AL28" s="117">
        <f>SUM(N5,V5,AD5,AL5,AT5,N28,V28,AD28)</f>
        <v>0</v>
      </c>
      <c r="AM28" s="118">
        <f t="shared" si="5"/>
        <v>0</v>
      </c>
      <c r="AN28" s="213"/>
      <c r="AO28" s="214"/>
      <c r="AP28" s="214"/>
      <c r="AQ28" s="214"/>
      <c r="AR28" s="214"/>
      <c r="AS28" s="214"/>
      <c r="AT28" s="215"/>
      <c r="AV28" s="10"/>
    </row>
    <row r="29" spans="2:49" ht="15" customHeight="1" x14ac:dyDescent="0.25">
      <c r="B29" s="190"/>
      <c r="C29" s="8">
        <v>1831</v>
      </c>
      <c r="D29" s="195" t="str">
        <f t="shared" si="6"/>
        <v xml:space="preserve"> Dokmay Phankornkham</v>
      </c>
      <c r="E29" s="196" t="str">
        <f>IF(ISBLANK(E14),"",E14)</f>
        <v/>
      </c>
      <c r="F29" s="197" t="str">
        <f>IF(ISBLANK(F14),"",F14)</f>
        <v/>
      </c>
      <c r="G29" s="16"/>
      <c r="H29" s="17"/>
      <c r="I29" s="17"/>
      <c r="J29" s="17"/>
      <c r="K29" s="17"/>
      <c r="L29" s="17"/>
      <c r="M29" s="17"/>
      <c r="N29" s="51"/>
      <c r="O29" s="16"/>
      <c r="P29" s="17"/>
      <c r="Q29" s="17"/>
      <c r="R29" s="17"/>
      <c r="S29" s="17"/>
      <c r="T29" s="17"/>
      <c r="U29" s="17"/>
      <c r="V29" s="51"/>
      <c r="W29" s="16"/>
      <c r="X29" s="17"/>
      <c r="Y29" s="17"/>
      <c r="Z29" s="17"/>
      <c r="AA29" s="17"/>
      <c r="AB29" s="17"/>
      <c r="AC29" s="17"/>
      <c r="AD29" s="51"/>
      <c r="AE29" s="11">
        <f t="shared" si="4"/>
        <v>0</v>
      </c>
      <c r="AF29" s="12">
        <f t="shared" si="4"/>
        <v>0</v>
      </c>
      <c r="AG29" s="12">
        <f t="shared" si="4"/>
        <v>0</v>
      </c>
      <c r="AH29" s="12">
        <f t="shared" si="4"/>
        <v>0</v>
      </c>
      <c r="AI29" s="12">
        <f>SUM(K6,S6,AA6,AI6,AQ6,K29,S29,AA29)</f>
        <v>0</v>
      </c>
      <c r="AJ29" s="12">
        <f t="shared" si="4"/>
        <v>0</v>
      </c>
      <c r="AK29" s="12">
        <f t="shared" si="4"/>
        <v>0</v>
      </c>
      <c r="AL29" s="53">
        <f>SUM(N6,V6,AD6,AL6,AT6,N29,V29,AD29)</f>
        <v>0</v>
      </c>
      <c r="AM29" s="68">
        <f t="shared" si="5"/>
        <v>0</v>
      </c>
      <c r="AN29" s="213"/>
      <c r="AO29" s="214"/>
      <c r="AP29" s="214"/>
      <c r="AQ29" s="214"/>
      <c r="AR29" s="214"/>
      <c r="AS29" s="214"/>
      <c r="AT29" s="215"/>
      <c r="AV29" s="10"/>
    </row>
    <row r="30" spans="2:49" ht="15" customHeight="1" x14ac:dyDescent="0.25">
      <c r="B30" s="190"/>
      <c r="C30" s="8">
        <v>1855</v>
      </c>
      <c r="D30" s="234" t="str">
        <f t="shared" si="6"/>
        <v xml:space="preserve"> Huong Nguyen</v>
      </c>
      <c r="E30" s="235" t="str">
        <f>IF(ISBLANK(E21),"",E21)</f>
        <v/>
      </c>
      <c r="F30" s="236" t="str">
        <f>IF(ISBLANK(F21),"",F21)</f>
        <v/>
      </c>
      <c r="G30" s="112"/>
      <c r="H30" s="113"/>
      <c r="I30" s="113"/>
      <c r="J30" s="113"/>
      <c r="K30" s="113"/>
      <c r="L30" s="113"/>
      <c r="M30" s="113"/>
      <c r="N30" s="114"/>
      <c r="O30" s="112"/>
      <c r="P30" s="113"/>
      <c r="Q30" s="113"/>
      <c r="R30" s="113"/>
      <c r="S30" s="113"/>
      <c r="T30" s="113"/>
      <c r="U30" s="113"/>
      <c r="V30" s="114"/>
      <c r="W30" s="112"/>
      <c r="X30" s="113"/>
      <c r="Y30" s="113"/>
      <c r="Z30" s="113"/>
      <c r="AA30" s="113"/>
      <c r="AB30" s="113"/>
      <c r="AC30" s="113"/>
      <c r="AD30" s="114"/>
      <c r="AE30" s="115">
        <f t="shared" si="4"/>
        <v>0</v>
      </c>
      <c r="AF30" s="116">
        <f t="shared" si="4"/>
        <v>0</v>
      </c>
      <c r="AG30" s="116">
        <f t="shared" si="4"/>
        <v>0</v>
      </c>
      <c r="AH30" s="116">
        <f t="shared" si="4"/>
        <v>0</v>
      </c>
      <c r="AI30" s="116">
        <f t="shared" si="4"/>
        <v>0</v>
      </c>
      <c r="AJ30" s="116">
        <f t="shared" si="4"/>
        <v>0</v>
      </c>
      <c r="AK30" s="116">
        <f t="shared" si="4"/>
        <v>0</v>
      </c>
      <c r="AL30" s="117">
        <f>SUM(N7,V7,AD7,AL7,AT7,N30,V30,AD30)</f>
        <v>0</v>
      </c>
      <c r="AM30" s="118">
        <f t="shared" si="5"/>
        <v>0</v>
      </c>
      <c r="AN30" s="213"/>
      <c r="AO30" s="214"/>
      <c r="AP30" s="214"/>
      <c r="AQ30" s="214"/>
      <c r="AR30" s="214"/>
      <c r="AS30" s="214"/>
      <c r="AT30" s="215"/>
    </row>
    <row r="31" spans="2:49" ht="15" customHeight="1" x14ac:dyDescent="0.25">
      <c r="B31" s="190"/>
      <c r="C31" s="8">
        <v>1870</v>
      </c>
      <c r="D31" s="195" t="s">
        <v>61</v>
      </c>
      <c r="E31" s="196"/>
      <c r="F31" s="197"/>
      <c r="G31" s="16"/>
      <c r="H31" s="17"/>
      <c r="I31" s="17"/>
      <c r="J31" s="17"/>
      <c r="K31" s="17"/>
      <c r="L31" s="17"/>
      <c r="M31" s="17"/>
      <c r="N31" s="51"/>
      <c r="O31" s="16"/>
      <c r="P31" s="17"/>
      <c r="Q31" s="17"/>
      <c r="R31" s="17"/>
      <c r="S31" s="17"/>
      <c r="T31" s="17"/>
      <c r="U31" s="17"/>
      <c r="V31" s="51"/>
      <c r="W31" s="16"/>
      <c r="X31" s="17"/>
      <c r="Y31" s="17"/>
      <c r="Z31" s="17"/>
      <c r="AA31" s="17"/>
      <c r="AB31" s="17"/>
      <c r="AC31" s="17"/>
      <c r="AD31" s="51"/>
      <c r="AE31" s="11">
        <f t="shared" si="4"/>
        <v>0</v>
      </c>
      <c r="AF31" s="12">
        <f t="shared" si="4"/>
        <v>0</v>
      </c>
      <c r="AG31" s="12">
        <f t="shared" si="4"/>
        <v>0</v>
      </c>
      <c r="AH31" s="12">
        <f t="shared" si="4"/>
        <v>0</v>
      </c>
      <c r="AI31" s="12">
        <f t="shared" si="4"/>
        <v>0</v>
      </c>
      <c r="AJ31" s="12">
        <f t="shared" si="4"/>
        <v>0</v>
      </c>
      <c r="AK31" s="12">
        <f t="shared" si="4"/>
        <v>0</v>
      </c>
      <c r="AL31" s="53">
        <f>SUM(N8,V8,AD8,AL8,AT8,N31,V31,AD31)</f>
        <v>0</v>
      </c>
      <c r="AM31" s="68">
        <f t="shared" si="5"/>
        <v>0</v>
      </c>
      <c r="AN31" s="213"/>
      <c r="AO31" s="214"/>
      <c r="AP31" s="214"/>
      <c r="AQ31" s="214"/>
      <c r="AR31" s="214"/>
      <c r="AS31" s="214"/>
      <c r="AT31" s="215"/>
    </row>
    <row r="32" spans="2:49" ht="15" customHeight="1" x14ac:dyDescent="0.25">
      <c r="B32" s="190"/>
      <c r="C32" s="8">
        <v>1805</v>
      </c>
      <c r="D32" s="234" t="str">
        <f t="shared" si="6"/>
        <v>Jessica Ayers</v>
      </c>
      <c r="E32" s="235" t="str">
        <f>IF(ISBLANK(E23),"",E23)</f>
        <v/>
      </c>
      <c r="F32" s="236" t="str">
        <f>IF(ISBLANK(F23),"",F23)</f>
        <v/>
      </c>
      <c r="G32" s="112"/>
      <c r="H32" s="113"/>
      <c r="I32" s="113"/>
      <c r="J32" s="113"/>
      <c r="K32" s="113"/>
      <c r="L32" s="113"/>
      <c r="M32" s="113"/>
      <c r="N32" s="114"/>
      <c r="O32" s="112"/>
      <c r="P32" s="113"/>
      <c r="Q32" s="113"/>
      <c r="R32" s="113"/>
      <c r="S32" s="113"/>
      <c r="T32" s="113"/>
      <c r="U32" s="113"/>
      <c r="V32" s="114"/>
      <c r="W32" s="112"/>
      <c r="X32" s="113"/>
      <c r="Y32" s="113"/>
      <c r="Z32" s="113"/>
      <c r="AA32" s="113"/>
      <c r="AB32" s="113"/>
      <c r="AC32" s="113"/>
      <c r="AD32" s="114"/>
      <c r="AE32" s="115">
        <f t="shared" si="4"/>
        <v>0</v>
      </c>
      <c r="AF32" s="116">
        <f t="shared" si="4"/>
        <v>0</v>
      </c>
      <c r="AG32" s="116">
        <f t="shared" si="4"/>
        <v>0</v>
      </c>
      <c r="AH32" s="116">
        <f t="shared" si="4"/>
        <v>0</v>
      </c>
      <c r="AI32" s="116">
        <f t="shared" si="4"/>
        <v>0</v>
      </c>
      <c r="AJ32" s="116">
        <f t="shared" si="4"/>
        <v>0</v>
      </c>
      <c r="AK32" s="116">
        <f t="shared" si="4"/>
        <v>0</v>
      </c>
      <c r="AL32" s="117">
        <f>SUM(N9,V9,AD9,AL9,AT9,N32,V32,AD32)</f>
        <v>0</v>
      </c>
      <c r="AM32" s="118">
        <f t="shared" si="5"/>
        <v>0</v>
      </c>
      <c r="AN32" s="213"/>
      <c r="AO32" s="214"/>
      <c r="AP32" s="214"/>
      <c r="AQ32" s="214"/>
      <c r="AR32" s="214"/>
      <c r="AS32" s="214"/>
      <c r="AT32" s="215"/>
    </row>
    <row r="33" spans="2:46" ht="15" customHeight="1" x14ac:dyDescent="0.25">
      <c r="B33" s="190"/>
      <c r="C33" s="8">
        <v>1801</v>
      </c>
      <c r="D33" s="195" t="str">
        <f t="shared" si="6"/>
        <v>Long Do</v>
      </c>
      <c r="E33" s="196" t="str">
        <f>IF(ISBLANK(E18),"",E18)</f>
        <v/>
      </c>
      <c r="F33" s="197" t="str">
        <f>IF(ISBLANK(F18),"",F18)</f>
        <v/>
      </c>
      <c r="G33" s="16"/>
      <c r="H33" s="17"/>
      <c r="I33" s="17"/>
      <c r="J33" s="17"/>
      <c r="K33" s="17"/>
      <c r="L33" s="17"/>
      <c r="M33" s="17"/>
      <c r="N33" s="51"/>
      <c r="O33" s="16"/>
      <c r="P33" s="17"/>
      <c r="Q33" s="17"/>
      <c r="R33" s="17"/>
      <c r="S33" s="17"/>
      <c r="T33" s="17"/>
      <c r="U33" s="17"/>
      <c r="V33" s="51"/>
      <c r="W33" s="16"/>
      <c r="X33" s="17"/>
      <c r="Y33" s="17"/>
      <c r="Z33" s="17"/>
      <c r="AA33" s="17"/>
      <c r="AB33" s="17"/>
      <c r="AC33" s="17"/>
      <c r="AD33" s="51"/>
      <c r="AE33" s="11">
        <f t="shared" si="4"/>
        <v>0</v>
      </c>
      <c r="AF33" s="12">
        <f t="shared" si="4"/>
        <v>0</v>
      </c>
      <c r="AG33" s="12">
        <f t="shared" si="4"/>
        <v>0</v>
      </c>
      <c r="AH33" s="12">
        <f t="shared" si="4"/>
        <v>0</v>
      </c>
      <c r="AI33" s="12">
        <f t="shared" si="4"/>
        <v>0</v>
      </c>
      <c r="AJ33" s="12">
        <f t="shared" si="4"/>
        <v>0</v>
      </c>
      <c r="AK33" s="12">
        <f t="shared" si="4"/>
        <v>0</v>
      </c>
      <c r="AL33" s="53">
        <f t="shared" si="4"/>
        <v>0</v>
      </c>
      <c r="AM33" s="68">
        <f t="shared" si="5"/>
        <v>0</v>
      </c>
      <c r="AN33" s="213"/>
      <c r="AO33" s="214"/>
      <c r="AP33" s="214"/>
      <c r="AQ33" s="214"/>
      <c r="AR33" s="214"/>
      <c r="AS33" s="214"/>
      <c r="AT33" s="215"/>
    </row>
    <row r="34" spans="2:46" ht="15" customHeight="1" x14ac:dyDescent="0.25">
      <c r="B34" s="190"/>
      <c r="C34" s="8">
        <v>1867</v>
      </c>
      <c r="D34" s="234" t="str">
        <f t="shared" si="6"/>
        <v>Shawn Hughes</v>
      </c>
      <c r="E34" s="235" t="str">
        <f>IF(ISBLANK(E25),"",E25)</f>
        <v/>
      </c>
      <c r="F34" s="236" t="str">
        <f>IF(ISBLANK(F25),"",F25)</f>
        <v/>
      </c>
      <c r="G34" s="112"/>
      <c r="H34" s="113"/>
      <c r="I34" s="113"/>
      <c r="J34" s="113"/>
      <c r="K34" s="113"/>
      <c r="L34" s="113"/>
      <c r="M34" s="113"/>
      <c r="N34" s="114"/>
      <c r="O34" s="112"/>
      <c r="P34" s="113"/>
      <c r="Q34" s="113"/>
      <c r="R34" s="113"/>
      <c r="S34" s="113"/>
      <c r="T34" s="113"/>
      <c r="U34" s="113"/>
      <c r="V34" s="114"/>
      <c r="W34" s="112"/>
      <c r="X34" s="113"/>
      <c r="Y34" s="113"/>
      <c r="Z34" s="113"/>
      <c r="AA34" s="113"/>
      <c r="AB34" s="113"/>
      <c r="AC34" s="113"/>
      <c r="AD34" s="114"/>
      <c r="AE34" s="115">
        <f t="shared" si="4"/>
        <v>0</v>
      </c>
      <c r="AF34" s="116">
        <f t="shared" si="4"/>
        <v>0</v>
      </c>
      <c r="AG34" s="116">
        <f t="shared" si="4"/>
        <v>0</v>
      </c>
      <c r="AH34" s="116">
        <f t="shared" si="4"/>
        <v>0</v>
      </c>
      <c r="AI34" s="116">
        <f t="shared" si="4"/>
        <v>0</v>
      </c>
      <c r="AJ34" s="116">
        <f t="shared" si="4"/>
        <v>0</v>
      </c>
      <c r="AK34" s="116">
        <f t="shared" si="4"/>
        <v>0</v>
      </c>
      <c r="AL34" s="117">
        <f t="shared" si="4"/>
        <v>0</v>
      </c>
      <c r="AM34" s="118">
        <f t="shared" si="5"/>
        <v>0</v>
      </c>
      <c r="AN34" s="213"/>
      <c r="AO34" s="214"/>
      <c r="AP34" s="214"/>
      <c r="AQ34" s="214"/>
      <c r="AR34" s="214"/>
      <c r="AS34" s="214"/>
      <c r="AT34" s="215"/>
    </row>
    <row r="35" spans="2:46" ht="15" customHeight="1" x14ac:dyDescent="0.25">
      <c r="B35" s="190"/>
      <c r="C35" s="8">
        <v>1832</v>
      </c>
      <c r="D35" s="195" t="str">
        <f t="shared" si="6"/>
        <v>Peamada Hale</v>
      </c>
      <c r="E35" s="196" t="str">
        <f>IF(ISBLANK(E20),"",E20)</f>
        <v/>
      </c>
      <c r="F35" s="197" t="str">
        <f>IF(ISBLANK(F20),"",F20)</f>
        <v/>
      </c>
      <c r="G35" s="16"/>
      <c r="H35" s="17"/>
      <c r="I35" s="17"/>
      <c r="J35" s="17"/>
      <c r="K35" s="17"/>
      <c r="L35" s="17"/>
      <c r="M35" s="17"/>
      <c r="N35" s="51"/>
      <c r="O35" s="16"/>
      <c r="P35" s="17"/>
      <c r="Q35" s="17"/>
      <c r="R35" s="17"/>
      <c r="S35" s="17"/>
      <c r="T35" s="17"/>
      <c r="U35" s="17"/>
      <c r="V35" s="51"/>
      <c r="W35" s="16"/>
      <c r="X35" s="17"/>
      <c r="Y35" s="17"/>
      <c r="Z35" s="17"/>
      <c r="AA35" s="17"/>
      <c r="AB35" s="17"/>
      <c r="AC35" s="17"/>
      <c r="AD35" s="51"/>
      <c r="AE35" s="11">
        <f t="shared" si="4"/>
        <v>0</v>
      </c>
      <c r="AF35" s="12">
        <f t="shared" si="4"/>
        <v>0</v>
      </c>
      <c r="AG35" s="12">
        <f t="shared" si="4"/>
        <v>0</v>
      </c>
      <c r="AH35" s="12">
        <f t="shared" si="4"/>
        <v>0</v>
      </c>
      <c r="AI35" s="12">
        <f t="shared" si="4"/>
        <v>0</v>
      </c>
      <c r="AJ35" s="12">
        <f t="shared" si="4"/>
        <v>0</v>
      </c>
      <c r="AK35" s="12">
        <f t="shared" si="4"/>
        <v>0</v>
      </c>
      <c r="AL35" s="53">
        <f t="shared" si="4"/>
        <v>0</v>
      </c>
      <c r="AM35" s="68">
        <f t="shared" si="5"/>
        <v>0</v>
      </c>
      <c r="AN35" s="213"/>
      <c r="AO35" s="214"/>
      <c r="AP35" s="214"/>
      <c r="AQ35" s="214"/>
      <c r="AR35" s="214"/>
      <c r="AS35" s="214"/>
      <c r="AT35" s="215"/>
    </row>
    <row r="36" spans="2:46" ht="15" customHeight="1" x14ac:dyDescent="0.25">
      <c r="B36" s="190"/>
      <c r="C36" s="111">
        <v>1871</v>
      </c>
      <c r="D36" s="234" t="str">
        <f t="shared" si="6"/>
        <v xml:space="preserve"> Huong Nguyen</v>
      </c>
      <c r="E36" s="235" t="str">
        <f>IF(ISBLANK(E27),"",E27)</f>
        <v/>
      </c>
      <c r="F36" s="236" t="str">
        <f>IF(ISBLANK(F27),"",F27)</f>
        <v/>
      </c>
      <c r="G36" s="112"/>
      <c r="H36" s="113"/>
      <c r="I36" s="113"/>
      <c r="J36" s="113"/>
      <c r="K36" s="113"/>
      <c r="L36" s="113"/>
      <c r="M36" s="113"/>
      <c r="N36" s="114"/>
      <c r="O36" s="112"/>
      <c r="P36" s="113"/>
      <c r="Q36" s="113"/>
      <c r="R36" s="113"/>
      <c r="S36" s="113"/>
      <c r="T36" s="113"/>
      <c r="U36" s="113"/>
      <c r="V36" s="114"/>
      <c r="W36" s="112"/>
      <c r="X36" s="113"/>
      <c r="Y36" s="113"/>
      <c r="Z36" s="113"/>
      <c r="AA36" s="113"/>
      <c r="AB36" s="113"/>
      <c r="AC36" s="113"/>
      <c r="AD36" s="114"/>
      <c r="AE36" s="115">
        <f t="shared" si="4"/>
        <v>0</v>
      </c>
      <c r="AF36" s="116">
        <f t="shared" si="4"/>
        <v>0</v>
      </c>
      <c r="AG36" s="116">
        <f t="shared" si="4"/>
        <v>0</v>
      </c>
      <c r="AH36" s="116">
        <f t="shared" si="4"/>
        <v>0</v>
      </c>
      <c r="AI36" s="116">
        <f t="shared" si="4"/>
        <v>0</v>
      </c>
      <c r="AJ36" s="116">
        <f t="shared" si="4"/>
        <v>0</v>
      </c>
      <c r="AK36" s="116">
        <f t="shared" si="4"/>
        <v>0</v>
      </c>
      <c r="AL36" s="117">
        <f t="shared" si="4"/>
        <v>0</v>
      </c>
      <c r="AM36" s="118">
        <f t="shared" si="5"/>
        <v>0</v>
      </c>
      <c r="AN36" s="213"/>
      <c r="AO36" s="214"/>
      <c r="AP36" s="214"/>
      <c r="AQ36" s="214"/>
      <c r="AR36" s="214"/>
      <c r="AS36" s="214"/>
      <c r="AT36" s="215"/>
    </row>
    <row r="37" spans="2:46" ht="15" customHeight="1" x14ac:dyDescent="0.25">
      <c r="B37" s="190"/>
      <c r="C37" s="8"/>
      <c r="D37" s="195"/>
      <c r="E37" s="196"/>
      <c r="F37" s="197"/>
      <c r="G37" s="16"/>
      <c r="H37" s="17"/>
      <c r="I37" s="17"/>
      <c r="J37" s="17"/>
      <c r="K37" s="17"/>
      <c r="L37" s="17"/>
      <c r="M37" s="17"/>
      <c r="N37" s="51"/>
      <c r="O37" s="16"/>
      <c r="P37" s="17"/>
      <c r="Q37" s="17"/>
      <c r="R37" s="17"/>
      <c r="S37" s="17"/>
      <c r="T37" s="17"/>
      <c r="U37" s="17"/>
      <c r="V37" s="51"/>
      <c r="W37" s="16"/>
      <c r="X37" s="17"/>
      <c r="Y37" s="17"/>
      <c r="Z37" s="17"/>
      <c r="AA37" s="17"/>
      <c r="AB37" s="17"/>
      <c r="AC37" s="17"/>
      <c r="AD37" s="51"/>
      <c r="AE37" s="11">
        <f t="shared" si="4"/>
        <v>0</v>
      </c>
      <c r="AF37" s="12">
        <f t="shared" si="4"/>
        <v>0</v>
      </c>
      <c r="AG37" s="12">
        <f t="shared" si="4"/>
        <v>0</v>
      </c>
      <c r="AH37" s="12">
        <f t="shared" si="4"/>
        <v>0</v>
      </c>
      <c r="AI37" s="12">
        <f t="shared" si="4"/>
        <v>0</v>
      </c>
      <c r="AJ37" s="12">
        <f t="shared" si="4"/>
        <v>0</v>
      </c>
      <c r="AK37" s="12">
        <f t="shared" si="4"/>
        <v>0</v>
      </c>
      <c r="AL37" s="53">
        <f t="shared" si="4"/>
        <v>0</v>
      </c>
      <c r="AM37" s="68">
        <f t="shared" si="5"/>
        <v>0</v>
      </c>
      <c r="AN37" s="213"/>
      <c r="AO37" s="214"/>
      <c r="AP37" s="214"/>
      <c r="AQ37" s="214"/>
      <c r="AR37" s="214"/>
      <c r="AS37" s="214"/>
      <c r="AT37" s="215"/>
    </row>
    <row r="38" spans="2:46" ht="15" customHeight="1" x14ac:dyDescent="0.25">
      <c r="B38" s="190"/>
      <c r="C38" s="111" t="str">
        <f t="shared" si="6"/>
        <v/>
      </c>
      <c r="D38" s="234" t="str">
        <f t="shared" si="6"/>
        <v/>
      </c>
      <c r="E38" s="235" t="str">
        <f>IF(ISBLANK(E29),"",E29)</f>
        <v/>
      </c>
      <c r="F38" s="236" t="str">
        <f>IF(ISBLANK(F29),"",F29)</f>
        <v/>
      </c>
      <c r="G38" s="112"/>
      <c r="H38" s="113"/>
      <c r="I38" s="113"/>
      <c r="J38" s="113"/>
      <c r="K38" s="113"/>
      <c r="L38" s="113"/>
      <c r="M38" s="113"/>
      <c r="N38" s="114"/>
      <c r="O38" s="112"/>
      <c r="P38" s="113"/>
      <c r="Q38" s="113"/>
      <c r="R38" s="113"/>
      <c r="S38" s="113"/>
      <c r="T38" s="113"/>
      <c r="U38" s="113"/>
      <c r="V38" s="114"/>
      <c r="W38" s="112"/>
      <c r="X38" s="113"/>
      <c r="Y38" s="113"/>
      <c r="Z38" s="113"/>
      <c r="AA38" s="113"/>
      <c r="AB38" s="113"/>
      <c r="AC38" s="113"/>
      <c r="AD38" s="114"/>
      <c r="AE38" s="115">
        <f t="shared" si="4"/>
        <v>0</v>
      </c>
      <c r="AF38" s="116">
        <f t="shared" si="4"/>
        <v>0</v>
      </c>
      <c r="AG38" s="116">
        <f t="shared" si="4"/>
        <v>0</v>
      </c>
      <c r="AH38" s="116">
        <f t="shared" si="4"/>
        <v>0</v>
      </c>
      <c r="AI38" s="116">
        <f t="shared" si="4"/>
        <v>0</v>
      </c>
      <c r="AJ38" s="116">
        <f t="shared" si="4"/>
        <v>0</v>
      </c>
      <c r="AK38" s="116">
        <f t="shared" si="4"/>
        <v>0</v>
      </c>
      <c r="AL38" s="117">
        <f t="shared" si="4"/>
        <v>0</v>
      </c>
      <c r="AM38" s="118">
        <f t="shared" si="5"/>
        <v>0</v>
      </c>
      <c r="AN38" s="213"/>
      <c r="AO38" s="214"/>
      <c r="AP38" s="214"/>
      <c r="AQ38" s="214"/>
      <c r="AR38" s="214"/>
      <c r="AS38" s="214"/>
      <c r="AT38" s="215"/>
    </row>
    <row r="39" spans="2:46" ht="15" customHeight="1" x14ac:dyDescent="0.25">
      <c r="B39" s="190"/>
      <c r="C39" s="8" t="str">
        <f t="shared" si="6"/>
        <v/>
      </c>
      <c r="D39" s="195" t="str">
        <f t="shared" si="6"/>
        <v/>
      </c>
      <c r="E39" s="196" t="str">
        <f>IF(ISBLANK(E24),"",E24)</f>
        <v/>
      </c>
      <c r="F39" s="197" t="str">
        <f>IF(ISBLANK(F24),"",F24)</f>
        <v/>
      </c>
      <c r="G39" s="16"/>
      <c r="H39" s="17"/>
      <c r="I39" s="17"/>
      <c r="J39" s="17"/>
      <c r="K39" s="17"/>
      <c r="L39" s="17"/>
      <c r="M39" s="17"/>
      <c r="N39" s="51"/>
      <c r="O39" s="16"/>
      <c r="P39" s="17"/>
      <c r="Q39" s="17"/>
      <c r="R39" s="17"/>
      <c r="S39" s="17"/>
      <c r="T39" s="17"/>
      <c r="U39" s="17"/>
      <c r="V39" s="51"/>
      <c r="W39" s="16"/>
      <c r="X39" s="17"/>
      <c r="Y39" s="17"/>
      <c r="Z39" s="17"/>
      <c r="AA39" s="17"/>
      <c r="AB39" s="17"/>
      <c r="AC39" s="17"/>
      <c r="AD39" s="51"/>
      <c r="AE39" s="11">
        <f t="shared" si="4"/>
        <v>0</v>
      </c>
      <c r="AF39" s="12">
        <f t="shared" si="4"/>
        <v>0</v>
      </c>
      <c r="AG39" s="12">
        <f t="shared" si="4"/>
        <v>0</v>
      </c>
      <c r="AH39" s="12">
        <f t="shared" si="4"/>
        <v>0</v>
      </c>
      <c r="AI39" s="12">
        <f t="shared" si="4"/>
        <v>0</v>
      </c>
      <c r="AJ39" s="12">
        <f t="shared" si="4"/>
        <v>0</v>
      </c>
      <c r="AK39" s="12">
        <f t="shared" si="4"/>
        <v>0</v>
      </c>
      <c r="AL39" s="53">
        <f t="shared" si="4"/>
        <v>0</v>
      </c>
      <c r="AM39" s="68">
        <f t="shared" si="5"/>
        <v>0</v>
      </c>
      <c r="AN39" s="213"/>
      <c r="AO39" s="214"/>
      <c r="AP39" s="214"/>
      <c r="AQ39" s="214"/>
      <c r="AR39" s="214"/>
      <c r="AS39" s="214"/>
      <c r="AT39" s="215"/>
    </row>
    <row r="40" spans="2:46" ht="15" customHeight="1" x14ac:dyDescent="0.25">
      <c r="B40" s="190"/>
      <c r="C40" s="111" t="str">
        <f t="shared" si="6"/>
        <v/>
      </c>
      <c r="D40" s="234" t="str">
        <f t="shared" si="6"/>
        <v/>
      </c>
      <c r="E40" s="235" t="str">
        <f>IF(ISBLANK(E31),"",E31)</f>
        <v/>
      </c>
      <c r="F40" s="236" t="str">
        <f>IF(ISBLANK(F31),"",F31)</f>
        <v/>
      </c>
      <c r="G40" s="112"/>
      <c r="H40" s="113"/>
      <c r="I40" s="113"/>
      <c r="J40" s="113"/>
      <c r="K40" s="113"/>
      <c r="L40" s="113"/>
      <c r="M40" s="113"/>
      <c r="N40" s="114"/>
      <c r="O40" s="112"/>
      <c r="P40" s="113"/>
      <c r="Q40" s="113"/>
      <c r="R40" s="113"/>
      <c r="S40" s="113"/>
      <c r="T40" s="113"/>
      <c r="U40" s="113"/>
      <c r="V40" s="114"/>
      <c r="W40" s="112"/>
      <c r="X40" s="113"/>
      <c r="Y40" s="113"/>
      <c r="Z40" s="113"/>
      <c r="AA40" s="113"/>
      <c r="AB40" s="113"/>
      <c r="AC40" s="113"/>
      <c r="AD40" s="114"/>
      <c r="AE40" s="115">
        <f t="shared" si="4"/>
        <v>0</v>
      </c>
      <c r="AF40" s="116">
        <f t="shared" si="4"/>
        <v>0</v>
      </c>
      <c r="AG40" s="116">
        <f t="shared" si="4"/>
        <v>0</v>
      </c>
      <c r="AH40" s="116">
        <f t="shared" si="4"/>
        <v>0</v>
      </c>
      <c r="AI40" s="116">
        <f t="shared" si="4"/>
        <v>0</v>
      </c>
      <c r="AJ40" s="116">
        <f t="shared" si="4"/>
        <v>0</v>
      </c>
      <c r="AK40" s="116">
        <f t="shared" si="4"/>
        <v>0</v>
      </c>
      <c r="AL40" s="117">
        <f t="shared" si="4"/>
        <v>0</v>
      </c>
      <c r="AM40" s="118">
        <f t="shared" si="5"/>
        <v>0</v>
      </c>
      <c r="AN40" s="213"/>
      <c r="AO40" s="214"/>
      <c r="AP40" s="214"/>
      <c r="AQ40" s="214"/>
      <c r="AR40" s="214"/>
      <c r="AS40" s="214"/>
      <c r="AT40" s="215"/>
    </row>
    <row r="41" spans="2:46" ht="15" customHeight="1" x14ac:dyDescent="0.25">
      <c r="B41" s="190"/>
      <c r="C41" s="8" t="str">
        <f t="shared" si="6"/>
        <v/>
      </c>
      <c r="D41" s="195" t="str">
        <f t="shared" si="6"/>
        <v/>
      </c>
      <c r="E41" s="196" t="str">
        <f>IF(ISBLANK(E26),"",E26)</f>
        <v/>
      </c>
      <c r="F41" s="197" t="str">
        <f>IF(ISBLANK(F26),"",F26)</f>
        <v/>
      </c>
      <c r="G41" s="16"/>
      <c r="H41" s="17"/>
      <c r="I41" s="17"/>
      <c r="J41" s="17"/>
      <c r="K41" s="17"/>
      <c r="L41" s="17"/>
      <c r="M41" s="17"/>
      <c r="N41" s="51"/>
      <c r="O41" s="16"/>
      <c r="P41" s="17"/>
      <c r="Q41" s="17"/>
      <c r="R41" s="17"/>
      <c r="S41" s="17"/>
      <c r="T41" s="17"/>
      <c r="U41" s="17"/>
      <c r="V41" s="51"/>
      <c r="W41" s="16"/>
      <c r="X41" s="17"/>
      <c r="Y41" s="17"/>
      <c r="Z41" s="17"/>
      <c r="AA41" s="17"/>
      <c r="AB41" s="17"/>
      <c r="AC41" s="17"/>
      <c r="AD41" s="51"/>
      <c r="AE41" s="11">
        <f t="shared" si="4"/>
        <v>0</v>
      </c>
      <c r="AF41" s="12">
        <f t="shared" si="4"/>
        <v>0</v>
      </c>
      <c r="AG41" s="12">
        <f t="shared" si="4"/>
        <v>0</v>
      </c>
      <c r="AH41" s="12">
        <f t="shared" si="4"/>
        <v>0</v>
      </c>
      <c r="AI41" s="12">
        <f t="shared" si="4"/>
        <v>0</v>
      </c>
      <c r="AJ41" s="12">
        <f t="shared" si="4"/>
        <v>0</v>
      </c>
      <c r="AK41" s="12">
        <f t="shared" si="4"/>
        <v>0</v>
      </c>
      <c r="AL41" s="53">
        <f t="shared" si="4"/>
        <v>0</v>
      </c>
      <c r="AM41" s="68">
        <f t="shared" si="5"/>
        <v>0</v>
      </c>
      <c r="AN41" s="213"/>
      <c r="AO41" s="214"/>
      <c r="AP41" s="214"/>
      <c r="AQ41" s="214"/>
      <c r="AR41" s="214"/>
      <c r="AS41" s="214"/>
      <c r="AT41" s="215"/>
    </row>
    <row r="42" spans="2:46" ht="15" customHeight="1" x14ac:dyDescent="0.25">
      <c r="B42" s="190"/>
      <c r="C42" s="111" t="str">
        <f t="shared" si="6"/>
        <v/>
      </c>
      <c r="D42" s="234" t="str">
        <f t="shared" si="6"/>
        <v/>
      </c>
      <c r="E42" s="235" t="str">
        <f>IF(ISBLANK(E33),"",E33)</f>
        <v/>
      </c>
      <c r="F42" s="236" t="str">
        <f>IF(ISBLANK(F33),"",F33)</f>
        <v/>
      </c>
      <c r="G42" s="112"/>
      <c r="H42" s="113"/>
      <c r="I42" s="113"/>
      <c r="J42" s="113"/>
      <c r="K42" s="113"/>
      <c r="L42" s="113"/>
      <c r="M42" s="113"/>
      <c r="N42" s="114"/>
      <c r="O42" s="112"/>
      <c r="P42" s="113"/>
      <c r="Q42" s="113"/>
      <c r="R42" s="113"/>
      <c r="S42" s="113"/>
      <c r="T42" s="113"/>
      <c r="U42" s="113"/>
      <c r="V42" s="114"/>
      <c r="W42" s="112"/>
      <c r="X42" s="113"/>
      <c r="Y42" s="113"/>
      <c r="Z42" s="113"/>
      <c r="AA42" s="113"/>
      <c r="AB42" s="113"/>
      <c r="AC42" s="113"/>
      <c r="AD42" s="114"/>
      <c r="AE42" s="115">
        <f t="shared" si="4"/>
        <v>0</v>
      </c>
      <c r="AF42" s="116">
        <f t="shared" si="4"/>
        <v>0</v>
      </c>
      <c r="AG42" s="116">
        <f t="shared" si="4"/>
        <v>0</v>
      </c>
      <c r="AH42" s="116">
        <f t="shared" si="4"/>
        <v>0</v>
      </c>
      <c r="AI42" s="116">
        <f t="shared" si="4"/>
        <v>0</v>
      </c>
      <c r="AJ42" s="116">
        <f t="shared" si="4"/>
        <v>0</v>
      </c>
      <c r="AK42" s="116">
        <f t="shared" si="4"/>
        <v>0</v>
      </c>
      <c r="AL42" s="117">
        <f t="shared" si="4"/>
        <v>0</v>
      </c>
      <c r="AM42" s="118">
        <f t="shared" si="5"/>
        <v>0</v>
      </c>
      <c r="AN42" s="213"/>
      <c r="AO42" s="214"/>
      <c r="AP42" s="214"/>
      <c r="AQ42" s="214"/>
      <c r="AR42" s="214"/>
      <c r="AS42" s="214"/>
      <c r="AT42" s="215"/>
    </row>
    <row r="43" spans="2:46" ht="15" customHeight="1" x14ac:dyDescent="0.25">
      <c r="B43" s="190"/>
      <c r="C43" s="8" t="str">
        <f t="shared" si="6"/>
        <v/>
      </c>
      <c r="D43" s="195" t="str">
        <f t="shared" si="6"/>
        <v/>
      </c>
      <c r="E43" s="196" t="str">
        <f>IF(ISBLANK(E28),"",E28)</f>
        <v/>
      </c>
      <c r="F43" s="197" t="str">
        <f>IF(ISBLANK(F28),"",F28)</f>
        <v/>
      </c>
      <c r="G43" s="16"/>
      <c r="H43" s="17"/>
      <c r="I43" s="17"/>
      <c r="J43" s="17"/>
      <c r="K43" s="17"/>
      <c r="L43" s="17"/>
      <c r="M43" s="17"/>
      <c r="N43" s="51"/>
      <c r="O43" s="16"/>
      <c r="P43" s="17"/>
      <c r="Q43" s="17"/>
      <c r="R43" s="17"/>
      <c r="S43" s="17"/>
      <c r="T43" s="17"/>
      <c r="U43" s="17"/>
      <c r="V43" s="51"/>
      <c r="W43" s="16"/>
      <c r="X43" s="17"/>
      <c r="Y43" s="17"/>
      <c r="Z43" s="17"/>
      <c r="AA43" s="17"/>
      <c r="AB43" s="17"/>
      <c r="AC43" s="17"/>
      <c r="AD43" s="51"/>
      <c r="AE43" s="11">
        <f t="shared" ref="AE43:AL46" si="7">SUM(G20,O20,W20,AE20,AM20,G43,O43,W43)</f>
        <v>0</v>
      </c>
      <c r="AF43" s="12">
        <f t="shared" si="7"/>
        <v>0</v>
      </c>
      <c r="AG43" s="12">
        <f t="shared" si="7"/>
        <v>0</v>
      </c>
      <c r="AH43" s="12">
        <f t="shared" si="7"/>
        <v>0</v>
      </c>
      <c r="AI43" s="12">
        <f t="shared" si="7"/>
        <v>0</v>
      </c>
      <c r="AJ43" s="12">
        <f t="shared" si="7"/>
        <v>0</v>
      </c>
      <c r="AK43" s="12">
        <f t="shared" si="7"/>
        <v>0</v>
      </c>
      <c r="AL43" s="53">
        <f t="shared" si="7"/>
        <v>0</v>
      </c>
      <c r="AM43" s="68">
        <f t="shared" si="5"/>
        <v>0</v>
      </c>
      <c r="AN43" s="213"/>
      <c r="AO43" s="214"/>
      <c r="AP43" s="214"/>
      <c r="AQ43" s="214"/>
      <c r="AR43" s="214"/>
      <c r="AS43" s="214"/>
      <c r="AT43" s="215"/>
    </row>
    <row r="44" spans="2:46" ht="15" customHeight="1" x14ac:dyDescent="0.25">
      <c r="B44" s="190"/>
      <c r="C44" s="111" t="str">
        <f t="shared" ref="C44:D46" si="8">IF(ISBLANK(C21),"",C21)</f>
        <v/>
      </c>
      <c r="D44" s="234" t="str">
        <f t="shared" si="8"/>
        <v/>
      </c>
      <c r="E44" s="235" t="str">
        <f>IF(ISBLANK(E35),"",E35)</f>
        <v/>
      </c>
      <c r="F44" s="236" t="str">
        <f>IF(ISBLANK(F35),"",F35)</f>
        <v/>
      </c>
      <c r="G44" s="112"/>
      <c r="H44" s="113"/>
      <c r="I44" s="113"/>
      <c r="J44" s="113"/>
      <c r="K44" s="113"/>
      <c r="L44" s="113"/>
      <c r="M44" s="113"/>
      <c r="N44" s="114"/>
      <c r="O44" s="112"/>
      <c r="P44" s="113"/>
      <c r="Q44" s="113"/>
      <c r="R44" s="113"/>
      <c r="S44" s="113"/>
      <c r="T44" s="113"/>
      <c r="U44" s="113"/>
      <c r="V44" s="114"/>
      <c r="W44" s="112"/>
      <c r="X44" s="113"/>
      <c r="Y44" s="113"/>
      <c r="Z44" s="113"/>
      <c r="AA44" s="113"/>
      <c r="AB44" s="113"/>
      <c r="AC44" s="113"/>
      <c r="AD44" s="114"/>
      <c r="AE44" s="115">
        <f t="shared" si="7"/>
        <v>0</v>
      </c>
      <c r="AF44" s="116">
        <f t="shared" si="7"/>
        <v>0</v>
      </c>
      <c r="AG44" s="116">
        <f t="shared" si="7"/>
        <v>0</v>
      </c>
      <c r="AH44" s="116">
        <f t="shared" si="7"/>
        <v>0</v>
      </c>
      <c r="AI44" s="116">
        <f t="shared" si="7"/>
        <v>0</v>
      </c>
      <c r="AJ44" s="116">
        <f t="shared" si="7"/>
        <v>0</v>
      </c>
      <c r="AK44" s="116">
        <f t="shared" si="7"/>
        <v>0</v>
      </c>
      <c r="AL44" s="117">
        <f t="shared" si="7"/>
        <v>0</v>
      </c>
      <c r="AM44" s="118">
        <f t="shared" si="5"/>
        <v>0</v>
      </c>
      <c r="AN44" s="213"/>
      <c r="AO44" s="214"/>
      <c r="AP44" s="214"/>
      <c r="AQ44" s="214"/>
      <c r="AR44" s="214"/>
      <c r="AS44" s="214"/>
      <c r="AT44" s="215"/>
    </row>
    <row r="45" spans="2:46" ht="15" customHeight="1" x14ac:dyDescent="0.25">
      <c r="B45" s="190"/>
      <c r="C45" s="8" t="str">
        <f t="shared" si="8"/>
        <v/>
      </c>
      <c r="D45" s="195" t="str">
        <f t="shared" si="8"/>
        <v>D Grade</v>
      </c>
      <c r="E45" s="196" t="str">
        <f>IF(ISBLANK(E30),"",E30)</f>
        <v/>
      </c>
      <c r="F45" s="197" t="str">
        <f>IF(ISBLANK(F30),"",F30)</f>
        <v/>
      </c>
      <c r="G45" s="16"/>
      <c r="H45" s="17"/>
      <c r="I45" s="17"/>
      <c r="J45" s="17"/>
      <c r="K45" s="17"/>
      <c r="L45" s="17"/>
      <c r="M45" s="17"/>
      <c r="N45" s="51"/>
      <c r="O45" s="16"/>
      <c r="P45" s="17"/>
      <c r="Q45" s="17"/>
      <c r="R45" s="17"/>
      <c r="S45" s="17"/>
      <c r="T45" s="17"/>
      <c r="U45" s="17"/>
      <c r="V45" s="51"/>
      <c r="W45" s="16"/>
      <c r="X45" s="17"/>
      <c r="Y45" s="17"/>
      <c r="Z45" s="17"/>
      <c r="AA45" s="17"/>
      <c r="AB45" s="17"/>
      <c r="AC45" s="17"/>
      <c r="AD45" s="51"/>
      <c r="AE45" s="11">
        <f t="shared" si="7"/>
        <v>0</v>
      </c>
      <c r="AF45" s="12">
        <f t="shared" si="7"/>
        <v>0</v>
      </c>
      <c r="AG45" s="12">
        <f t="shared" si="7"/>
        <v>0</v>
      </c>
      <c r="AH45" s="12">
        <f t="shared" si="7"/>
        <v>0</v>
      </c>
      <c r="AI45" s="12">
        <f t="shared" si="7"/>
        <v>0</v>
      </c>
      <c r="AJ45" s="12">
        <f t="shared" si="7"/>
        <v>0</v>
      </c>
      <c r="AK45" s="12">
        <f t="shared" si="7"/>
        <v>0</v>
      </c>
      <c r="AL45" s="53">
        <f t="shared" si="7"/>
        <v>0</v>
      </c>
      <c r="AM45" s="68">
        <f t="shared" si="5"/>
        <v>0</v>
      </c>
      <c r="AN45" s="213"/>
      <c r="AO45" s="214"/>
      <c r="AP45" s="214"/>
      <c r="AQ45" s="214"/>
      <c r="AR45" s="214"/>
      <c r="AS45" s="214"/>
      <c r="AT45" s="215"/>
    </row>
    <row r="46" spans="2:46" ht="15.75" customHeight="1" thickBot="1" x14ac:dyDescent="0.3">
      <c r="B46" s="190"/>
      <c r="C46" s="111" t="str">
        <f t="shared" si="8"/>
        <v/>
      </c>
      <c r="D46" s="234" t="str">
        <f t="shared" si="8"/>
        <v/>
      </c>
      <c r="E46" s="243" t="str">
        <f>IF(ISBLANK(E37),"",E37)</f>
        <v/>
      </c>
      <c r="F46" s="244" t="str">
        <f>IF(ISBLANK(F37),"",F37)</f>
        <v/>
      </c>
      <c r="G46" s="112"/>
      <c r="H46" s="113"/>
      <c r="I46" s="113"/>
      <c r="J46" s="113"/>
      <c r="K46" s="113"/>
      <c r="L46" s="113"/>
      <c r="M46" s="113"/>
      <c r="N46" s="114"/>
      <c r="O46" s="112"/>
      <c r="P46" s="113"/>
      <c r="Q46" s="113"/>
      <c r="R46" s="113"/>
      <c r="S46" s="113"/>
      <c r="T46" s="113"/>
      <c r="U46" s="113"/>
      <c r="V46" s="114"/>
      <c r="W46" s="112"/>
      <c r="X46" s="113"/>
      <c r="Y46" s="113"/>
      <c r="Z46" s="113"/>
      <c r="AA46" s="113"/>
      <c r="AB46" s="113"/>
      <c r="AC46" s="113"/>
      <c r="AD46" s="114"/>
      <c r="AE46" s="119">
        <f t="shared" si="7"/>
        <v>0</v>
      </c>
      <c r="AF46" s="120">
        <f t="shared" si="7"/>
        <v>0</v>
      </c>
      <c r="AG46" s="120">
        <f t="shared" si="7"/>
        <v>0</v>
      </c>
      <c r="AH46" s="120">
        <f t="shared" si="7"/>
        <v>0</v>
      </c>
      <c r="AI46" s="116">
        <f t="shared" si="7"/>
        <v>0</v>
      </c>
      <c r="AJ46" s="116">
        <f t="shared" si="7"/>
        <v>0</v>
      </c>
      <c r="AK46" s="116">
        <f t="shared" si="7"/>
        <v>0</v>
      </c>
      <c r="AL46" s="117">
        <f t="shared" si="7"/>
        <v>0</v>
      </c>
      <c r="AM46" s="118">
        <f t="shared" si="5"/>
        <v>0</v>
      </c>
      <c r="AN46" s="213"/>
      <c r="AO46" s="214"/>
      <c r="AP46" s="214"/>
      <c r="AQ46" s="214"/>
      <c r="AR46" s="214"/>
      <c r="AS46" s="214"/>
      <c r="AT46" s="215"/>
    </row>
    <row r="47" spans="2:46" ht="15.75" customHeight="1" thickBot="1" x14ac:dyDescent="0.3">
      <c r="B47" s="191"/>
      <c r="C47" s="200" t="s">
        <v>10</v>
      </c>
      <c r="D47" s="200"/>
      <c r="E47" s="200"/>
      <c r="F47" s="201"/>
      <c r="G47" s="6">
        <f>SUM(G27:G46)</f>
        <v>0</v>
      </c>
      <c r="H47" s="6">
        <f t="shared" ref="H47:M47" si="9">SUM(H27:H46)</f>
        <v>0</v>
      </c>
      <c r="I47" s="6">
        <f t="shared" si="9"/>
        <v>0</v>
      </c>
      <c r="J47" s="6">
        <f t="shared" si="9"/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52">
        <f>SUM(N27:N46)</f>
        <v>0</v>
      </c>
      <c r="O47" s="6">
        <f>SUM(O27:O46)</f>
        <v>0</v>
      </c>
      <c r="P47" s="6">
        <f t="shared" ref="P47:U47" si="10">SUM(P27:P46)</f>
        <v>0</v>
      </c>
      <c r="Q47" s="6">
        <f t="shared" si="10"/>
        <v>0</v>
      </c>
      <c r="R47" s="6">
        <f t="shared" si="10"/>
        <v>0</v>
      </c>
      <c r="S47" s="6">
        <f t="shared" si="10"/>
        <v>0</v>
      </c>
      <c r="T47" s="6">
        <f t="shared" si="10"/>
        <v>0</v>
      </c>
      <c r="U47" s="6">
        <f t="shared" si="10"/>
        <v>0</v>
      </c>
      <c r="V47" s="52">
        <f>SUM(V27:V46)</f>
        <v>0</v>
      </c>
      <c r="W47" s="6">
        <f>SUM(W27:W46)</f>
        <v>0</v>
      </c>
      <c r="X47" s="6">
        <f t="shared" ref="X47:AL47" si="11">SUM(X27:X46)</f>
        <v>0</v>
      </c>
      <c r="Y47" s="6">
        <f t="shared" si="11"/>
        <v>0</v>
      </c>
      <c r="Z47" s="6">
        <f t="shared" si="11"/>
        <v>0</v>
      </c>
      <c r="AA47" s="6">
        <f t="shared" si="11"/>
        <v>0</v>
      </c>
      <c r="AB47" s="6">
        <f t="shared" si="11"/>
        <v>0</v>
      </c>
      <c r="AC47" s="6">
        <f t="shared" si="11"/>
        <v>0</v>
      </c>
      <c r="AD47" s="52">
        <f t="shared" si="11"/>
        <v>0</v>
      </c>
      <c r="AE47" s="6">
        <f t="shared" si="11"/>
        <v>0</v>
      </c>
      <c r="AF47" s="6">
        <f t="shared" si="11"/>
        <v>0</v>
      </c>
      <c r="AG47" s="6">
        <f t="shared" si="11"/>
        <v>0</v>
      </c>
      <c r="AH47" s="6">
        <f t="shared" si="11"/>
        <v>0</v>
      </c>
      <c r="AI47" s="6">
        <f t="shared" si="11"/>
        <v>0</v>
      </c>
      <c r="AJ47" s="6">
        <f t="shared" si="11"/>
        <v>0</v>
      </c>
      <c r="AK47" s="14">
        <f t="shared" si="11"/>
        <v>0</v>
      </c>
      <c r="AL47" s="54">
        <f t="shared" si="11"/>
        <v>0</v>
      </c>
      <c r="AM47" s="54">
        <f>SUM(AM27:AM46)</f>
        <v>0</v>
      </c>
      <c r="AN47" s="216"/>
      <c r="AO47" s="217"/>
      <c r="AP47" s="217"/>
      <c r="AQ47" s="217"/>
      <c r="AR47" s="217"/>
      <c r="AS47" s="217"/>
      <c r="AT47" s="218"/>
    </row>
  </sheetData>
  <customSheetViews>
    <customSheetView guid="{1608EB4C-3959-44C4-9945-B82F61E4734D}" scale="70">
      <pane xSplit="6" topLeftCell="G1" activePane="topRight" state="frozen"/>
      <selection pane="topRight" activeCell="AM3" sqref="AM3:AS3"/>
      <pageMargins left="0.7" right="0.7" top="0.75" bottom="0.75" header="0.3" footer="0.3"/>
      <pageSetup orientation="portrait" r:id="rId1"/>
    </customSheetView>
    <customSheetView guid="{84CDDCBC-991F-43C0-865D-5EB96CEFE5AC}" scale="70">
      <pane xSplit="6" topLeftCell="G1" activePane="topRight" state="frozen"/>
      <selection pane="topRight" activeCell="D9" sqref="D9:F9"/>
      <pageMargins left="0.7" right="0.7" top="0.75" bottom="0.75" header="0.3" footer="0.3"/>
      <pageSetup orientation="portrait" r:id="rId2"/>
    </customSheetView>
    <customSheetView guid="{8324C33B-700B-47C2-A10A-476E97B4CC97}" scale="70">
      <pane xSplit="6" topLeftCell="G1" activePane="topRight" state="frozen"/>
      <selection pane="topRight" activeCell="D17" sqref="D17:F17"/>
      <pageMargins left="0.7" right="0.7" top="0.75" bottom="0.75" header="0.3" footer="0.3"/>
      <pageSetup orientation="portrait" r:id="rId3"/>
    </customSheetView>
    <customSheetView guid="{18A4878D-18BB-446F-8EE8-CEC1234D60E2}" scale="80">
      <pane xSplit="6" topLeftCell="G1" activePane="topRight" state="frozen"/>
      <selection pane="topRight" activeCell="C4" sqref="C4"/>
      <pageMargins left="0.7" right="0.7" top="0.75" bottom="0.75" header="0.3" footer="0.3"/>
      <pageSetup orientation="portrait" r:id="rId4"/>
    </customSheetView>
    <customSheetView guid="{BE43E2C0-CF89-4708-84CB-52A46CC286B1}" scale="80">
      <pane xSplit="6" topLeftCell="G1" activePane="topRight" state="frozen"/>
      <selection pane="topRight" activeCell="B3" sqref="B3:B47"/>
      <pageMargins left="0.7" right="0.7" top="0.75" bottom="0.75" header="0.3" footer="0.3"/>
      <pageSetup orientation="portrait" r:id="rId5"/>
    </customSheetView>
    <customSheetView guid="{64273B33-BD51-4E7E-A276-FC5CA51EF118}" scale="80">
      <pane xSplit="6" topLeftCell="G1" activePane="topRight" state="frozen"/>
      <selection pane="topRight" activeCell="I6" sqref="I6"/>
      <pageMargins left="0.7" right="0.7" top="0.75" bottom="0.75" header="0.3" footer="0.3"/>
      <pageSetup orientation="portrait" r:id="rId6"/>
    </customSheetView>
    <customSheetView guid="{537984A6-8EBA-47D9-B20E-609A35D548FB}" scale="80" topLeftCell="A2">
      <pane xSplit="6" topLeftCell="G1" activePane="topRight" state="frozen"/>
      <selection pane="topRight" activeCell="B3" sqref="B3:B47"/>
      <pageMargins left="0.7" right="0.7" top="0.75" bottom="0.75" header="0.3" footer="0.3"/>
    </customSheetView>
    <customSheetView guid="{096831FC-512E-4F94-BD2D-9C2129579B32}" scale="80">
      <pane xSplit="6" topLeftCell="G1" activePane="topRight" state="frozen"/>
      <selection pane="topRight" activeCell="G4" sqref="G4"/>
      <pageMargins left="0.7" right="0.7" top="0.75" bottom="0.75" header="0.3" footer="0.3"/>
      <pageSetup orientation="portrait" r:id="rId7"/>
    </customSheetView>
    <customSheetView guid="{B135BBD4-7B26-4760-B8F2-2E4BC7060F9D}" scale="80">
      <pane xSplit="6" topLeftCell="G1" activePane="topRight" state="frozen"/>
      <selection pane="topRight" activeCell="B3" sqref="B3:B47"/>
      <pageMargins left="0.7" right="0.7" top="0.75" bottom="0.75" header="0.3" footer="0.3"/>
      <pageSetup orientation="portrait" r:id="rId8"/>
    </customSheetView>
    <customSheetView guid="{053AFADD-37F6-476D-9052-29C0A523E94E}" scale="70">
      <pane xSplit="6" topLeftCell="G1" activePane="topRight" state="frozen"/>
      <selection pane="topRight" activeCell="D17" sqref="D17:F17"/>
      <pageMargins left="0.7" right="0.7" top="0.75" bottom="0.75" header="0.3" footer="0.3"/>
      <pageSetup orientation="portrait" r:id="rId9"/>
    </customSheetView>
    <customSheetView guid="{AB1F3176-0113-4CFC-B584-393452D6889B}" scale="70">
      <pane xSplit="6" topLeftCell="G1" activePane="topRight" state="frozen"/>
      <selection pane="topRight" activeCell="D17" sqref="D17:F17"/>
      <pageMargins left="0.7" right="0.7" top="0.75" bottom="0.75" header="0.3" footer="0.3"/>
      <pageSetup orientation="portrait" r:id="rId10"/>
    </customSheetView>
    <customSheetView guid="{98C06DF5-6B8D-412D-AA72-4C7B38C919C9}" scale="70">
      <pane xSplit="6" topLeftCell="G1" activePane="topRight" state="frozen"/>
      <selection pane="topRight" activeCell="D9" sqref="D9:F9"/>
      <pageMargins left="0.7" right="0.7" top="0.75" bottom="0.75" header="0.3" footer="0.3"/>
      <pageSetup orientation="portrait" r:id="rId11"/>
    </customSheetView>
    <customSheetView guid="{5CC26975-AB8E-464E-B628-E231E15A5570}" scale="70" topLeftCell="A10">
      <pane xSplit="6" topLeftCell="N1" activePane="topRight" state="frozen"/>
      <selection pane="topRight" activeCell="AD43" sqref="AD43"/>
      <pageMargins left="0.7" right="0.7" top="0.75" bottom="0.75" header="0.3" footer="0.3"/>
      <pageSetup orientation="portrait" r:id="rId12"/>
    </customSheetView>
    <customSheetView guid="{8B367233-843F-4F71-9900-CB8CDBA445A4}" scale="70">
      <pane xSplit="6" topLeftCell="G1" activePane="topRight" state="frozen"/>
      <selection pane="topRight" activeCell="AM3" sqref="AM3:AS3"/>
      <pageMargins left="0.7" right="0.7" top="0.75" bottom="0.75" header="0.3" footer="0.3"/>
      <pageSetup orientation="portrait" r:id="rId13"/>
    </customSheetView>
    <customSheetView guid="{426CACB4-0312-4871-9EC7-D65C198FF833}" scale="70">
      <pane xSplit="6" topLeftCell="G1" activePane="topRight" state="frozen"/>
      <selection pane="topRight" activeCell="AM3" sqref="AM3:AS3"/>
      <pageMargins left="0.7" right="0.7" top="0.75" bottom="0.75" header="0.3" footer="0.3"/>
      <pageSetup orientation="portrait" r:id="rId14"/>
    </customSheetView>
    <customSheetView guid="{098662B2-BD29-4411-A5FC-06A7CC27D0D9}" scale="70">
      <pane xSplit="6" topLeftCell="G1" activePane="topRight" state="frozen"/>
      <selection pane="topRight" activeCell="AM3" sqref="AM3:AS3"/>
      <pageMargins left="0.7" right="0.7" top="0.75" bottom="0.75" header="0.3" footer="0.3"/>
      <pageSetup orientation="portrait" r:id="rId15"/>
    </customSheetView>
  </customSheetViews>
  <mergeCells count="57">
    <mergeCell ref="C47:F47"/>
    <mergeCell ref="AV3:AV26"/>
    <mergeCell ref="D41:F41"/>
    <mergeCell ref="D42:F42"/>
    <mergeCell ref="D43:F43"/>
    <mergeCell ref="D44:F44"/>
    <mergeCell ref="D45:F45"/>
    <mergeCell ref="D46:F46"/>
    <mergeCell ref="D35:F35"/>
    <mergeCell ref="D36:F36"/>
    <mergeCell ref="D37:F37"/>
    <mergeCell ref="D38:F38"/>
    <mergeCell ref="D39:F39"/>
    <mergeCell ref="D40:F40"/>
    <mergeCell ref="AN25:AT47"/>
    <mergeCell ref="D26:F26"/>
    <mergeCell ref="D32:F32"/>
    <mergeCell ref="D33:F33"/>
    <mergeCell ref="D34:F34"/>
    <mergeCell ref="G25:M25"/>
    <mergeCell ref="O25:U25"/>
    <mergeCell ref="D27:F27"/>
    <mergeCell ref="D28:F28"/>
    <mergeCell ref="D29:F29"/>
    <mergeCell ref="D30:F30"/>
    <mergeCell ref="D31:F31"/>
    <mergeCell ref="W25:AC25"/>
    <mergeCell ref="AE25:AG25"/>
    <mergeCell ref="AH25:AI25"/>
    <mergeCell ref="AK25:AM25"/>
    <mergeCell ref="D19:F19"/>
    <mergeCell ref="D20:F20"/>
    <mergeCell ref="D21:F21"/>
    <mergeCell ref="D22:F22"/>
    <mergeCell ref="D23:F23"/>
    <mergeCell ref="C24:F24"/>
    <mergeCell ref="G2:M2"/>
    <mergeCell ref="O2:U2"/>
    <mergeCell ref="W2:AC2"/>
    <mergeCell ref="AE2:AK2"/>
    <mergeCell ref="AM2:AS2"/>
    <mergeCell ref="B3:B47"/>
    <mergeCell ref="D3:F3"/>
    <mergeCell ref="D4:F4"/>
    <mergeCell ref="D5:F5"/>
    <mergeCell ref="D6:F6"/>
    <mergeCell ref="D18:F18"/>
    <mergeCell ref="D7:F7"/>
    <mergeCell ref="D8:F8"/>
    <mergeCell ref="D9:F9"/>
    <mergeCell ref="D10:F10"/>
    <mergeCell ref="D11:F11"/>
    <mergeCell ref="D12:F12"/>
    <mergeCell ref="D14:F14"/>
    <mergeCell ref="D15:F15"/>
    <mergeCell ref="D16:F16"/>
    <mergeCell ref="D17:F17"/>
  </mergeCells>
  <conditionalFormatting sqref="C27:F46">
    <cfRule type="expression" dxfId="26" priority="25">
      <formula>MOD(ROW(),2)=1</formula>
    </cfRule>
  </conditionalFormatting>
  <conditionalFormatting sqref="C22:F23 C4:F6 C9:F11">
    <cfRule type="expression" dxfId="25" priority="24">
      <formula>MOD(ROW(),2)=1</formula>
    </cfRule>
  </conditionalFormatting>
  <conditionalFormatting sqref="C14:F21">
    <cfRule type="expression" dxfId="24" priority="23">
      <formula>MOD(ROW(),2)=1</formula>
    </cfRule>
  </conditionalFormatting>
  <conditionalFormatting sqref="W4:Y23 AA4:AD23">
    <cfRule type="expression" dxfId="23" priority="18">
      <formula>MOD(ROW(),2)=1</formula>
    </cfRule>
  </conditionalFormatting>
  <conditionalFormatting sqref="Z4:Z23">
    <cfRule type="expression" dxfId="22" priority="17">
      <formula>MOD(ROW(),2)=1</formula>
    </cfRule>
  </conditionalFormatting>
  <conditionalFormatting sqref="R4:R23">
    <cfRule type="expression" dxfId="21" priority="19">
      <formula>MOD(ROW(),2)=1</formula>
    </cfRule>
  </conditionalFormatting>
  <conditionalFormatting sqref="G27:I46 K27:N46">
    <cfRule type="expression" dxfId="20" priority="16">
      <formula>MOD(ROW(),2)=1</formula>
    </cfRule>
  </conditionalFormatting>
  <conditionalFormatting sqref="K4:N23 G4:I23">
    <cfRule type="expression" dxfId="19" priority="22">
      <formula>MOD(ROW(),2)=1</formula>
    </cfRule>
  </conditionalFormatting>
  <conditionalFormatting sqref="J4:J23">
    <cfRule type="expression" dxfId="18" priority="21">
      <formula>MOD(ROW(),2)=1</formula>
    </cfRule>
  </conditionalFormatting>
  <conditionalFormatting sqref="O4:Q23 S4:V23">
    <cfRule type="expression" dxfId="17" priority="20">
      <formula>MOD(ROW(),2)=1</formula>
    </cfRule>
  </conditionalFormatting>
  <conditionalFormatting sqref="O27:Q46 S27:V46">
    <cfRule type="expression" dxfId="16" priority="15">
      <formula>MOD(ROW(),2)=1</formula>
    </cfRule>
  </conditionalFormatting>
  <conditionalFormatting sqref="R27:R46">
    <cfRule type="expression" dxfId="15" priority="14">
      <formula>MOD(ROW(),2)=1</formula>
    </cfRule>
  </conditionalFormatting>
  <conditionalFormatting sqref="W27:Y46 AA27:AD46">
    <cfRule type="expression" dxfId="14" priority="13">
      <formula>MOD(ROW(),2)=1</formula>
    </cfRule>
  </conditionalFormatting>
  <conditionalFormatting sqref="Z27:Z46">
    <cfRule type="expression" dxfId="13" priority="12">
      <formula>MOD(ROW(),2)=1</formula>
    </cfRule>
  </conditionalFormatting>
  <conditionalFormatting sqref="J27:J46">
    <cfRule type="expression" dxfId="12" priority="11">
      <formula>MOD(ROW(),2)=1</formula>
    </cfRule>
  </conditionalFormatting>
  <conditionalFormatting sqref="AE4:AG23 AI4:AL23">
    <cfRule type="expression" dxfId="11" priority="10">
      <formula>MOD(ROW(),2)=1</formula>
    </cfRule>
  </conditionalFormatting>
  <conditionalFormatting sqref="AH4:AH23">
    <cfRule type="expression" dxfId="10" priority="9">
      <formula>MOD(ROW(),2)=1</formula>
    </cfRule>
  </conditionalFormatting>
  <conditionalFormatting sqref="AM4:AO23 AQ4:AT23">
    <cfRule type="expression" dxfId="9" priority="8">
      <formula>MOD(ROW(),2)=1</formula>
    </cfRule>
  </conditionalFormatting>
  <conditionalFormatting sqref="AP4:AP23">
    <cfRule type="expression" dxfId="8" priority="7">
      <formula>MOD(ROW(),2)=1</formula>
    </cfRule>
  </conditionalFormatting>
  <conditionalFormatting sqref="AM27:AM46">
    <cfRule type="expression" dxfId="7" priority="5">
      <formula>MOD(ROW(),2)=1</formula>
    </cfRule>
  </conditionalFormatting>
  <conditionalFormatting sqref="AE27:AL46">
    <cfRule type="expression" dxfId="6" priority="6">
      <formula>MOD(ROW(),2)=1</formula>
    </cfRule>
  </conditionalFormatting>
  <conditionalFormatting sqref="AW24">
    <cfRule type="cellIs" dxfId="5" priority="3" operator="lessThan">
      <formula>$AW$1</formula>
    </cfRule>
    <cfRule type="cellIs" dxfId="4" priority="4" operator="greaterThanOrEqual">
      <formula>$AW$1</formula>
    </cfRule>
  </conditionalFormatting>
  <conditionalFormatting sqref="C12:F13">
    <cfRule type="expression" dxfId="3" priority="2">
      <formula>MOD(ROW(),2)=1</formula>
    </cfRule>
  </conditionalFormatting>
  <conditionalFormatting sqref="C7:F8">
    <cfRule type="expression" dxfId="2" priority="1">
      <formula>MOD(ROW(),2)=1</formula>
    </cfRule>
  </conditionalFormatting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5" workbookViewId="0">
      <selection activeCell="E37" sqref="E37"/>
    </sheetView>
  </sheetViews>
  <sheetFormatPr defaultRowHeight="15" x14ac:dyDescent="0.25"/>
  <cols>
    <col min="2" max="2" width="12.7109375" bestFit="1" customWidth="1"/>
    <col min="5" max="5" width="16.28515625" bestFit="1" customWidth="1"/>
    <col min="6" max="6" width="15.28515625" bestFit="1" customWidth="1"/>
  </cols>
  <sheetData>
    <row r="1" spans="1:7" thickBot="1" x14ac:dyDescent="0.35">
      <c r="A1" s="1"/>
      <c r="B1" s="1"/>
      <c r="C1" s="1"/>
      <c r="D1" s="1"/>
      <c r="E1" s="31" t="s">
        <v>0</v>
      </c>
      <c r="F1" s="32">
        <v>750</v>
      </c>
      <c r="G1" s="1"/>
    </row>
    <row r="2" spans="1:7" thickBot="1" x14ac:dyDescent="0.35">
      <c r="A2" s="1"/>
      <c r="B2" s="1"/>
      <c r="C2" s="1"/>
      <c r="D2" s="1"/>
      <c r="E2" s="31" t="s">
        <v>38</v>
      </c>
      <c r="F2" s="134">
        <f>F1/3</f>
        <v>250</v>
      </c>
      <c r="G2" s="1"/>
    </row>
    <row r="3" spans="1:7" ht="15" customHeight="1" x14ac:dyDescent="0.25">
      <c r="A3" s="1"/>
      <c r="B3" s="1"/>
      <c r="C3" s="1"/>
      <c r="D3" s="1"/>
      <c r="E3" s="262" t="s">
        <v>14</v>
      </c>
      <c r="F3" s="33" t="s">
        <v>16</v>
      </c>
      <c r="G3" s="1"/>
    </row>
    <row r="4" spans="1:7" x14ac:dyDescent="0.25">
      <c r="A4" s="1"/>
      <c r="B4" s="1"/>
      <c r="C4" s="1"/>
      <c r="D4" s="1"/>
      <c r="E4" s="263"/>
      <c r="F4" s="34">
        <f>SUM('CELL A-D'!AW4,'CELL E-H'!AW4)</f>
        <v>0</v>
      </c>
      <c r="G4" s="1"/>
    </row>
    <row r="5" spans="1:7" ht="15.75" thickBot="1" x14ac:dyDescent="0.3">
      <c r="A5" s="1"/>
      <c r="B5" s="1"/>
      <c r="C5" s="1"/>
      <c r="D5" s="1"/>
      <c r="E5" s="263"/>
      <c r="F5" s="35" t="s">
        <v>17</v>
      </c>
      <c r="G5" s="1"/>
    </row>
    <row r="6" spans="1:7" x14ac:dyDescent="0.25">
      <c r="A6" s="1"/>
      <c r="B6" s="260" t="s">
        <v>23</v>
      </c>
      <c r="C6" s="261"/>
      <c r="D6" s="1"/>
      <c r="E6" s="263"/>
      <c r="F6" s="34">
        <f>SUM('CELL A-D'!AW6,'CELL E-H'!AW6)</f>
        <v>0</v>
      </c>
      <c r="G6" s="1"/>
    </row>
    <row r="7" spans="1:7" x14ac:dyDescent="0.25">
      <c r="A7" s="1"/>
      <c r="B7" s="25" t="s">
        <v>31</v>
      </c>
      <c r="C7" s="26">
        <f>'CELL A-D'!AN25</f>
        <v>0</v>
      </c>
      <c r="D7" s="1"/>
      <c r="E7" s="263"/>
      <c r="F7" s="35" t="s">
        <v>18</v>
      </c>
      <c r="G7" s="1"/>
    </row>
    <row r="8" spans="1:7" x14ac:dyDescent="0.25">
      <c r="A8" s="1"/>
      <c r="B8" s="25" t="s">
        <v>32</v>
      </c>
      <c r="C8" s="26">
        <f>'CELL A-D'!AN72</f>
        <v>0</v>
      </c>
      <c r="D8" s="1"/>
      <c r="E8" s="263"/>
      <c r="F8" s="34">
        <f>SUM('CELL A-D'!AW8,'CELL E-H'!AW8)</f>
        <v>0</v>
      </c>
      <c r="G8" s="1"/>
    </row>
    <row r="9" spans="1:7" x14ac:dyDescent="0.25">
      <c r="A9" s="1"/>
      <c r="B9" s="25" t="s">
        <v>33</v>
      </c>
      <c r="C9" s="26">
        <f>'CELL A-D'!AN121</f>
        <v>0</v>
      </c>
      <c r="D9" s="1"/>
      <c r="E9" s="263"/>
      <c r="F9" s="35" t="s">
        <v>19</v>
      </c>
      <c r="G9" s="1"/>
    </row>
    <row r="10" spans="1:7" x14ac:dyDescent="0.25">
      <c r="A10" s="1"/>
      <c r="B10" s="25" t="s">
        <v>45</v>
      </c>
      <c r="C10" s="26">
        <f>'CELL A-D'!AN168</f>
        <v>0</v>
      </c>
      <c r="D10" s="1"/>
      <c r="E10" s="263"/>
      <c r="F10" s="34">
        <f>SUM('CELL A-D'!AW10,'CELL E-H'!AW10)</f>
        <v>0</v>
      </c>
      <c r="G10" s="1"/>
    </row>
    <row r="11" spans="1:7" x14ac:dyDescent="0.25">
      <c r="A11" s="1"/>
      <c r="B11" s="25" t="s">
        <v>34</v>
      </c>
      <c r="C11" s="26">
        <f>'CELL E-H'!AN25</f>
        <v>0</v>
      </c>
      <c r="D11" s="1"/>
      <c r="E11" s="263"/>
      <c r="F11" s="35" t="s">
        <v>8</v>
      </c>
      <c r="G11" s="1"/>
    </row>
    <row r="12" spans="1:7" x14ac:dyDescent="0.25">
      <c r="A12" s="1"/>
      <c r="B12" s="25" t="s">
        <v>35</v>
      </c>
      <c r="C12" s="47">
        <f>'CELL E-H'!AN72</f>
        <v>0</v>
      </c>
      <c r="D12" s="1"/>
      <c r="E12" s="263"/>
      <c r="F12" s="34">
        <f>SUM('CELL A-D'!AW12,'CELL E-H'!AW12)</f>
        <v>0</v>
      </c>
      <c r="G12" s="1"/>
    </row>
    <row r="13" spans="1:7" x14ac:dyDescent="0.25">
      <c r="A13" s="1"/>
      <c r="B13" s="25" t="s">
        <v>36</v>
      </c>
      <c r="C13" s="47">
        <f>'CELL E-H'!AN119</f>
        <v>0</v>
      </c>
      <c r="D13" s="1"/>
      <c r="E13" s="263"/>
      <c r="F13" s="35" t="s">
        <v>9</v>
      </c>
      <c r="G13" s="1"/>
    </row>
    <row r="14" spans="1:7" ht="15.75" thickBot="1" x14ac:dyDescent="0.3">
      <c r="A14" s="1"/>
      <c r="B14" s="27" t="s">
        <v>37</v>
      </c>
      <c r="C14" s="28">
        <f>'CELL E-H'!AN166</f>
        <v>0</v>
      </c>
      <c r="D14" s="1"/>
      <c r="E14" s="263"/>
      <c r="F14" s="34">
        <f>SUM('CELL A-D'!AW14,'CELL E-H'!AW14)</f>
        <v>0</v>
      </c>
      <c r="G14" s="1"/>
    </row>
    <row r="15" spans="1:7" ht="16.5" thickTop="1" thickBot="1" x14ac:dyDescent="0.3">
      <c r="A15" s="1"/>
      <c r="B15" s="29" t="s">
        <v>20</v>
      </c>
      <c r="C15" s="30">
        <f>SUM(C7:C14)</f>
        <v>0</v>
      </c>
      <c r="D15" s="1"/>
      <c r="E15" s="263"/>
      <c r="F15" s="35" t="s">
        <v>24</v>
      </c>
      <c r="G15" s="1"/>
    </row>
    <row r="16" spans="1:7" ht="15.75" thickBot="1" x14ac:dyDescent="0.3">
      <c r="A16" s="1"/>
      <c r="B16" s="1"/>
      <c r="C16" s="1"/>
      <c r="D16" s="1"/>
      <c r="E16" s="263"/>
      <c r="F16" s="34">
        <f>SUM('CELL A-D'!AW16,'CELL E-H'!AW16)</f>
        <v>0</v>
      </c>
      <c r="G16" s="1"/>
    </row>
    <row r="17" spans="1:7" ht="15.75" thickBot="1" x14ac:dyDescent="0.3">
      <c r="A17" s="1"/>
      <c r="B17" s="63" t="s">
        <v>27</v>
      </c>
      <c r="C17" s="65">
        <f>SUM('CELL A-D'!D204,'CELL E-H'!D203)</f>
        <v>0</v>
      </c>
      <c r="D17" s="1"/>
      <c r="E17" s="263"/>
      <c r="F17" s="35" t="s">
        <v>45</v>
      </c>
      <c r="G17" s="1"/>
    </row>
    <row r="18" spans="1:7" ht="15.75" thickBot="1" x14ac:dyDescent="0.3">
      <c r="A18" s="1"/>
      <c r="B18" s="1"/>
      <c r="C18" s="1"/>
      <c r="D18" s="1"/>
      <c r="E18" s="263"/>
      <c r="F18" s="34">
        <f>SUM('CELL A-D'!AW18,'CELL E-H'!AW18)</f>
        <v>0</v>
      </c>
      <c r="G18" s="1"/>
    </row>
    <row r="19" spans="1:7" x14ac:dyDescent="0.25">
      <c r="A19" s="1"/>
      <c r="B19" s="260" t="s">
        <v>40</v>
      </c>
      <c r="C19" s="261"/>
      <c r="D19" s="1"/>
      <c r="E19" s="263"/>
      <c r="F19" s="35" t="s">
        <v>26</v>
      </c>
      <c r="G19" s="1"/>
    </row>
    <row r="20" spans="1:7" ht="15.75" thickBot="1" x14ac:dyDescent="0.3">
      <c r="A20" s="1"/>
      <c r="B20" s="109" t="s">
        <v>39</v>
      </c>
      <c r="C20" s="110">
        <f>'Refurb Repair'!AN25</f>
        <v>0</v>
      </c>
      <c r="D20" s="1"/>
      <c r="E20" s="263"/>
      <c r="F20" s="34">
        <f>SUM('CELL A-D'!AW20,'CELL E-H'!AW20)</f>
        <v>0</v>
      </c>
      <c r="G20" s="1"/>
    </row>
    <row r="21" spans="1:7" x14ac:dyDescent="0.25">
      <c r="A21" s="1"/>
      <c r="B21" s="1"/>
      <c r="C21" s="1"/>
      <c r="D21" s="1"/>
      <c r="E21" s="263"/>
      <c r="F21" s="35" t="s">
        <v>25</v>
      </c>
      <c r="G21" s="1"/>
    </row>
    <row r="22" spans="1:7" x14ac:dyDescent="0.25">
      <c r="A22" s="1"/>
      <c r="B22" s="1"/>
      <c r="C22" s="1"/>
      <c r="D22" s="1"/>
      <c r="E22" s="263"/>
      <c r="F22" s="34">
        <f>SUM('CELL A-D'!AW22,'CELL E-H'!AW22)</f>
        <v>0</v>
      </c>
      <c r="G22" s="1"/>
    </row>
    <row r="23" spans="1:7" x14ac:dyDescent="0.25">
      <c r="A23" s="1"/>
      <c r="B23" s="1"/>
      <c r="C23" s="1"/>
      <c r="D23" s="1"/>
      <c r="E23" s="263"/>
      <c r="F23" s="35" t="s">
        <v>20</v>
      </c>
      <c r="G23" s="1"/>
    </row>
    <row r="24" spans="1:7" ht="15.75" thickBot="1" x14ac:dyDescent="0.3">
      <c r="A24" s="1"/>
      <c r="B24" s="1"/>
      <c r="C24" s="1"/>
      <c r="D24" s="1"/>
      <c r="E24" s="263"/>
      <c r="F24" s="36">
        <f>SUM('CELL A-D'!AW24,'CELL E-H'!AW24)</f>
        <v>0</v>
      </c>
      <c r="G24" s="1"/>
    </row>
    <row r="25" spans="1:7" x14ac:dyDescent="0.25">
      <c r="A25" s="1"/>
      <c r="B25" s="1"/>
      <c r="C25" s="1"/>
      <c r="D25" s="1"/>
      <c r="E25" s="263"/>
      <c r="F25" s="37" t="s">
        <v>15</v>
      </c>
      <c r="G25" s="1"/>
    </row>
    <row r="26" spans="1:7" ht="15.75" thickBot="1" x14ac:dyDescent="0.3">
      <c r="A26" s="1"/>
      <c r="B26" s="1"/>
      <c r="C26" s="1"/>
      <c r="D26" s="1"/>
      <c r="E26" s="264"/>
      <c r="F26" s="38">
        <f>IFERROR(F24/F1,"-")</f>
        <v>0</v>
      </c>
      <c r="G26" s="1"/>
    </row>
    <row r="27" spans="1:7" x14ac:dyDescent="0.25">
      <c r="A27" s="1"/>
      <c r="B27" s="1"/>
      <c r="C27" s="1"/>
      <c r="D27" s="1"/>
      <c r="E27" s="1"/>
      <c r="F27" s="1"/>
      <c r="G27" s="1"/>
    </row>
  </sheetData>
  <sheetProtection password="A8E8" sheet="1" objects="1" scenarios="1"/>
  <customSheetViews>
    <customSheetView guid="{1608EB4C-3959-44C4-9945-B82F61E4734D}">
      <selection activeCell="B41" sqref="B41"/>
      <pageMargins left="0.7" right="0.7" top="0.75" bottom="0.75" header="0.3" footer="0.3"/>
      <pageSetup orientation="portrait" r:id="rId1"/>
    </customSheetView>
    <customSheetView guid="{84CDDCBC-991F-43C0-865D-5EB96CEFE5AC}">
      <selection activeCell="H16" sqref="H16"/>
      <pageMargins left="0.7" right="0.7" top="0.75" bottom="0.75" header="0.3" footer="0.3"/>
      <pageSetup orientation="portrait" r:id="rId2"/>
    </customSheetView>
    <customSheetView guid="{8324C33B-700B-47C2-A10A-476E97B4CC97}">
      <selection activeCell="F2" sqref="F2"/>
      <pageMargins left="0.7" right="0.7" top="0.75" bottom="0.75" header="0.3" footer="0.3"/>
      <pageSetup orientation="portrait" r:id="rId3"/>
    </customSheetView>
    <customSheetView guid="{18A4878D-18BB-446F-8EE8-CEC1234D60E2}">
      <selection activeCell="C10" sqref="C10"/>
      <pageMargins left="0.7" right="0.7" top="0.75" bottom="0.75" header="0.3" footer="0.3"/>
      <pageSetup orientation="portrait" r:id="rId4"/>
    </customSheetView>
    <customSheetView guid="{BE43E2C0-CF89-4708-84CB-52A46CC286B1}">
      <selection activeCell="F1" sqref="F1"/>
      <pageMargins left="0.7" right="0.7" top="0.75" bottom="0.75" header="0.3" footer="0.3"/>
      <pageSetup orientation="portrait" r:id="rId5"/>
    </customSheetView>
    <customSheetView guid="{64273B33-BD51-4E7E-A276-FC5CA51EF118}">
      <selection activeCell="F1" sqref="F1"/>
      <pageMargins left="0.7" right="0.7" top="0.75" bottom="0.75" header="0.3" footer="0.3"/>
      <pageSetup orientation="portrait" r:id="rId6"/>
    </customSheetView>
    <customSheetView guid="{99894EF0-CCC1-4885-AF98-65CFB7BDEE6B}">
      <selection activeCell="F1" sqref="F1"/>
      <pageMargins left="0.7" right="0.7" top="0.75" bottom="0.75" header="0.3" footer="0.3"/>
      <pageSetup orientation="portrait" r:id="rId7"/>
    </customSheetView>
    <customSheetView guid="{31F12CEC-3F35-401A-BCE8-D2447839B6B7}">
      <selection activeCell="E1" sqref="E1"/>
      <pageMargins left="0.7" right="0.7" top="0.75" bottom="0.75" header="0.3" footer="0.3"/>
      <pageSetup orientation="portrait" r:id="rId8"/>
    </customSheetView>
    <customSheetView guid="{076B045E-A6C4-4A22-B200-AB7E14D29910}">
      <selection activeCell="E1" sqref="E1"/>
      <pageMargins left="0.7" right="0.7" top="0.75" bottom="0.75" header="0.3" footer="0.3"/>
      <pageSetup orientation="portrait" r:id="rId9"/>
    </customSheetView>
    <customSheetView guid="{D26BA89B-7022-4B89-9C58-680D00B34E0A}">
      <selection activeCell="E1" sqref="E1"/>
      <pageMargins left="0.7" right="0.7" top="0.75" bottom="0.75" header="0.3" footer="0.3"/>
      <pageSetup orientation="portrait" r:id="rId10"/>
    </customSheetView>
    <customSheetView guid="{91D75848-578E-481B-88BD-11FA208525DB}">
      <selection activeCell="E1" sqref="E1"/>
      <pageMargins left="0.7" right="0.7" top="0.75" bottom="0.75" header="0.3" footer="0.3"/>
      <pageSetup orientation="portrait" r:id="rId11"/>
    </customSheetView>
    <customSheetView guid="{D750B872-0CC0-43A6-A603-5ED8BD7E3451}">
      <selection activeCell="E1" sqref="E1"/>
      <pageMargins left="0.7" right="0.7" top="0.75" bottom="0.75" header="0.3" footer="0.3"/>
      <pageSetup orientation="portrait" r:id="rId12"/>
    </customSheetView>
    <customSheetView guid="{6F07B3AC-8F82-4A21-9229-A61BEB272312}">
      <selection activeCell="E1" sqref="E1"/>
      <pageMargins left="0.7" right="0.7" top="0.75" bottom="0.75" header="0.3" footer="0.3"/>
      <pageSetup orientation="portrait" r:id="rId13"/>
    </customSheetView>
    <customSheetView guid="{24B000E3-4D71-49CA-A952-F0700EC31ABF}">
      <selection activeCell="E1" sqref="E1"/>
      <pageMargins left="0.7" right="0.7" top="0.75" bottom="0.75" header="0.3" footer="0.3"/>
      <pageSetup orientation="portrait" r:id="rId14"/>
    </customSheetView>
    <customSheetView guid="{DA8C5077-69D2-443C-A93A-2D49D4E9F9B2}">
      <selection activeCell="E1" sqref="E1"/>
      <pageMargins left="0.7" right="0.7" top="0.75" bottom="0.75" header="0.3" footer="0.3"/>
      <pageSetup orientation="portrait" r:id="rId15"/>
    </customSheetView>
    <customSheetView guid="{69534AD6-BD2F-44BD-981F-16AAE1A5A771}">
      <selection activeCell="F1" sqref="F1"/>
      <pageMargins left="0.7" right="0.7" top="0.75" bottom="0.75" header="0.3" footer="0.3"/>
      <pageSetup orientation="portrait" r:id="rId16"/>
    </customSheetView>
    <customSheetView guid="{537984A6-8EBA-47D9-B20E-609A35D548FB}">
      <selection activeCell="E3" sqref="E3:E26"/>
      <pageMargins left="0.7" right="0.7" top="0.75" bottom="0.75" header="0.3" footer="0.3"/>
      <pageSetup orientation="portrait" r:id="rId17"/>
    </customSheetView>
    <customSheetView guid="{096831FC-512E-4F94-BD2D-9C2129579B32}">
      <selection activeCell="F1" sqref="F1"/>
      <pageMargins left="0.7" right="0.7" top="0.75" bottom="0.75" header="0.3" footer="0.3"/>
      <pageSetup orientation="portrait" r:id="rId18"/>
    </customSheetView>
    <customSheetView guid="{B135BBD4-7B26-4760-B8F2-2E4BC7060F9D}">
      <selection activeCell="F1" sqref="F1"/>
      <pageMargins left="0.7" right="0.7" top="0.75" bottom="0.75" header="0.3" footer="0.3"/>
      <pageSetup orientation="portrait" r:id="rId19"/>
    </customSheetView>
    <customSheetView guid="{053AFADD-37F6-476D-9052-29C0A523E94E}">
      <selection activeCell="F2" sqref="F2"/>
      <pageMargins left="0.7" right="0.7" top="0.75" bottom="0.75" header="0.3" footer="0.3"/>
      <pageSetup orientation="portrait" r:id="rId20"/>
    </customSheetView>
    <customSheetView guid="{AB1F3176-0113-4CFC-B584-393452D6889B}">
      <selection activeCell="F2" sqref="F2"/>
      <pageMargins left="0.7" right="0.7" top="0.75" bottom="0.75" header="0.3" footer="0.3"/>
      <pageSetup orientation="portrait" r:id="rId21"/>
    </customSheetView>
    <customSheetView guid="{98C06DF5-6B8D-412D-AA72-4C7B38C919C9}">
      <selection activeCell="B41" sqref="B41"/>
      <pageMargins left="0.7" right="0.7" top="0.75" bottom="0.75" header="0.3" footer="0.3"/>
      <pageSetup orientation="portrait" r:id="rId22"/>
    </customSheetView>
    <customSheetView guid="{5CC26975-AB8E-464E-B628-E231E15A5570}">
      <selection activeCell="B41" sqref="B41"/>
      <pageMargins left="0.7" right="0.7" top="0.75" bottom="0.75" header="0.3" footer="0.3"/>
      <pageSetup orientation="portrait" r:id="rId23"/>
    </customSheetView>
    <customSheetView guid="{8B367233-843F-4F71-9900-CB8CDBA445A4}">
      <selection activeCell="B41" sqref="B41"/>
      <pageMargins left="0.7" right="0.7" top="0.75" bottom="0.75" header="0.3" footer="0.3"/>
      <pageSetup orientation="portrait" r:id="rId24"/>
    </customSheetView>
    <customSheetView guid="{426CACB4-0312-4871-9EC7-D65C198FF833}" topLeftCell="A25">
      <selection activeCell="E37" sqref="E37"/>
      <pageMargins left="0.7" right="0.7" top="0.75" bottom="0.75" header="0.3" footer="0.3"/>
      <pageSetup orientation="portrait" r:id="rId25"/>
    </customSheetView>
    <customSheetView guid="{098662B2-BD29-4411-A5FC-06A7CC27D0D9}" topLeftCell="A25">
      <selection activeCell="E37" sqref="E37"/>
      <pageMargins left="0.7" right="0.7" top="0.75" bottom="0.75" header="0.3" footer="0.3"/>
      <pageSetup orientation="portrait" r:id="rId26"/>
    </customSheetView>
  </customSheetViews>
  <mergeCells count="3">
    <mergeCell ref="B6:C6"/>
    <mergeCell ref="E3:E26"/>
    <mergeCell ref="B19:C19"/>
  </mergeCells>
  <conditionalFormatting sqref="F24">
    <cfRule type="cellIs" dxfId="1" priority="1" operator="lessThan">
      <formula>$F$1</formula>
    </cfRule>
    <cfRule type="cellIs" dxfId="0" priority="2" operator="greaterThanOrEqual">
      <formula>$F$1</formula>
    </cfRule>
  </conditionalFormatting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A-D</vt:lpstr>
      <vt:lpstr>CELL E-H</vt:lpstr>
      <vt:lpstr>Refurb Repair</vt:lpstr>
      <vt:lpstr>Total</vt:lpstr>
    </vt:vector>
  </TitlesOfParts>
  <Company>GameStop,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Painter</dc:creator>
  <cp:lastModifiedBy>Edmond Ouma</cp:lastModifiedBy>
  <cp:lastPrinted>2014-01-02T19:13:17Z</cp:lastPrinted>
  <dcterms:created xsi:type="dcterms:W3CDTF">2012-07-31T16:47:15Z</dcterms:created>
  <dcterms:modified xsi:type="dcterms:W3CDTF">2018-02-27T14:00:23Z</dcterms:modified>
</cp:coreProperties>
</file>