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ВЗЛЁТ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<sst xmlns="http://schemas.openxmlformats.org/spreadsheetml/2006/main" count="39" uniqueCount="39">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</sst>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6" fillId="0" borderId="0" xfId="0" applyNumberFormat="1" applyFont="1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D50" sqref="D50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41" customFormat="1" ht="15" x14ac:dyDescent="0.2">
      <c r="A1" s="30" t="s">
        <v>21</v>
      </c>
      <c r="B1" s="30"/>
      <c r="C1" s="30"/>
      <c r="D1" s="30"/>
      <c r="E1" s="30"/>
      <c r="F1" s="30"/>
      <c r="G1" s="30"/>
      <c r="H1" s="30"/>
      <c r="I1" s="30"/>
    </row>
    <row r="2" spans="1:9" s="41" customFormat="1" ht="15" x14ac:dyDescent="0.2">
      <c r="A2" s="30" t="s">
        <v>22</v>
      </c>
      <c r="B2" s="30"/>
      <c r="C2" s="30"/>
      <c r="D2" s="30"/>
      <c r="E2" s="30"/>
      <c r="F2" s="30"/>
      <c r="G2" s="30"/>
      <c r="H2" s="30"/>
      <c r="I2" s="30"/>
    </row>
    <row r="3" spans="1:9" s="41" customFormat="1" ht="15" x14ac:dyDescent="0.2">
      <c r="A3" s="30" t="s">
        <v>23</v>
      </c>
      <c r="B3" s="30"/>
      <c r="C3" s="30"/>
      <c r="D3" s="30"/>
      <c r="E3" s="30"/>
      <c r="F3" s="30"/>
      <c r="G3" s="30"/>
      <c r="H3" s="30"/>
      <c r="I3" s="30"/>
    </row>
    <row r="4" spans="1:9" s="41" customFormat="1" ht="15" x14ac:dyDescent="0.2">
      <c r="A4" s="30" t="s">
        <v>24</v>
      </c>
      <c r="B4" s="30"/>
      <c r="C4" s="30"/>
      <c r="D4" s="30"/>
      <c r="E4" s="30"/>
      <c r="F4" s="30"/>
      <c r="G4" s="30"/>
      <c r="H4" s="30"/>
      <c r="I4" s="30"/>
    </row>
    <row r="5" spans="1:9" s="41" customFormat="1" ht="15" x14ac:dyDescent="0.25">
      <c r="A5" s="35" t="s">
        <v>25</v>
      </c>
      <c r="B5" s="35"/>
      <c r="C5" s="32"/>
      <c r="D5" s="31"/>
      <c r="E5" s="10"/>
      <c r="F5" s="10" t="s">
        <v>26</v>
      </c>
      <c r="G5" s="33"/>
      <c r="H5" s="33"/>
      <c r="I5" s="10"/>
    </row>
    <row r="6" spans="1:9" s="41" customFormat="1" ht="15" x14ac:dyDescent="0.25">
      <c r="A6" s="42" t="s">
        <v>35</v>
      </c>
      <c r="B6" s="43"/>
      <c r="C6" s="43"/>
      <c r="D6" s="43"/>
      <c r="E6" s="43"/>
      <c r="F6" s="43"/>
      <c r="G6" s="43"/>
      <c r="H6" s="43"/>
      <c r="I6" s="43"/>
    </row>
    <row r="7" spans="1:9" s="41" customFormat="1" ht="15" x14ac:dyDescent="0.25">
      <c r="A7" s="43" t="s">
        <v>36</v>
      </c>
      <c r="B7" s="43"/>
      <c r="C7" s="44"/>
      <c r="D7" s="44"/>
      <c r="E7" s="44"/>
      <c r="F7" s="45" t="s">
        <v>27</v>
      </c>
      <c r="G7" s="45"/>
      <c r="H7" s="46"/>
      <c r="I7" s="46"/>
    </row>
    <row r="8" spans="1:9" s="41" customFormat="1" ht="15" x14ac:dyDescent="0.25">
      <c r="A8" s="43" t="s">
        <v>28</v>
      </c>
      <c r="B8" s="43"/>
      <c r="C8" s="47" t="s">
        <v>37</v>
      </c>
      <c r="D8" s="43"/>
      <c r="E8" s="43"/>
      <c r="F8" s="43"/>
      <c r="G8" s="43"/>
      <c r="H8" s="43"/>
      <c r="I8" s="43"/>
    </row>
    <row r="9" spans="1:9" s="41" customFormat="1" ht="15" x14ac:dyDescent="0.25">
      <c r="A9" s="43" t="s">
        <v>29</v>
      </c>
      <c r="B9" s="43"/>
      <c r="C9" s="43"/>
      <c r="D9" s="43"/>
      <c r="E9" s="43"/>
      <c r="F9" s="43"/>
      <c r="G9" s="43"/>
      <c r="H9" s="43"/>
      <c r="I9" s="43"/>
    </row>
    <row r="10" spans="1:9" s="41" customFormat="1" ht="15" x14ac:dyDescent="0.25">
      <c r="A10" s="46"/>
      <c r="B10" s="46"/>
      <c r="C10" s="46"/>
      <c r="D10" s="46"/>
      <c r="E10" s="46"/>
      <c r="F10" s="46"/>
      <c r="G10" s="46"/>
      <c r="H10" s="46"/>
      <c r="I10" s="46"/>
    </row>
    <row r="11" spans="1:9" s="41" customFormat="1" ht="15" x14ac:dyDescent="0.25">
      <c r="A11" s="43" t="s">
        <v>30</v>
      </c>
      <c r="B11" s="43"/>
      <c r="C11" s="43" t="s">
        <v>32</v>
      </c>
      <c r="D11" s="43"/>
      <c r="E11" s="43"/>
      <c r="F11" s="43"/>
      <c r="G11" s="43"/>
      <c r="H11" s="43"/>
      <c r="I11" s="43"/>
    </row>
    <row r="12" spans="1:9" s="41" customFormat="1" ht="15" x14ac:dyDescent="0.25">
      <c r="A12" s="43" t="s">
        <v>31</v>
      </c>
      <c r="B12" s="43"/>
      <c r="C12" s="43"/>
      <c r="D12" s="43"/>
      <c r="E12" s="43"/>
      <c r="F12" s="43"/>
      <c r="G12" s="43"/>
      <c r="H12" s="43"/>
      <c r="I12" s="43"/>
    </row>
    <row r="13" spans="1:9" s="41" customFormat="1" ht="15" x14ac:dyDescent="0.25">
      <c r="A13" s="43"/>
      <c r="B13" s="43"/>
      <c r="C13" s="43"/>
      <c r="D13" s="43"/>
      <c r="E13" s="43"/>
      <c r="F13" s="43"/>
      <c r="G13" s="43"/>
      <c r="H13" s="43"/>
      <c r="I13" s="43"/>
    </row>
    <row r="14" spans="1:9" s="41" customFormat="1" ht="15" x14ac:dyDescent="0.25">
      <c r="A14" t="s">
        <v>38</v>
      </c>
      <c r="B14"/>
      <c r="C14" s="35"/>
      <c r="D14" s="35"/>
      <c r="E14" s="35"/>
      <c r="F14" s="35"/>
      <c r="G14" s="35"/>
      <c r="H14" s="35"/>
      <c r="I14" s="35"/>
    </row>
    <row r="15" spans="1:9" s="41" customFormat="1" ht="15" x14ac:dyDescent="0.25">
      <c r="A15" s="35"/>
      <c r="B15" s="35"/>
      <c r="C15" s="35"/>
      <c r="D15" s="35"/>
      <c r="E15" s="35"/>
      <c r="F15" s="35"/>
      <c r="G15" s="35"/>
      <c r="H15" s="35"/>
      <c r="I15" s="35"/>
    </row>
    <row r="17" spans="1:14" x14ac:dyDescent="0.2">
      <c r="A17" s="34" t="s">
        <v>0</v>
      </c>
      <c r="B17" s="34"/>
      <c r="C17" s="34"/>
      <c r="D17" s="34"/>
      <c r="E17" s="34"/>
      <c r="F17" s="34"/>
      <c r="G17" s="34"/>
      <c r="H17" s="34"/>
      <c r="I17" s="34"/>
    </row>
    <row r="18" spans="1:14" x14ac:dyDescent="0.2">
      <c r="A18" s="28" t="s">
        <v>12</v>
      </c>
      <c r="B18" s="28" t="s">
        <v>13</v>
      </c>
      <c r="C18" s="28" t="s">
        <v>14</v>
      </c>
      <c r="D18" s="28" t="s">
        <v>15</v>
      </c>
      <c r="E18" s="28" t="s">
        <v>16</v>
      </c>
      <c r="F18" s="29" t="s">
        <v>17</v>
      </c>
      <c r="G18" s="29"/>
      <c r="H18" s="29"/>
      <c r="I18" s="36"/>
    </row>
    <row r="19" spans="1:14" x14ac:dyDescent="0.2">
      <c r="A19" s="29"/>
      <c r="B19" s="29"/>
      <c r="C19" s="29"/>
      <c r="D19" s="29"/>
      <c r="E19" s="29"/>
      <c r="F19" s="29" t="s">
        <v>19</v>
      </c>
      <c r="G19" s="29" t="s">
        <v>20</v>
      </c>
      <c r="H19" s="29" t="s">
        <v>18</v>
      </c>
      <c r="I19" s="37"/>
    </row>
    <row r="20" spans="1:14" x14ac:dyDescent="0.2">
      <c r="A20" s="29"/>
      <c r="B20" s="29"/>
      <c r="C20" s="29"/>
      <c r="D20" s="29"/>
      <c r="E20" s="29"/>
      <c r="F20" s="29"/>
      <c r="G20" s="29"/>
      <c r="H20" s="29"/>
      <c r="I20" s="37"/>
      <c r="J20" s="14"/>
      <c r="K20" s="14"/>
      <c r="L20" s="15"/>
      <c r="M20" s="15"/>
      <c r="N20" s="15"/>
    </row>
    <row r="21" spans="1:14" x14ac:dyDescent="0.2">
      <c r="A21" s="29"/>
      <c r="B21" s="29"/>
      <c r="C21" s="29"/>
      <c r="D21" s="29"/>
      <c r="E21" s="29"/>
      <c r="F21" s="29"/>
      <c r="G21" s="29"/>
      <c r="H21" s="29"/>
      <c r="I21" s="37"/>
      <c r="J21" s="16"/>
      <c r="K21" s="16"/>
      <c r="L21" s="17"/>
      <c r="M21" s="17"/>
      <c r="N21" s="17"/>
    </row>
    <row r="22" spans="1:14" ht="15.75" customHeight="1" x14ac:dyDescent="0.2">
      <c r="A22" s="29"/>
      <c r="B22" s="29"/>
      <c r="C22" s="29"/>
      <c r="D22" s="29"/>
      <c r="E22" s="29"/>
      <c r="F22" s="29"/>
      <c r="G22" s="29"/>
      <c r="H22" s="29"/>
      <c r="I22" s="37"/>
      <c r="J22" s="16"/>
      <c r="K22" s="16"/>
      <c r="L22" s="17"/>
      <c r="M22" s="17"/>
      <c r="N22" s="17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12"/>
      <c r="J23" s="16"/>
      <c r="K23" s="16"/>
      <c r="L23" s="17"/>
      <c r="M23" s="17"/>
      <c r="N23" s="17"/>
    </row>
    <row r="24" spans="1:14" ht="15" x14ac:dyDescent="0.2">
      <c r="A24" s="39">
        <v>2.2599999999999998</v>
      </c>
      <c r="B24" s="5">
        <v>1</v>
      </c>
      <c r="C24" s="7">
        <f ca="1">RANDBETWEEN(327412,327482)/10000000</f>
        <v>3.2741399999999997E-2</v>
      </c>
      <c r="D24" s="8">
        <f ca="1">RANDBETWEEN(3282178,3283178)/100000000</f>
        <v>3.2827809999999999E-2</v>
      </c>
      <c r="E24" s="5">
        <v>180</v>
      </c>
      <c r="F24" s="4">
        <f ca="1">((D24-C24)/C24)*100</f>
        <v>0.26391663154294576</v>
      </c>
      <c r="G24" s="20">
        <f ca="1">AVERAGE(F24:F26)</f>
        <v>0.25808174165147263</v>
      </c>
      <c r="H24" s="22">
        <f ca="1">_xlfn.STDEV.S(F24:F26)</f>
        <v>6.8798176790961334E-3</v>
      </c>
      <c r="I24" s="23"/>
      <c r="J24" s="16"/>
      <c r="K24" s="16"/>
      <c r="L24" s="17"/>
      <c r="M24" s="17"/>
      <c r="N24" s="17"/>
    </row>
    <row r="25" spans="1:14" ht="15" x14ac:dyDescent="0.2">
      <c r="A25" s="40"/>
      <c r="B25" s="5">
        <v>2</v>
      </c>
      <c r="C25" s="7">
        <f ca="1">RANDBETWEEN(327412,327482)/10000000</f>
        <v>3.2744099999999998E-2</v>
      </c>
      <c r="D25" s="8">
        <f ca="1">RANDBETWEEN(3282178,3283178)/100000000</f>
        <v>3.2829179999999999E-2</v>
      </c>
      <c r="E25" s="5">
        <v>180</v>
      </c>
      <c r="F25" s="4">
        <f t="shared" ref="F25:F34" ca="1" si="0">((D25-C25)/C25)*100</f>
        <v>0.25983306916360893</v>
      </c>
      <c r="G25" s="21"/>
      <c r="H25" s="22"/>
      <c r="I25" s="23"/>
      <c r="J25" s="16"/>
      <c r="K25" s="16"/>
      <c r="L25" s="17"/>
      <c r="M25" s="17"/>
      <c r="N25" s="17"/>
    </row>
    <row r="26" spans="1:14" ht="15" x14ac:dyDescent="0.2">
      <c r="A26" s="40"/>
      <c r="B26" s="5">
        <v>3</v>
      </c>
      <c r="C26" s="7">
        <f ca="1">RANDBETWEEN(327412,327482)/10000000</f>
        <v>3.2743099999999997E-2</v>
      </c>
      <c r="D26" s="8">
        <f ca="1">RANDBETWEEN(3282178,3283178)/100000000</f>
        <v>3.2825119999999999E-2</v>
      </c>
      <c r="E26" s="5">
        <v>180</v>
      </c>
      <c r="F26" s="4">
        <f t="shared" ca="1" si="0"/>
        <v>0.2504955242478632</v>
      </c>
      <c r="G26" s="21"/>
      <c r="H26" s="22"/>
      <c r="I26" s="23"/>
      <c r="J26" s="16"/>
      <c r="K26" s="16"/>
      <c r="L26" s="17"/>
      <c r="M26" s="17"/>
      <c r="N26" s="17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13"/>
      <c r="J27" s="16"/>
      <c r="K27" s="16"/>
      <c r="L27" s="17"/>
      <c r="M27" s="17"/>
      <c r="N27" s="17"/>
    </row>
    <row r="28" spans="1:14" ht="15" x14ac:dyDescent="0.2">
      <c r="A28" s="18">
        <v>4.53</v>
      </c>
      <c r="B28" s="5">
        <v>1</v>
      </c>
      <c r="C28" s="7">
        <f ca="1">RANDBETWEEN(918501,918551)/10000000</f>
        <v>9.1850299999999996E-2</v>
      </c>
      <c r="D28" s="7">
        <f ca="1">RANDBETWEEN(9194556,9195222)/100000000</f>
        <v>9.1946360000000005E-2</v>
      </c>
      <c r="E28" s="5">
        <v>180</v>
      </c>
      <c r="F28" s="4">
        <f t="shared" ca="1" si="0"/>
        <v>0.10458321856325883</v>
      </c>
      <c r="G28" s="20">
        <f ca="1">AVERAGE(F28:F30)</f>
        <v>0.10613955494075018</v>
      </c>
      <c r="H28" s="22">
        <f ca="1">_xlfn.STDEV.S(F28:F30)</f>
        <v>2.5192119789573105E-3</v>
      </c>
      <c r="I28" s="23"/>
      <c r="J28" s="16"/>
      <c r="K28" s="16"/>
      <c r="L28" s="17"/>
      <c r="M28" s="17"/>
      <c r="N28" s="17"/>
    </row>
    <row r="29" spans="1:14" ht="15" x14ac:dyDescent="0.2">
      <c r="A29" s="19"/>
      <c r="B29" s="5">
        <v>2</v>
      </c>
      <c r="C29" s="7">
        <f ca="1">RANDBETWEEN(918501,918551)/10000000</f>
        <v>9.1850899999999999E-2</v>
      </c>
      <c r="D29" s="7">
        <f ca="1">RANDBETWEEN(9194556,9195222)/100000000</f>
        <v>9.1947150000000005E-2</v>
      </c>
      <c r="E29" s="5">
        <v>180</v>
      </c>
      <c r="F29" s="4">
        <f t="shared" ca="1" si="0"/>
        <v>0.10478939237395177</v>
      </c>
      <c r="G29" s="21"/>
      <c r="H29" s="22"/>
      <c r="I29" s="23"/>
      <c r="J29" s="16"/>
      <c r="K29" s="16"/>
      <c r="L29" s="17"/>
      <c r="M29" s="17"/>
      <c r="N29" s="17"/>
    </row>
    <row r="30" spans="1:14" ht="15" x14ac:dyDescent="0.2">
      <c r="A30" s="19"/>
      <c r="B30" s="5">
        <v>3</v>
      </c>
      <c r="C30" s="7">
        <f ca="1">RANDBETWEEN(918501,918551)/10000000</f>
        <v>9.1851100000000005E-2</v>
      </c>
      <c r="D30" s="7">
        <f ca="1">RANDBETWEEN(9194556,9195222)/100000000</f>
        <v>9.1951260000000007E-2</v>
      </c>
      <c r="E30" s="5">
        <v>180</v>
      </c>
      <c r="F30" s="4">
        <f t="shared" ca="1" si="0"/>
        <v>0.10904605388503993</v>
      </c>
      <c r="G30" s="21"/>
      <c r="H30" s="22"/>
      <c r="I30" s="23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13"/>
    </row>
    <row r="32" spans="1:14" ht="15" x14ac:dyDescent="0.2">
      <c r="A32" s="18">
        <v>45.28</v>
      </c>
      <c r="B32" s="5">
        <v>1</v>
      </c>
      <c r="C32" s="7">
        <f ca="1">RANDBETWEEN(908501,908601)/100000</f>
        <v>9.0853000000000002</v>
      </c>
      <c r="D32" s="7">
        <f ca="1">RANDBETWEEN(9088134,9089134)/1000000</f>
        <v>9.0883330000000004</v>
      </c>
      <c r="E32" s="5">
        <v>180</v>
      </c>
      <c r="F32" s="4">
        <f t="shared" ca="1" si="0"/>
        <v>3.3383597679771559E-2</v>
      </c>
      <c r="G32" s="20">
        <f ca="1">AVERAGE(F32:F34)</f>
        <v>2.958548271445521E-2</v>
      </c>
      <c r="H32" s="22">
        <f ca="1">_xlfn.STDEV.S(F32:F34)</f>
        <v>3.294273538552495E-3</v>
      </c>
      <c r="I32" s="23"/>
    </row>
    <row r="33" spans="1:9" ht="15" x14ac:dyDescent="0.2">
      <c r="A33" s="19"/>
      <c r="B33" s="5">
        <v>2</v>
      </c>
      <c r="C33" s="7">
        <f ca="1">RANDBETWEEN(908501,908601)/100000</f>
        <v>9.08568</v>
      </c>
      <c r="D33" s="7">
        <f ca="1">RANDBETWEEN(9088134,9089134)/1000000</f>
        <v>9.0881790000000002</v>
      </c>
      <c r="E33" s="5">
        <v>180</v>
      </c>
      <c r="F33" s="4">
        <f t="shared" ca="1" si="0"/>
        <v>2.7504820772911338E-2</v>
      </c>
      <c r="G33" s="21"/>
      <c r="H33" s="22"/>
      <c r="I33" s="23"/>
    </row>
    <row r="34" spans="1:9" ht="15" x14ac:dyDescent="0.2">
      <c r="A34" s="19"/>
      <c r="B34" s="5">
        <v>3</v>
      </c>
      <c r="C34" s="7">
        <f ca="1">RANDBETWEEN(908501,908601)/100000</f>
        <v>9.08568</v>
      </c>
      <c r="D34" s="7">
        <f ca="1">RANDBETWEEN(9088134,9089134)/1000000</f>
        <v>9.0882120000000004</v>
      </c>
      <c r="E34" s="5">
        <v>180</v>
      </c>
      <c r="F34" s="4">
        <f t="shared" ca="1" si="0"/>
        <v>2.7868029690682732E-2</v>
      </c>
      <c r="G34" s="21"/>
      <c r="H34" s="22"/>
      <c r="I34" s="23"/>
    </row>
    <row r="36" spans="1:9" x14ac:dyDescent="0.2">
      <c r="A36" s="25" t="s">
        <v>2</v>
      </c>
      <c r="B36" s="25"/>
      <c r="C36" s="25"/>
      <c r="D36" s="25"/>
      <c r="E36" s="25"/>
      <c r="F36" s="25"/>
      <c r="G36" s="25"/>
      <c r="H36" s="25"/>
      <c r="I36" s="25"/>
    </row>
    <row r="37" spans="1:9" x14ac:dyDescent="0.2">
      <c r="A37" s="25" t="s">
        <v>3</v>
      </c>
      <c r="B37" s="25"/>
      <c r="C37" s="25"/>
      <c r="D37" s="25"/>
      <c r="E37" s="25"/>
      <c r="F37" s="25"/>
      <c r="G37" s="25"/>
      <c r="H37" s="25"/>
      <c r="I37" s="25"/>
    </row>
    <row r="38" spans="1:9" x14ac:dyDescent="0.2">
      <c r="A38" s="25" t="s">
        <v>1</v>
      </c>
      <c r="B38" s="25"/>
      <c r="C38" s="25"/>
      <c r="D38" s="25"/>
      <c r="E38" s="25"/>
      <c r="F38" s="25"/>
      <c r="G38" s="25"/>
      <c r="H38" s="25"/>
      <c r="I38" s="25"/>
    </row>
    <row r="40" spans="1:9" x14ac:dyDescent="0.2">
      <c r="A40" s="1" t="s">
        <v>4</v>
      </c>
      <c r="D40" s="24" t="s">
        <v>33</v>
      </c>
      <c r="E40" s="24"/>
      <c r="F40" s="1" t="s">
        <v>5</v>
      </c>
    </row>
    <row r="41" spans="1:9" ht="6.75" customHeight="1" x14ac:dyDescent="0.2">
      <c r="D41" s="26" t="s">
        <v>6</v>
      </c>
      <c r="E41" s="27"/>
    </row>
    <row r="42" spans="1:9" x14ac:dyDescent="0.2">
      <c r="A42" s="1" t="s">
        <v>7</v>
      </c>
      <c r="B42" s="24" t="s">
        <v>34</v>
      </c>
      <c r="C42" s="24"/>
      <c r="D42" s="1" t="s">
        <v>9</v>
      </c>
    </row>
    <row r="43" spans="1:9" ht="8.25" customHeight="1" x14ac:dyDescent="0.2">
      <c r="B43" s="26" t="s">
        <v>8</v>
      </c>
      <c r="C43" s="27"/>
    </row>
    <row r="45" spans="1:9" x14ac:dyDescent="0.2">
      <c r="A45" s="1" t="s">
        <v>11</v>
      </c>
      <c r="C45" s="38">
        <f>G5</f>
        <v>0</v>
      </c>
      <c r="D45" s="38"/>
      <c r="E45" s="11"/>
      <c r="F45" s="11"/>
      <c r="G45" s="41"/>
    </row>
    <row r="46" spans="1:9" x14ac:dyDescent="0.2">
      <c r="E46" s="41"/>
      <c r="F46" s="41"/>
      <c r="G46" s="41"/>
    </row>
    <row r="47" spans="1:9" x14ac:dyDescent="0.2">
      <c r="A47" s="25" t="s">
        <v>10</v>
      </c>
      <c r="B47" s="25"/>
      <c r="C47" s="34"/>
      <c r="D47" s="34"/>
      <c r="E47" s="41"/>
      <c r="F47" s="41"/>
      <c r="G47" s="41"/>
    </row>
    <row r="48" spans="1:9" x14ac:dyDescent="0.2">
      <c r="A48" s="41"/>
      <c r="B48" s="41"/>
      <c r="C48" s="48"/>
      <c r="D48" s="48"/>
      <c r="E48" s="41"/>
      <c r="F48" s="41"/>
      <c r="G48" s="41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I24:I26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B18:B22"/>
    <mergeCell ref="A18:A22"/>
    <mergeCell ref="I18:I22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2023-08-07T09:43:40Z</dcterms:modified>
</cp:coreProperties>
</file>