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B23" i="1"/>
  <c r="D23" i="1" s="1"/>
  <c r="A23" i="1"/>
  <c r="G19" i="1" l="1"/>
  <c r="F19" i="1"/>
  <c r="B19" i="1"/>
  <c r="A19" i="1"/>
  <c r="I19" i="1" l="1"/>
  <c r="D19" i="1"/>
</calcChain>
</file>

<file path=xl/sharedStrings.xml><?xml version="1.0" encoding="utf-8"?>
<sst xmlns="http://schemas.openxmlformats.org/spreadsheetml/2006/main" count="43" uniqueCount="41">
  <si>
    <t>ООО "МетроСтандарт"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</si>
  <si>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</si>
  <si>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</si>
  <si>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</si>
  <si>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</si>
  <si>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</si>
  <si>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</si>
  <si>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</si>
  <si>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Условия поверки:</t>
  </si>
  <si>
    <t>72475.18.1Р.00728296;</t>
  </si>
  <si>
    <t>Qmin</t>
  </si>
  <si>
    <t>0,5*Qmax</t>
  </si>
  <si>
    <t>Qmax</t>
  </si>
  <si>
    <t>Потеря давления при Qmax, Па</t>
  </si>
  <si>
    <t>Q1, м3/ч</t>
  </si>
  <si>
    <t>Vэт1изм, л</t>
  </si>
  <si>
    <t>Vси1изм, л</t>
  </si>
  <si>
    <r>
      <rPr>
        <sz val="9"/>
        <color theme="1"/>
        <rFont val="Calibri"/>
        <family val="2"/>
        <charset val="204"/>
      </rPr>
      <t>∆</t>
    </r>
    <r>
      <rPr>
        <sz val="9"/>
        <color theme="1"/>
        <rFont val="Calibri"/>
        <family val="2"/>
      </rPr>
      <t>1изм, %</t>
    </r>
  </si>
  <si>
    <t>Поправка по разн.давл., %</t>
  </si>
  <si>
    <t>Q2, м3/ч</t>
  </si>
  <si>
    <t>Vэт2изм, л</t>
  </si>
  <si>
    <t>Vси2изм, л</t>
  </si>
  <si>
    <r>
      <t>∆2</t>
    </r>
    <r>
      <rPr>
        <sz val="9"/>
        <color theme="1"/>
        <rFont val="Calibri"/>
        <family val="2"/>
      </rPr>
      <t>изм, %</t>
    </r>
  </si>
  <si>
    <t>Q3, м3/ч</t>
  </si>
  <si>
    <t>Vэт3изм, л</t>
  </si>
  <si>
    <t>Vси3изм, л</t>
  </si>
  <si>
    <r>
      <t>∆3</t>
    </r>
    <r>
      <rPr>
        <sz val="9"/>
        <color theme="1"/>
        <rFont val="Calibri"/>
        <family val="2"/>
      </rPr>
      <t>изм, %</t>
    </r>
  </si>
  <si>
    <t>Счетчик газа</t>
  </si>
  <si>
    <t>годен</t>
  </si>
  <si>
    <t>Поверитель:</t>
  </si>
  <si>
    <t>Допустимая основная относительная погрешность, %</t>
  </si>
  <si>
    <t>при Qmin</t>
  </si>
  <si>
    <t>при 0,5*Qmax</t>
  </si>
  <si>
    <t>при Qmax</t>
  </si>
  <si>
    <t>ИНН/КПП 6321323773/632101001</t>
  </si>
  <si>
    <t>ОГРН 1136320021200</t>
  </si>
  <si>
    <t>Тип СИ:</t>
  </si>
  <si>
    <t>Заводской №:</t>
  </si>
  <si>
    <t>ЮЛ</t>
  </si>
  <si>
    <t>Термогигрометр ИВА-6Н-Д № 2334, № ФИФ 46434-11;</t>
  </si>
  <si>
    <t>Дата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</si>
</sst>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</font>
    <font>
      <sz val="9"/>
      <color theme="1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66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5" fillId="0" borderId="0" xfId="0" applyFont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H28" sqref="H28"/>
    </sheetView>
  </sheetViews>
  <sheetFormatPr defaultRowHeight="15" x14ac:dyDescent="0.25"/>
  <cols>
    <col min="1" max="9" width="9.28515625" customWidth="1"/>
    <col min="10" max="10" width="9.42578125" customWidth="1"/>
    <col min="11" max="11" width="7.7109375" customWidth="1"/>
    <col min="12" max="12" width="7.42578125" customWidth="1"/>
    <col min="13" max="13" width="7.7109375" customWidth="1"/>
    <col min="14" max="14" width="8" customWidth="1"/>
    <col min="15" max="15" width="9.42578125" customWidth="1"/>
  </cols>
  <sheetData>
    <row r="1" spans="1:16" s="11" customForma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10"/>
      <c r="K1" s="10"/>
      <c r="L1" s="10"/>
      <c r="M1" s="10"/>
      <c r="N1" s="10"/>
    </row>
    <row r="2" spans="1:16" s="11" customFormat="1" x14ac:dyDescent="0.25">
      <c r="A2" s="7" t="s">
        <v>34</v>
      </c>
      <c r="B2" s="7"/>
      <c r="C2" s="7"/>
      <c r="D2" s="7"/>
      <c r="E2" s="7"/>
      <c r="F2" s="7"/>
      <c r="G2" s="7"/>
      <c r="H2" s="7"/>
      <c r="I2" s="7"/>
      <c r="J2" s="10"/>
      <c r="K2" s="10"/>
      <c r="L2" s="10"/>
      <c r="M2" s="10"/>
      <c r="N2" s="10"/>
    </row>
    <row r="3" spans="1:16" s="11" customFormat="1" x14ac:dyDescent="0.25">
      <c r="A3" s="7" t="s">
        <v>35</v>
      </c>
      <c r="B3" s="7"/>
      <c r="C3" s="7"/>
      <c r="D3" s="7"/>
      <c r="E3" s="7"/>
      <c r="F3" s="7"/>
      <c r="G3" s="7"/>
      <c r="H3" s="7"/>
      <c r="I3" s="7"/>
      <c r="J3" s="10"/>
      <c r="K3" s="10"/>
      <c r="L3" s="10"/>
      <c r="M3" s="10"/>
      <c r="N3" s="10"/>
    </row>
    <row r="4" spans="1:16" s="11" customFormat="1" x14ac:dyDescent="0.25">
      <c r="A4" s="7" t="s">
        <v>1</v>
      </c>
      <c r="B4" s="7"/>
      <c r="C4" s="7"/>
      <c r="D4" s="7"/>
      <c r="E4" s="7"/>
      <c r="F4" s="7"/>
      <c r="G4" s="7"/>
      <c r="H4" s="7"/>
      <c r="I4" s="7"/>
      <c r="J4" s="13"/>
    </row>
    <row r="5" spans="1:16" s="11" customFormat="1" x14ac:dyDescent="0.25">
      <c r="A5" s="9" t="s">
        <v>2</v>
      </c>
      <c r="B5" s="9"/>
      <c r="C5" s="8"/>
      <c r="D5" s="14"/>
      <c r="E5" s="1"/>
      <c r="F5" s="1" t="s">
        <v>3</v>
      </c>
      <c r="G5" s="15"/>
      <c r="H5" s="15"/>
      <c r="I5" s="1"/>
    </row>
    <row r="6" spans="1:16" s="11" customFormat="1" x14ac:dyDescent="0.25">
      <c r="A6" s="12" t="s">
        <v>36</v>
      </c>
      <c r="B6" s="16"/>
      <c r="C6" s="16"/>
      <c r="D6" s="16"/>
      <c r="E6" s="16"/>
      <c r="F6" s="16"/>
      <c r="G6" s="16"/>
      <c r="H6" s="16"/>
      <c r="I6" s="16"/>
      <c r="J6" s="12"/>
      <c r="K6" s="12"/>
      <c r="L6" s="12"/>
    </row>
    <row r="7" spans="1:16" s="11" customFormat="1" x14ac:dyDescent="0.25">
      <c r="A7" s="16" t="s">
        <v>37</v>
      </c>
      <c r="B7" s="16"/>
      <c r="C7" s="17"/>
      <c r="D7" s="17"/>
      <c r="E7" s="17"/>
      <c r="F7" s="18" t="s">
        <v>4</v>
      </c>
      <c r="G7" s="18"/>
      <c r="H7" s="19"/>
      <c r="I7" s="19"/>
    </row>
    <row r="8" spans="1:16" s="11" customFormat="1" x14ac:dyDescent="0.25">
      <c r="A8" s="16" t="s">
        <v>5</v>
      </c>
      <c r="B8" s="16"/>
      <c r="C8" s="20" t="s">
        <v>38</v>
      </c>
      <c r="D8" s="16"/>
      <c r="E8" s="16"/>
      <c r="F8" s="16"/>
      <c r="G8" s="16"/>
      <c r="H8" s="16"/>
      <c r="I8" s="16"/>
    </row>
    <row r="9" spans="1:16" s="11" customFormat="1" x14ac:dyDescent="0.25">
      <c r="A9" s="16" t="s">
        <v>6</v>
      </c>
      <c r="B9" s="16"/>
      <c r="C9" s="16"/>
      <c r="D9" s="16"/>
      <c r="E9" s="16"/>
      <c r="F9" s="16"/>
      <c r="G9" s="16"/>
      <c r="H9" s="16"/>
      <c r="I9" s="16"/>
    </row>
    <row r="10" spans="1:16" s="11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2"/>
    </row>
    <row r="11" spans="1:16" s="11" customFormat="1" x14ac:dyDescent="0.25">
      <c r="A11" s="16" t="s">
        <v>7</v>
      </c>
      <c r="B11" s="16"/>
      <c r="C11" s="16" t="s">
        <v>9</v>
      </c>
      <c r="D11" s="16"/>
      <c r="E11" s="16"/>
      <c r="F11" s="16"/>
      <c r="G11" s="16"/>
      <c r="H11" s="16"/>
      <c r="I11" s="16"/>
    </row>
    <row r="12" spans="1:16" s="11" customFormat="1" x14ac:dyDescent="0.25">
      <c r="A12" s="16" t="s">
        <v>39</v>
      </c>
      <c r="B12" s="16"/>
      <c r="C12" s="16"/>
      <c r="D12" s="16"/>
      <c r="E12" s="16"/>
      <c r="F12" s="16"/>
      <c r="G12" s="16"/>
      <c r="H12" s="16"/>
      <c r="I12" s="16"/>
    </row>
    <row r="13" spans="1:16" s="11" customFormat="1" x14ac:dyDescent="0.25">
      <c r="A13" s="16"/>
      <c r="B13" s="16"/>
      <c r="C13" s="16"/>
      <c r="D13" s="16"/>
      <c r="E13" s="16"/>
      <c r="F13" s="16"/>
      <c r="G13" s="16"/>
      <c r="H13" s="16"/>
      <c r="I13" s="16"/>
    </row>
    <row r="14" spans="1:16" x14ac:dyDescent="0.25">
      <c r="A14" t="s">
        <v>8</v>
      </c>
      <c r="C14" s="9"/>
      <c r="D14" s="9"/>
      <c r="E14" s="9"/>
      <c r="F14" s="9"/>
      <c r="G14" s="9"/>
      <c r="H14" s="9"/>
      <c r="I14" s="9"/>
    </row>
    <row r="15" spans="1:16" x14ac:dyDescent="0.25">
      <c r="A15" s="9"/>
      <c r="B15" s="9"/>
      <c r="C15" s="9"/>
      <c r="D15" s="9"/>
      <c r="E15" s="9"/>
      <c r="F15" s="9"/>
      <c r="G15" s="9"/>
      <c r="H15" s="9"/>
      <c r="I15" s="9"/>
    </row>
    <row r="16" spans="1:16" x14ac:dyDescent="0.25">
      <c r="A16" s="5" t="s">
        <v>10</v>
      </c>
      <c r="B16" s="5"/>
      <c r="C16" s="5"/>
      <c r="D16" s="5"/>
      <c r="E16" s="5"/>
      <c r="F16" s="5" t="s">
        <v>11</v>
      </c>
      <c r="G16" s="5"/>
      <c r="H16" s="5"/>
      <c r="I16" s="5"/>
      <c r="J16" s="5"/>
      <c r="K16" s="23"/>
      <c r="L16" s="23"/>
      <c r="M16" s="23"/>
      <c r="N16" s="23"/>
      <c r="O16" s="23"/>
      <c r="P16" s="23"/>
    </row>
    <row r="17" spans="1:16" x14ac:dyDescent="0.25">
      <c r="A17" s="5" t="s">
        <v>14</v>
      </c>
      <c r="B17" s="5" t="s">
        <v>15</v>
      </c>
      <c r="C17" s="5" t="s">
        <v>16</v>
      </c>
      <c r="D17" s="6" t="s">
        <v>17</v>
      </c>
      <c r="E17" s="5" t="s">
        <v>18</v>
      </c>
      <c r="F17" s="5" t="s">
        <v>19</v>
      </c>
      <c r="G17" s="5" t="s">
        <v>20</v>
      </c>
      <c r="H17" s="5" t="s">
        <v>21</v>
      </c>
      <c r="I17" s="6" t="s">
        <v>22</v>
      </c>
      <c r="J17" s="5" t="s">
        <v>18</v>
      </c>
      <c r="K17" s="23"/>
      <c r="L17" s="23"/>
      <c r="M17" s="23"/>
      <c r="N17" s="24"/>
      <c r="O17" s="23"/>
      <c r="P17" s="23"/>
    </row>
    <row r="18" spans="1:16" ht="36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23"/>
      <c r="L18" s="23"/>
      <c r="M18" s="23"/>
      <c r="N18" s="23"/>
      <c r="O18" s="23"/>
      <c r="P18" s="23"/>
    </row>
    <row r="19" spans="1:16" x14ac:dyDescent="0.25">
      <c r="A19" s="2">
        <f ca="1">RANDBETWEEN(100,149)/1000</f>
        <v>0.10299999999999999</v>
      </c>
      <c r="B19" s="2">
        <f ca="1">RANDBETWEEN(4930,5075)/1000</f>
        <v>4.944</v>
      </c>
      <c r="C19" s="2">
        <v>5</v>
      </c>
      <c r="D19" s="2">
        <f ca="1">(C19-B19)/B19*100</f>
        <v>1.1326860841423958</v>
      </c>
      <c r="E19" s="2">
        <v>0.01</v>
      </c>
      <c r="F19" s="2">
        <f ca="1">RANDBETWEEN(8000,8049)/1000</f>
        <v>8.0009999999999994</v>
      </c>
      <c r="G19" s="2">
        <f ca="1">RANDBETWEEN(147800,152200)/1000</f>
        <v>150.83500000000001</v>
      </c>
      <c r="H19" s="2">
        <v>150</v>
      </c>
      <c r="I19" s="2">
        <f ca="1">(H19-G19)/G19*100</f>
        <v>-0.55358504325919577</v>
      </c>
      <c r="J19" s="2">
        <v>0.1</v>
      </c>
      <c r="K19" s="21"/>
      <c r="L19" s="21"/>
      <c r="M19" s="21"/>
      <c r="N19" s="21"/>
      <c r="O19" s="21"/>
      <c r="P19" s="22"/>
    </row>
    <row r="20" spans="1:16" x14ac:dyDescent="0.25">
      <c r="A20" s="5" t="s">
        <v>12</v>
      </c>
      <c r="B20" s="5"/>
      <c r="C20" s="5"/>
      <c r="D20" s="5"/>
      <c r="E20" s="5"/>
      <c r="F20" s="5" t="s">
        <v>13</v>
      </c>
      <c r="G20" s="21"/>
      <c r="H20" s="21"/>
      <c r="I20" s="21"/>
      <c r="J20" s="21"/>
      <c r="K20" s="21"/>
      <c r="L20" s="21"/>
      <c r="M20" s="21"/>
      <c r="N20" s="21"/>
      <c r="O20" s="21"/>
      <c r="P20" s="22"/>
    </row>
    <row r="21" spans="1:16" ht="33" customHeight="1" x14ac:dyDescent="0.25">
      <c r="A21" s="5" t="s">
        <v>23</v>
      </c>
      <c r="B21" s="5" t="s">
        <v>24</v>
      </c>
      <c r="C21" s="5" t="s">
        <v>25</v>
      </c>
      <c r="D21" s="6" t="s">
        <v>26</v>
      </c>
      <c r="E21" s="5" t="s">
        <v>18</v>
      </c>
      <c r="F21" s="5"/>
      <c r="G21" s="21"/>
      <c r="H21" s="21"/>
      <c r="I21" s="21"/>
      <c r="J21" s="21"/>
      <c r="K21" s="21"/>
      <c r="L21" s="21"/>
      <c r="M21" s="21"/>
      <c r="N21" s="21"/>
      <c r="O21" s="21"/>
      <c r="P21" s="22"/>
    </row>
    <row r="22" spans="1:16" x14ac:dyDescent="0.25">
      <c r="A22" s="5"/>
      <c r="B22" s="5"/>
      <c r="C22" s="5"/>
      <c r="D22" s="5"/>
      <c r="E22" s="5"/>
      <c r="F22" s="5"/>
      <c r="G22" s="21"/>
      <c r="H22" s="21"/>
      <c r="I22" s="21"/>
      <c r="J22" s="21"/>
      <c r="K22" s="21"/>
      <c r="L22" s="21"/>
      <c r="M22" s="21"/>
      <c r="N22" s="21"/>
      <c r="O22" s="21"/>
      <c r="P22" s="22"/>
    </row>
    <row r="23" spans="1:16" x14ac:dyDescent="0.25">
      <c r="A23" s="2">
        <f ca="1">RANDBETWEEN(15955,16010)/1000</f>
        <v>16.001000000000001</v>
      </c>
      <c r="B23" s="2">
        <f ca="1">RANDBETWEEN(295600,304200)/1000</f>
        <v>303.84100000000001</v>
      </c>
      <c r="C23" s="2">
        <v>300</v>
      </c>
      <c r="D23" s="2">
        <f ca="1">(C23-B23)/B23*100</f>
        <v>-1.2641480247892838</v>
      </c>
      <c r="E23" s="2">
        <v>0.2</v>
      </c>
      <c r="F23" s="3">
        <v>100</v>
      </c>
    </row>
    <row r="24" spans="1:16" x14ac:dyDescent="0.25">
      <c r="A24" s="5" t="s">
        <v>30</v>
      </c>
      <c r="B24" s="5"/>
      <c r="C24" s="5"/>
    </row>
    <row r="25" spans="1:16" ht="29.25" customHeight="1" x14ac:dyDescent="0.25">
      <c r="A25" s="5"/>
      <c r="B25" s="5"/>
      <c r="C25" s="5"/>
    </row>
    <row r="26" spans="1:16" x14ac:dyDescent="0.25">
      <c r="A26" s="5" t="s">
        <v>31</v>
      </c>
      <c r="B26" s="5" t="s">
        <v>32</v>
      </c>
      <c r="C26" s="5" t="s">
        <v>33</v>
      </c>
    </row>
    <row r="27" spans="1:16" x14ac:dyDescent="0.25">
      <c r="A27" s="5"/>
      <c r="B27" s="5"/>
      <c r="C27" s="5"/>
    </row>
    <row r="28" spans="1:16" x14ac:dyDescent="0.25">
      <c r="A28" s="5"/>
      <c r="B28" s="5"/>
      <c r="C28" s="5"/>
    </row>
    <row r="29" spans="1:16" x14ac:dyDescent="0.25">
      <c r="A29" s="4">
        <v>3</v>
      </c>
      <c r="B29" s="4">
        <v>1.5</v>
      </c>
      <c r="C29" s="4">
        <v>1.5</v>
      </c>
    </row>
    <row r="31" spans="1:16" x14ac:dyDescent="0.25">
      <c r="A31" t="s">
        <v>27</v>
      </c>
      <c r="C31" s="25" t="s">
        <v>28</v>
      </c>
      <c r="D31" s="25"/>
    </row>
    <row r="32" spans="1:16" x14ac:dyDescent="0.25">
      <c r="A32" s="11"/>
      <c r="B32" s="11"/>
      <c r="C32" s="11"/>
      <c r="D32" s="26"/>
      <c r="E32" s="26"/>
    </row>
    <row r="33" spans="1:5" x14ac:dyDescent="0.25">
      <c r="A33" s="27" t="s">
        <v>40</v>
      </c>
      <c r="B33" s="27"/>
      <c r="C33" s="28">
        <f>G5</f>
        <v>0</v>
      </c>
      <c r="D33" s="28"/>
      <c r="E33" s="26"/>
    </row>
    <row r="34" spans="1:5" x14ac:dyDescent="0.25">
      <c r="A34" s="27"/>
      <c r="B34" s="27"/>
      <c r="C34" s="27"/>
      <c r="D34" s="27"/>
    </row>
    <row r="35" spans="1:5" x14ac:dyDescent="0.25">
      <c r="A35" s="29" t="s">
        <v>29</v>
      </c>
      <c r="B35" s="29"/>
      <c r="C35" s="30"/>
      <c r="D35" s="30"/>
    </row>
  </sheetData>
  <mergeCells count="50">
    <mergeCell ref="A35:B35"/>
    <mergeCell ref="C35:D35"/>
    <mergeCell ref="A13:I13"/>
    <mergeCell ref="C14:I14"/>
    <mergeCell ref="A15:I15"/>
    <mergeCell ref="A20:E20"/>
    <mergeCell ref="F20:F22"/>
    <mergeCell ref="A21:A22"/>
    <mergeCell ref="B21:B22"/>
    <mergeCell ref="C21:C22"/>
    <mergeCell ref="D21:D22"/>
    <mergeCell ref="E21:E22"/>
    <mergeCell ref="A5:B5"/>
    <mergeCell ref="C5:D5"/>
    <mergeCell ref="G5:H5"/>
    <mergeCell ref="B6:I6"/>
    <mergeCell ref="C7:E7"/>
    <mergeCell ref="F7:G7"/>
    <mergeCell ref="H7:I7"/>
    <mergeCell ref="A1:I1"/>
    <mergeCell ref="A2:I2"/>
    <mergeCell ref="A3:I3"/>
    <mergeCell ref="A4:I4"/>
    <mergeCell ref="A16:E16"/>
    <mergeCell ref="F16:J16"/>
    <mergeCell ref="A7:B7"/>
    <mergeCell ref="A24:C25"/>
    <mergeCell ref="F17:F18"/>
    <mergeCell ref="G17:G18"/>
    <mergeCell ref="H17:H18"/>
    <mergeCell ref="I17:I18"/>
    <mergeCell ref="J17:J18"/>
    <mergeCell ref="A17:A18"/>
    <mergeCell ref="B17:B18"/>
    <mergeCell ref="C17:C18"/>
    <mergeCell ref="D17:D18"/>
    <mergeCell ref="E17:E18"/>
    <mergeCell ref="C31:D31"/>
    <mergeCell ref="C33:D33"/>
    <mergeCell ref="A26:A28"/>
    <mergeCell ref="B26:B28"/>
    <mergeCell ref="C26:C28"/>
    <mergeCell ref="A8:B8"/>
    <mergeCell ref="C8:I8"/>
    <mergeCell ref="A9:C9"/>
    <mergeCell ref="D9:I9"/>
    <mergeCell ref="A10:I10"/>
    <mergeCell ref="A11:B11"/>
    <mergeCell ref="C11:I11"/>
    <mergeCell ref="A12:I12"/>
  </mergeCells>
  <pageMargins left="0.25" right="0.25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2023-08-07T10:09:01Z</dcterms:modified>
</cp:coreProperties>
</file>