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B75" i="1" l="1"/>
  <c r="B74" i="1"/>
  <c r="B73" i="1"/>
  <c r="B72" i="1"/>
  <c r="B71" i="1"/>
  <c r="B70" i="1"/>
  <c r="B69" i="1"/>
  <c r="B68" i="1"/>
  <c r="B67" i="1"/>
  <c r="B66" i="1"/>
  <c r="B65" i="1"/>
  <c r="B64" i="1"/>
  <c r="B60" i="1"/>
  <c r="B59" i="1"/>
  <c r="B58" i="1"/>
  <c r="B57" i="1"/>
  <c r="B56" i="1"/>
  <c r="B55" i="1"/>
  <c r="B54" i="1"/>
  <c r="B53" i="1"/>
  <c r="B52" i="1"/>
  <c r="B51" i="1"/>
  <c r="B50" i="1"/>
  <c r="B49" i="1"/>
  <c r="B41" i="1"/>
  <c r="B40" i="1"/>
  <c r="B39" i="1"/>
  <c r="B38" i="1"/>
  <c r="B35" i="1"/>
  <c r="B34" i="1"/>
  <c r="B33" i="1"/>
  <c r="B32" i="1"/>
  <c r="B28" i="1"/>
  <c r="B27" i="1"/>
  <c r="B26" i="1"/>
  <c r="B25" i="1"/>
  <c r="B22" i="1"/>
  <c r="B21" i="1"/>
  <c r="B20" i="1"/>
  <c r="B19" i="1"/>
</calcChain>
</file>

<file path=xl/sharedStrings.xml><?xml version="1.0" encoding="utf-8"?>
<sst xmlns="http://schemas.openxmlformats.org/spreadsheetml/2006/main" count="116" uniqueCount="68">
  <si>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</si>
  <si>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</si>
  <si>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</si>
  <si>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</si>
  <si>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</si>
  <si>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</si>
  <si>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</si>
  <si>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</si>
  <si>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</si>
  <si>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</si>
  <si>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</si>
  <si>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</si>
  <si>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</si>
  <si>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</si>
  <si>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Обозначение</t>
  </si>
  <si>
    <t>Диапазон допускаемых</t>
  </si>
  <si>
    <t>величины</t>
  </si>
  <si>
    <t xml:space="preserve">t1, °С </t>
  </si>
  <si>
    <t>t2, °С</t>
  </si>
  <si>
    <t>Мера R – 110,4 Ом, мера F – 312,5 Гц.</t>
  </si>
  <si>
    <t>Показания ВКТ-5</t>
  </si>
  <si>
    <t>показаний</t>
  </si>
  <si>
    <t xml:space="preserve">t5, °С </t>
  </si>
  <si>
    <t>26,21 – 26,41</t>
  </si>
  <si>
    <t>t6, °С</t>
  </si>
  <si>
    <t xml:space="preserve">t7, °С </t>
  </si>
  <si>
    <t>t8, °С</t>
  </si>
  <si>
    <t>Δt1=t5-t6, °С</t>
  </si>
  <si>
    <t>±0,05</t>
  </si>
  <si>
    <t>Δt2=t7-t8, °С</t>
  </si>
  <si>
    <t xml:space="preserve">G5, м3/ч </t>
  </si>
  <si>
    <t>561,94 - 563,06</t>
  </si>
  <si>
    <t xml:space="preserve">G6, м3/ч </t>
  </si>
  <si>
    <t xml:space="preserve">G7, м3/ч </t>
  </si>
  <si>
    <t xml:space="preserve">G8, м3/ч </t>
  </si>
  <si>
    <t>Мера R – 141,2 Ом, мера F – 19,53 Гц.</t>
  </si>
  <si>
    <t>105,34 – 105,54</t>
  </si>
  <si>
    <t>35,119 - 35,189</t>
  </si>
  <si>
    <t>Мера R – 141,2 Ом, мера F – 9,53 Гц.</t>
  </si>
  <si>
    <t xml:space="preserve">N5, Гкал/ч </t>
  </si>
  <si>
    <t>10,557 – 10,589</t>
  </si>
  <si>
    <t xml:space="preserve">Мера R – 79,7 Ом, мера I1 – 20 мА, мера I2 – 20 мА. </t>
  </si>
  <si>
    <t>152,96 – 153,26</t>
  </si>
  <si>
    <t xml:space="preserve">t3, °С </t>
  </si>
  <si>
    <t>t4, °С</t>
  </si>
  <si>
    <t>P1, кгс/см2</t>
  </si>
  <si>
    <t>10,187 – 10,207</t>
  </si>
  <si>
    <t>P2, кгс/см2</t>
  </si>
  <si>
    <t>P3, кгс/см2</t>
  </si>
  <si>
    <t>P4, кгс/см2</t>
  </si>
  <si>
    <t xml:space="preserve">dP1, кПа </t>
  </si>
  <si>
    <t>99,9 – 100,1</t>
  </si>
  <si>
    <t xml:space="preserve">dP2, кПа </t>
  </si>
  <si>
    <t xml:space="preserve">dP3, кПа </t>
  </si>
  <si>
    <t xml:space="preserve">dP4, кПа </t>
  </si>
  <si>
    <t>Мера R – 141,2 Ом, мера I1 – 5 мА, мера I2 – 5 мА.</t>
  </si>
  <si>
    <t>495,47 – 495,77</t>
  </si>
  <si>
    <t>2,5391 – 2,5595</t>
  </si>
  <si>
    <t>24,9 – 25,1</t>
  </si>
  <si>
    <t>Мера R – 141,2 Ом, мера I1 – 1 мА, мера I2 – 1 мА.</t>
  </si>
  <si>
    <t xml:space="preserve">N1, Гкал/ч </t>
  </si>
  <si>
    <t>82,771 – 82,903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</si>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</sst>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3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zoomScaleNormal="100" workbookViewId="0">
      <selection activeCell="C11" sqref="A11:I12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s="6" customFormat="1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</row>
    <row r="2" spans="1:21" s="6" customFormat="1" x14ac:dyDescent="0.25">
      <c r="A2" s="41" t="s">
        <v>10</v>
      </c>
      <c r="B2" s="41"/>
      <c r="C2" s="41"/>
      <c r="D2" s="41"/>
      <c r="E2" s="41"/>
      <c r="F2" s="41"/>
      <c r="G2" s="41"/>
      <c r="H2" s="41"/>
      <c r="I2" s="41"/>
    </row>
    <row r="3" spans="1:21" s="6" customFormat="1" x14ac:dyDescent="0.25">
      <c r="A3" s="41" t="s">
        <v>11</v>
      </c>
      <c r="B3" s="41"/>
      <c r="C3" s="41"/>
      <c r="D3" s="41"/>
      <c r="E3" s="41"/>
      <c r="F3" s="41"/>
      <c r="G3" s="41"/>
      <c r="H3" s="41"/>
      <c r="I3" s="41"/>
    </row>
    <row r="4" spans="1:21" s="6" customFormat="1" x14ac:dyDescent="0.25">
      <c r="A4" s="41" t="s">
        <v>12</v>
      </c>
      <c r="B4" s="41"/>
      <c r="C4" s="41"/>
      <c r="D4" s="41"/>
      <c r="E4" s="41"/>
      <c r="F4" s="41"/>
      <c r="G4" s="41"/>
      <c r="H4" s="41"/>
      <c r="I4" s="41"/>
    </row>
    <row r="5" spans="1:21" s="6" customFormat="1" x14ac:dyDescent="0.25">
      <c r="A5" s="22" t="s">
        <v>0</v>
      </c>
      <c r="B5" s="22"/>
      <c r="C5" s="42"/>
      <c r="D5" s="43"/>
      <c r="E5" s="1"/>
      <c r="F5" s="1" t="s">
        <v>1</v>
      </c>
      <c r="G5" s="44"/>
      <c r="H5" s="44"/>
      <c r="I5" s="1"/>
    </row>
    <row r="6" spans="1:21" s="6" customFormat="1" x14ac:dyDescent="0.25">
      <c r="A6" s="4" t="s">
        <v>62</v>
      </c>
      <c r="B6" s="21"/>
      <c r="C6" s="21"/>
      <c r="D6" s="21"/>
      <c r="E6" s="21"/>
      <c r="F6" s="21"/>
      <c r="G6" s="21"/>
      <c r="H6" s="21"/>
      <c r="I6" s="21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s="6" customFormat="1" x14ac:dyDescent="0.25">
      <c r="A7" s="21" t="s">
        <v>63</v>
      </c>
      <c r="B7" s="21"/>
      <c r="C7" s="38"/>
      <c r="D7" s="38"/>
      <c r="E7" s="38"/>
      <c r="F7" s="40" t="s">
        <v>8</v>
      </c>
      <c r="G7" s="40"/>
      <c r="H7" s="39"/>
      <c r="I7" s="39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s="6" customFormat="1" x14ac:dyDescent="0.25">
      <c r="A8" s="21" t="s">
        <v>3</v>
      </c>
      <c r="B8" s="21"/>
      <c r="C8" s="37" t="s">
        <v>64</v>
      </c>
      <c r="D8" s="21"/>
      <c r="E8" s="21"/>
      <c r="F8" s="21"/>
      <c r="G8" s="21"/>
      <c r="H8" s="21"/>
      <c r="I8" s="21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s="6" customFormat="1" x14ac:dyDescent="0.25">
      <c r="A9" s="21" t="s">
        <v>2</v>
      </c>
      <c r="B9" s="21"/>
      <c r="C9" s="21"/>
      <c r="D9" s="21"/>
      <c r="E9" s="21"/>
      <c r="F9" s="21"/>
      <c r="G9" s="21"/>
      <c r="H9" s="21"/>
      <c r="I9" s="21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s="6" customFormat="1" x14ac:dyDescent="0.25">
      <c r="A10" s="39"/>
      <c r="B10" s="39"/>
      <c r="C10" s="39"/>
      <c r="D10" s="39"/>
      <c r="E10" s="39"/>
      <c r="F10" s="39"/>
      <c r="G10" s="39"/>
      <c r="H10" s="39"/>
      <c r="I10" s="3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s="6" customFormat="1" x14ac:dyDescent="0.25">
      <c r="A11" s="21" t="s">
        <v>4</v>
      </c>
      <c r="B11" s="21"/>
      <c r="C11" s="21" t="s">
        <v>66</v>
      </c>
      <c r="D11" s="21"/>
      <c r="E11" s="21"/>
      <c r="F11" s="21"/>
      <c r="G11" s="21"/>
      <c r="H11" s="21"/>
      <c r="I11" s="21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s="6" customFormat="1" x14ac:dyDescent="0.25">
      <c r="A12" s="21" t="s">
        <v>67</v>
      </c>
      <c r="B12" s="21"/>
      <c r="C12" s="21"/>
      <c r="D12" s="21"/>
      <c r="E12" s="21"/>
      <c r="F12" s="21"/>
      <c r="G12" s="21"/>
      <c r="H12" s="21"/>
      <c r="I12" s="21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s="6" customFormat="1" x14ac:dyDescent="0.25">
      <c r="A13" s="21"/>
      <c r="B13" s="21"/>
      <c r="C13" s="21"/>
      <c r="D13" s="21"/>
      <c r="E13" s="21"/>
      <c r="F13" s="21"/>
      <c r="G13" s="21"/>
      <c r="H13" s="21"/>
      <c r="I13" s="21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6" customFormat="1" x14ac:dyDescent="0.25">
      <c r="A14" t="s">
        <v>5</v>
      </c>
      <c r="B14"/>
      <c r="C14" s="22"/>
      <c r="D14" s="22"/>
      <c r="E14" s="22"/>
      <c r="F14" s="22"/>
      <c r="G14" s="22"/>
      <c r="H14" s="22"/>
      <c r="I14" s="2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s="6" customFormat="1" x14ac:dyDescent="0.25">
      <c r="A15" s="22"/>
      <c r="B15" s="22"/>
      <c r="C15" s="22"/>
      <c r="D15" s="22"/>
      <c r="E15" s="22"/>
      <c r="F15" s="22"/>
      <c r="G15" s="22"/>
      <c r="H15" s="22"/>
      <c r="I15" s="2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s="6" customFormat="1" x14ac:dyDescent="0.25">
      <c r="A16" s="12" t="s">
        <v>19</v>
      </c>
      <c r="B16" s="12"/>
      <c r="C16" s="12"/>
      <c r="D16" s="12"/>
      <c r="E16"/>
      <c r="F16"/>
      <c r="I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s="6" customFormat="1" x14ac:dyDescent="0.25">
      <c r="A17" s="13" t="s">
        <v>14</v>
      </c>
      <c r="B17" s="25" t="s">
        <v>20</v>
      </c>
      <c r="C17" s="26"/>
      <c r="D17" s="29" t="s">
        <v>15</v>
      </c>
      <c r="E17" s="30"/>
      <c r="F17" s="31"/>
      <c r="G17" s="4"/>
      <c r="H17" s="4"/>
      <c r="I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s="6" customFormat="1" x14ac:dyDescent="0.25">
      <c r="A18" s="14" t="s">
        <v>16</v>
      </c>
      <c r="B18" s="27"/>
      <c r="C18" s="28"/>
      <c r="D18" s="32" t="s">
        <v>21</v>
      </c>
      <c r="E18" s="33"/>
      <c r="F18" s="34"/>
      <c r="G18" s="4"/>
      <c r="H18" s="4"/>
      <c r="I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s="6" customFormat="1" x14ac:dyDescent="0.25">
      <c r="A19" s="15" t="s">
        <v>22</v>
      </c>
      <c r="B19" s="35">
        <f ca="1">RANDBETWEEN(26346,26355)/1000</f>
        <v>26.346</v>
      </c>
      <c r="C19" s="35"/>
      <c r="D19" s="25" t="s">
        <v>23</v>
      </c>
      <c r="E19" s="47"/>
      <c r="F19" s="26"/>
      <c r="G19" s="4"/>
      <c r="H19" s="4"/>
      <c r="I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6" customFormat="1" x14ac:dyDescent="0.25">
      <c r="A20" s="15" t="s">
        <v>24</v>
      </c>
      <c r="B20" s="35">
        <f ca="1">RANDBETWEEN(26346,26355)/1000</f>
        <v>26.352</v>
      </c>
      <c r="C20" s="35"/>
      <c r="D20" s="48"/>
      <c r="E20" s="49"/>
      <c r="F20" s="50"/>
      <c r="G20" s="4"/>
      <c r="H20" s="4"/>
      <c r="I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s="6" customFormat="1" x14ac:dyDescent="0.25">
      <c r="A21" s="15" t="s">
        <v>25</v>
      </c>
      <c r="B21" s="35">
        <f ca="1">RANDBETWEEN(26346,26355)/1000</f>
        <v>26.355</v>
      </c>
      <c r="C21" s="35"/>
      <c r="D21" s="48"/>
      <c r="E21" s="49"/>
      <c r="F21" s="50"/>
      <c r="G21" s="4"/>
      <c r="H21" s="4"/>
      <c r="I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s="6" customFormat="1" x14ac:dyDescent="0.25">
      <c r="A22" s="15" t="s">
        <v>26</v>
      </c>
      <c r="B22" s="35">
        <f ca="1">RANDBETWEEN(26346,26355)/1000</f>
        <v>26.352</v>
      </c>
      <c r="C22" s="35"/>
      <c r="D22" s="27"/>
      <c r="E22" s="51"/>
      <c r="F22" s="28"/>
      <c r="G22" s="4"/>
      <c r="H22" s="4"/>
      <c r="I22" s="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s="6" customFormat="1" x14ac:dyDescent="0.25">
      <c r="A23" s="18" t="s">
        <v>27</v>
      </c>
      <c r="B23" s="36">
        <v>0</v>
      </c>
      <c r="C23" s="36"/>
      <c r="D23" s="52" t="s">
        <v>28</v>
      </c>
      <c r="E23" s="47"/>
      <c r="F23" s="26"/>
      <c r="G23" s="4"/>
      <c r="H23" s="4"/>
      <c r="I23" s="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s="6" customFormat="1" x14ac:dyDescent="0.25">
      <c r="A24" s="18" t="s">
        <v>29</v>
      </c>
      <c r="B24" s="36">
        <v>0</v>
      </c>
      <c r="C24" s="36"/>
      <c r="D24" s="27"/>
      <c r="E24" s="51"/>
      <c r="F24" s="28"/>
      <c r="G24" s="4"/>
      <c r="H24" s="4"/>
      <c r="I24" s="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s="6" customFormat="1" x14ac:dyDescent="0.25">
      <c r="A25" s="15" t="s">
        <v>30</v>
      </c>
      <c r="B25" s="36">
        <f ca="1">RANDBETWEEN(56245,56269)/100</f>
        <v>562.63</v>
      </c>
      <c r="C25" s="36"/>
      <c r="D25" s="25" t="s">
        <v>31</v>
      </c>
      <c r="E25" s="47"/>
      <c r="F25" s="26"/>
      <c r="G25" s="4"/>
      <c r="H25" s="4"/>
      <c r="I25" s="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6" customFormat="1" x14ac:dyDescent="0.25">
      <c r="A26" s="15" t="s">
        <v>32</v>
      </c>
      <c r="B26" s="36">
        <f ca="1">RANDBETWEEN(56245,56269)/100</f>
        <v>562.45000000000005</v>
      </c>
      <c r="C26" s="36"/>
      <c r="D26" s="48"/>
      <c r="E26" s="49"/>
      <c r="F26" s="50"/>
      <c r="G26" s="4"/>
      <c r="H26" s="4"/>
      <c r="I26" s="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s="6" customFormat="1" x14ac:dyDescent="0.25">
      <c r="A27" s="15" t="s">
        <v>33</v>
      </c>
      <c r="B27" s="36">
        <f ca="1">RANDBETWEEN(56245,56269)/100</f>
        <v>562.52</v>
      </c>
      <c r="C27" s="36"/>
      <c r="D27" s="48"/>
      <c r="E27" s="49"/>
      <c r="F27" s="50"/>
      <c r="G27" s="4"/>
      <c r="H27" s="4"/>
      <c r="I27" s="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s="6" customFormat="1" x14ac:dyDescent="0.25">
      <c r="A28" s="15" t="s">
        <v>34</v>
      </c>
      <c r="B28" s="36">
        <f ca="1">RANDBETWEEN(56245,56269)/100</f>
        <v>562.45000000000005</v>
      </c>
      <c r="C28" s="36"/>
      <c r="D28" s="27"/>
      <c r="E28" s="51"/>
      <c r="F28" s="28"/>
      <c r="G28" s="4"/>
      <c r="H28" s="4"/>
      <c r="I28" s="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s="6" customFormat="1" x14ac:dyDescent="0.25">
      <c r="A29" s="12" t="s">
        <v>35</v>
      </c>
      <c r="B29" s="12"/>
      <c r="C29" s="12"/>
      <c r="D29" s="12"/>
      <c r="E29"/>
      <c r="F29"/>
      <c r="G29" s="4"/>
      <c r="H29" s="4"/>
      <c r="I29" s="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s="6" customFormat="1" x14ac:dyDescent="0.25">
      <c r="A30" s="13" t="s">
        <v>14</v>
      </c>
      <c r="B30" s="25" t="s">
        <v>20</v>
      </c>
      <c r="C30" s="26"/>
      <c r="D30" s="29" t="s">
        <v>15</v>
      </c>
      <c r="E30" s="30"/>
      <c r="F30" s="31"/>
      <c r="G30" s="4"/>
      <c r="H30" s="4"/>
      <c r="I30" s="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s="6" customFormat="1" x14ac:dyDescent="0.25">
      <c r="A31" s="14" t="s">
        <v>16</v>
      </c>
      <c r="B31" s="27"/>
      <c r="C31" s="28"/>
      <c r="D31" s="32" t="s">
        <v>21</v>
      </c>
      <c r="E31" s="33"/>
      <c r="F31" s="34"/>
      <c r="G31" s="4"/>
      <c r="H31" s="4"/>
      <c r="I31" s="4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s="6" customFormat="1" x14ac:dyDescent="0.25">
      <c r="A32" s="15" t="s">
        <v>22</v>
      </c>
      <c r="B32" s="36">
        <f ca="1">RANDBETWEEN(10543,10552)/100</f>
        <v>105.44</v>
      </c>
      <c r="C32" s="36"/>
      <c r="D32" s="25" t="s">
        <v>36</v>
      </c>
      <c r="E32" s="47"/>
      <c r="F32" s="26"/>
      <c r="G32" s="4"/>
      <c r="H32" s="4"/>
      <c r="I32" s="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s="6" customFormat="1" x14ac:dyDescent="0.25">
      <c r="A33" s="15" t="s">
        <v>24</v>
      </c>
      <c r="B33" s="36">
        <f ca="1">RANDBETWEEN(10543,10552)/100</f>
        <v>105.44</v>
      </c>
      <c r="C33" s="36"/>
      <c r="D33" s="48"/>
      <c r="E33" s="49"/>
      <c r="F33" s="50"/>
      <c r="G33" s="4"/>
      <c r="H33" s="4"/>
      <c r="I33" s="4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s="6" customFormat="1" x14ac:dyDescent="0.25">
      <c r="A34" s="15" t="s">
        <v>25</v>
      </c>
      <c r="B34" s="36">
        <f ca="1">RANDBETWEEN(10543,10552)/100</f>
        <v>105.49</v>
      </c>
      <c r="C34" s="36"/>
      <c r="D34" s="48"/>
      <c r="E34" s="49"/>
      <c r="F34" s="50"/>
      <c r="G34" s="4"/>
      <c r="H34" s="4"/>
      <c r="I34" s="4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s="6" customFormat="1" x14ac:dyDescent="0.25">
      <c r="A35" s="15" t="s">
        <v>26</v>
      </c>
      <c r="B35" s="36">
        <f ca="1">RANDBETWEEN(10543,10552)/100</f>
        <v>105.52</v>
      </c>
      <c r="C35" s="36"/>
      <c r="D35" s="27"/>
      <c r="E35" s="51"/>
      <c r="F35" s="28"/>
      <c r="G35" s="4"/>
      <c r="H35" s="4"/>
      <c r="I35" s="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s="6" customFormat="1" x14ac:dyDescent="0.25">
      <c r="A36" s="18" t="s">
        <v>27</v>
      </c>
      <c r="B36" s="36">
        <v>0</v>
      </c>
      <c r="C36" s="36"/>
      <c r="D36" s="52" t="s">
        <v>28</v>
      </c>
      <c r="E36" s="47"/>
      <c r="F36" s="26"/>
      <c r="G36" s="4"/>
      <c r="H36" s="4"/>
      <c r="I36" s="4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s="6" customFormat="1" x14ac:dyDescent="0.25">
      <c r="A37" s="18" t="s">
        <v>29</v>
      </c>
      <c r="B37" s="36">
        <v>0</v>
      </c>
      <c r="C37" s="36"/>
      <c r="D37" s="27"/>
      <c r="E37" s="51"/>
      <c r="F37" s="28"/>
      <c r="G37" s="4"/>
      <c r="H37" s="4"/>
      <c r="I37" s="4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s="6" customFormat="1" ht="16.5" customHeight="1" x14ac:dyDescent="0.25">
      <c r="A38" s="15" t="s">
        <v>30</v>
      </c>
      <c r="B38" s="35">
        <f ca="1">RANDBETWEEN(35122,35185)/1000</f>
        <v>35.125</v>
      </c>
      <c r="C38" s="35"/>
      <c r="D38" s="25" t="s">
        <v>37</v>
      </c>
      <c r="E38" s="47"/>
      <c r="F38" s="26"/>
      <c r="G38" s="4"/>
      <c r="H38" s="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s="6" customFormat="1" ht="15" customHeight="1" x14ac:dyDescent="0.25">
      <c r="A39" s="15" t="s">
        <v>32</v>
      </c>
      <c r="B39" s="35">
        <f ca="1">RANDBETWEEN(35122,35185)/1000</f>
        <v>35.125</v>
      </c>
      <c r="C39" s="35"/>
      <c r="D39" s="48"/>
      <c r="E39" s="49"/>
      <c r="F39" s="50"/>
      <c r="G39" s="4"/>
      <c r="H39" s="4"/>
      <c r="I39" s="2"/>
      <c r="J39" s="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s="6" customFormat="1" x14ac:dyDescent="0.25">
      <c r="A40" s="15" t="s">
        <v>33</v>
      </c>
      <c r="B40" s="35">
        <f ca="1">RANDBETWEEN(35122,35185)/1000</f>
        <v>35.156999999999996</v>
      </c>
      <c r="C40" s="35"/>
      <c r="D40" s="48"/>
      <c r="E40" s="49"/>
      <c r="F40" s="50"/>
      <c r="G40" s="4"/>
      <c r="H40" s="4"/>
      <c r="I40" s="8"/>
      <c r="J40" s="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s="6" customFormat="1" x14ac:dyDescent="0.25">
      <c r="A41" s="15" t="s">
        <v>34</v>
      </c>
      <c r="B41" s="35">
        <f ca="1">RANDBETWEEN(35122,35185)/1000</f>
        <v>35.158999999999999</v>
      </c>
      <c r="C41" s="35"/>
      <c r="D41" s="27"/>
      <c r="E41" s="51"/>
      <c r="F41" s="28"/>
      <c r="G41" s="17"/>
      <c r="H41" s="17"/>
      <c r="I41" s="8"/>
      <c r="J41" s="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s="6" customFormat="1" x14ac:dyDescent="0.25">
      <c r="A42" s="12" t="s">
        <v>38</v>
      </c>
      <c r="B42" s="12"/>
      <c r="C42" s="12"/>
      <c r="D42" s="12"/>
      <c r="E42"/>
      <c r="F42"/>
      <c r="G42" s="17"/>
      <c r="H42" s="17"/>
      <c r="I42" s="8"/>
      <c r="J42" s="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s="6" customFormat="1" x14ac:dyDescent="0.25">
      <c r="A43" s="13" t="s">
        <v>14</v>
      </c>
      <c r="B43" s="25" t="s">
        <v>20</v>
      </c>
      <c r="C43" s="26"/>
      <c r="D43" s="29" t="s">
        <v>15</v>
      </c>
      <c r="E43" s="30"/>
      <c r="F43" s="31"/>
      <c r="G43" s="4"/>
      <c r="H43" s="4"/>
      <c r="I43" s="8"/>
      <c r="J43" s="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s="6" customFormat="1" x14ac:dyDescent="0.25">
      <c r="A44" s="14" t="s">
        <v>16</v>
      </c>
      <c r="B44" s="27"/>
      <c r="C44" s="28"/>
      <c r="D44" s="32" t="s">
        <v>21</v>
      </c>
      <c r="E44" s="33"/>
      <c r="F44" s="34"/>
      <c r="G44" s="4"/>
      <c r="H44" s="4"/>
      <c r="I44" s="8"/>
      <c r="J44" s="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s="6" customFormat="1" x14ac:dyDescent="0.25">
      <c r="A45" s="15" t="s">
        <v>39</v>
      </c>
      <c r="B45" s="35">
        <v>10.577</v>
      </c>
      <c r="C45" s="35"/>
      <c r="D45" s="53" t="s">
        <v>40</v>
      </c>
      <c r="E45" s="53"/>
      <c r="F45" s="53"/>
      <c r="G45" s="17"/>
      <c r="H45" s="17"/>
      <c r="I45" s="8"/>
      <c r="J45" s="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s="6" customFormat="1" x14ac:dyDescent="0.25">
      <c r="A46" s="12" t="s">
        <v>41</v>
      </c>
      <c r="B46" s="12"/>
      <c r="C46" s="12"/>
      <c r="D46" s="12"/>
      <c r="E46"/>
      <c r="F46"/>
      <c r="G46" s="17"/>
      <c r="H46" s="17"/>
      <c r="I46" s="8"/>
      <c r="J46" s="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s="6" customFormat="1" x14ac:dyDescent="0.25">
      <c r="A47" s="13" t="s">
        <v>14</v>
      </c>
      <c r="B47" s="25" t="s">
        <v>20</v>
      </c>
      <c r="C47" s="26"/>
      <c r="D47" s="29" t="s">
        <v>15</v>
      </c>
      <c r="E47" s="30"/>
      <c r="F47" s="31"/>
      <c r="G47" s="4"/>
      <c r="H47" s="4"/>
      <c r="I47" s="8"/>
      <c r="J47" s="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s="6" customFormat="1" x14ac:dyDescent="0.25">
      <c r="A48" s="14" t="s">
        <v>16</v>
      </c>
      <c r="B48" s="27"/>
      <c r="C48" s="28"/>
      <c r="D48" s="32" t="s">
        <v>21</v>
      </c>
      <c r="E48" s="33"/>
      <c r="F48" s="34"/>
      <c r="G48" s="4"/>
      <c r="H48" s="4"/>
      <c r="I48" s="8"/>
      <c r="J48" s="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s="6" customFormat="1" x14ac:dyDescent="0.25">
      <c r="A49" s="15" t="s">
        <v>17</v>
      </c>
      <c r="B49" s="36">
        <f ca="1">RANDBETWEEN(15307,15318)/100</f>
        <v>153.12</v>
      </c>
      <c r="C49" s="36"/>
      <c r="D49" s="25" t="s">
        <v>42</v>
      </c>
      <c r="E49" s="47"/>
      <c r="F49" s="26"/>
      <c r="G49" s="4"/>
      <c r="H49" s="4"/>
      <c r="I49" s="8"/>
      <c r="J49" s="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s="6" customFormat="1" x14ac:dyDescent="0.25">
      <c r="A50" s="15" t="s">
        <v>18</v>
      </c>
      <c r="B50" s="36">
        <f ca="1">RANDBETWEEN(15307,15318)/100</f>
        <v>153.15</v>
      </c>
      <c r="C50" s="36"/>
      <c r="D50" s="48"/>
      <c r="E50" s="49"/>
      <c r="F50" s="50"/>
      <c r="G50" s="4"/>
      <c r="H50" s="4"/>
      <c r="I50" s="8"/>
      <c r="J50" s="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s="6" customFormat="1" x14ac:dyDescent="0.25">
      <c r="A51" s="15" t="s">
        <v>43</v>
      </c>
      <c r="B51" s="36">
        <f ca="1">RANDBETWEEN(15307,15318)/100</f>
        <v>153.12</v>
      </c>
      <c r="C51" s="36"/>
      <c r="D51" s="48"/>
      <c r="E51" s="49"/>
      <c r="F51" s="50"/>
      <c r="I51" s="8"/>
      <c r="J51" s="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s="6" customFormat="1" x14ac:dyDescent="0.25">
      <c r="A52" s="15" t="s">
        <v>44</v>
      </c>
      <c r="B52" s="36">
        <f ca="1">RANDBETWEEN(15307,15318)/100</f>
        <v>153.09</v>
      </c>
      <c r="C52" s="36"/>
      <c r="D52" s="27"/>
      <c r="E52" s="51"/>
      <c r="F52" s="28"/>
      <c r="G52" s="4"/>
      <c r="H52" s="4"/>
      <c r="I52" s="9"/>
      <c r="J52" s="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s="6" customFormat="1" x14ac:dyDescent="0.25">
      <c r="A53" s="15" t="s">
        <v>45</v>
      </c>
      <c r="B53" s="35">
        <f ca="1">RANDBETWEEN(10195,10205)/1000</f>
        <v>10.202999999999999</v>
      </c>
      <c r="C53" s="35"/>
      <c r="D53" s="25" t="s">
        <v>46</v>
      </c>
      <c r="E53" s="47"/>
      <c r="F53" s="26"/>
      <c r="G53" s="4"/>
      <c r="H53" s="4"/>
      <c r="I53" s="9"/>
      <c r="J53" s="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s="6" customFormat="1" x14ac:dyDescent="0.25">
      <c r="A54" s="15" t="s">
        <v>47</v>
      </c>
      <c r="B54" s="35">
        <f ca="1">RANDBETWEEN(10195,10205)/1000</f>
        <v>10.196</v>
      </c>
      <c r="C54" s="35"/>
      <c r="D54" s="48"/>
      <c r="E54" s="49"/>
      <c r="F54" s="50"/>
      <c r="G54" s="4"/>
      <c r="H54" s="4"/>
      <c r="I54" s="9"/>
      <c r="J54" s="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s="6" customFormat="1" ht="15.75" customHeight="1" x14ac:dyDescent="0.25">
      <c r="A55" s="15" t="s">
        <v>48</v>
      </c>
      <c r="B55" s="35">
        <f ca="1">RANDBETWEEN(10195,10205)/1000</f>
        <v>10.202999999999999</v>
      </c>
      <c r="C55" s="35"/>
      <c r="D55" s="48"/>
      <c r="E55" s="49"/>
      <c r="F55" s="50"/>
      <c r="G55" s="4"/>
      <c r="H55" s="4"/>
      <c r="I55" s="2"/>
      <c r="J55" s="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s="6" customFormat="1" ht="15" customHeight="1" x14ac:dyDescent="0.25">
      <c r="A56" s="15" t="s">
        <v>49</v>
      </c>
      <c r="B56" s="35">
        <f ca="1">RANDBETWEEN(10195,10205)/1000</f>
        <v>10.202999999999999</v>
      </c>
      <c r="C56" s="35"/>
      <c r="D56" s="27"/>
      <c r="E56" s="51"/>
      <c r="F56" s="28"/>
      <c r="G56" s="4"/>
      <c r="H56" s="4"/>
      <c r="I56" s="10"/>
    </row>
    <row r="57" spans="1:21" s="6" customFormat="1" ht="15" customHeight="1" x14ac:dyDescent="0.25">
      <c r="A57" s="15" t="s">
        <v>50</v>
      </c>
      <c r="B57" s="36">
        <f ca="1">RANDBETWEEN(10002,10009)/100</f>
        <v>100.08</v>
      </c>
      <c r="C57" s="36"/>
      <c r="D57" s="25" t="s">
        <v>51</v>
      </c>
      <c r="E57" s="47"/>
      <c r="F57" s="26"/>
      <c r="G57" s="17"/>
      <c r="H57" s="17"/>
      <c r="I57" s="2"/>
      <c r="J57" s="2"/>
    </row>
    <row r="58" spans="1:21" s="6" customFormat="1" x14ac:dyDescent="0.25">
      <c r="A58" s="15" t="s">
        <v>52</v>
      </c>
      <c r="B58" s="36">
        <f ca="1">RANDBETWEEN(10002,10009)/100</f>
        <v>100.02</v>
      </c>
      <c r="C58" s="36"/>
      <c r="D58" s="48"/>
      <c r="E58" s="49"/>
      <c r="F58" s="50"/>
      <c r="G58" s="17"/>
      <c r="H58" s="17"/>
      <c r="I58" s="11"/>
      <c r="J58" s="2"/>
    </row>
    <row r="59" spans="1:21" s="6" customFormat="1" x14ac:dyDescent="0.25">
      <c r="A59" s="15" t="s">
        <v>53</v>
      </c>
      <c r="B59" s="36">
        <f ca="1">RANDBETWEEN(10002,10009)/100</f>
        <v>100.07</v>
      </c>
      <c r="C59" s="36"/>
      <c r="D59" s="48"/>
      <c r="E59" s="49"/>
      <c r="F59" s="50"/>
      <c r="G59" s="4"/>
      <c r="H59" s="4"/>
      <c r="I59" s="11"/>
      <c r="J59" s="2"/>
    </row>
    <row r="60" spans="1:21" s="6" customFormat="1" x14ac:dyDescent="0.25">
      <c r="A60" s="15" t="s">
        <v>54</v>
      </c>
      <c r="B60" s="36">
        <f ca="1">RANDBETWEEN(10002,10009)/100</f>
        <v>100.07</v>
      </c>
      <c r="C60" s="36"/>
      <c r="D60" s="27"/>
      <c r="E60" s="51"/>
      <c r="F60" s="28"/>
      <c r="G60" s="4"/>
      <c r="H60" s="4"/>
      <c r="I60" s="11"/>
      <c r="J60" s="2"/>
    </row>
    <row r="61" spans="1:21" s="7" customFormat="1" x14ac:dyDescent="0.25">
      <c r="A61" s="12" t="s">
        <v>55</v>
      </c>
      <c r="B61" s="12"/>
      <c r="C61" s="12"/>
      <c r="D61" s="12"/>
      <c r="E61"/>
      <c r="F61"/>
      <c r="G61" s="17"/>
      <c r="H61" s="17"/>
      <c r="I61" s="3"/>
      <c r="J61" s="3"/>
    </row>
    <row r="62" spans="1:21" s="7" customFormat="1" x14ac:dyDescent="0.25">
      <c r="A62" s="13" t="s">
        <v>14</v>
      </c>
      <c r="B62" s="25" t="s">
        <v>20</v>
      </c>
      <c r="C62" s="26"/>
      <c r="D62" s="29" t="s">
        <v>15</v>
      </c>
      <c r="E62" s="30"/>
      <c r="F62" s="31"/>
      <c r="G62" s="17"/>
      <c r="H62" s="17"/>
      <c r="I62" s="3"/>
    </row>
    <row r="63" spans="1:21" s="7" customFormat="1" x14ac:dyDescent="0.25">
      <c r="A63" s="14" t="s">
        <v>16</v>
      </c>
      <c r="B63" s="27"/>
      <c r="C63" s="28"/>
      <c r="D63" s="32" t="s">
        <v>21</v>
      </c>
      <c r="E63" s="33"/>
      <c r="F63" s="34"/>
      <c r="G63" s="4"/>
      <c r="H63" s="4"/>
      <c r="I63" s="3"/>
    </row>
    <row r="64" spans="1:21" s="7" customFormat="1" x14ac:dyDescent="0.25">
      <c r="A64" s="15" t="s">
        <v>17</v>
      </c>
      <c r="B64" s="36">
        <f ca="1">RANDBETWEEN(49550,49575)/100</f>
        <v>495.58</v>
      </c>
      <c r="C64" s="36"/>
      <c r="D64" s="25" t="s">
        <v>56</v>
      </c>
      <c r="E64" s="47"/>
      <c r="F64" s="26"/>
      <c r="G64" s="4"/>
      <c r="H64" s="4"/>
      <c r="I64" s="3"/>
    </row>
    <row r="65" spans="1:10" s="7" customFormat="1" x14ac:dyDescent="0.25">
      <c r="A65" s="15" t="s">
        <v>18</v>
      </c>
      <c r="B65" s="36">
        <f ca="1">RANDBETWEEN(49550,49575)/100</f>
        <v>495.53</v>
      </c>
      <c r="C65" s="36"/>
      <c r="D65" s="48"/>
      <c r="E65" s="49"/>
      <c r="F65" s="50"/>
      <c r="G65" s="4"/>
      <c r="H65" s="4"/>
      <c r="I65" s="3"/>
    </row>
    <row r="66" spans="1:10" s="7" customFormat="1" x14ac:dyDescent="0.25">
      <c r="A66" s="15" t="s">
        <v>43</v>
      </c>
      <c r="B66" s="36">
        <f ca="1">RANDBETWEEN(49550,49575)/100</f>
        <v>495.66</v>
      </c>
      <c r="C66" s="36"/>
      <c r="D66" s="48"/>
      <c r="E66" s="49"/>
      <c r="F66" s="50"/>
      <c r="G66" s="4"/>
      <c r="H66" s="4"/>
      <c r="I66" s="3"/>
    </row>
    <row r="67" spans="1:10" s="7" customFormat="1" x14ac:dyDescent="0.25">
      <c r="A67" s="15" t="s">
        <v>44</v>
      </c>
      <c r="B67" s="36">
        <f ca="1">RANDBETWEEN(49550,49575)/100</f>
        <v>495.52</v>
      </c>
      <c r="C67" s="36"/>
      <c r="D67" s="27"/>
      <c r="E67" s="51"/>
      <c r="F67" s="28"/>
      <c r="G67" s="16"/>
      <c r="H67" s="16"/>
      <c r="I67" s="3"/>
    </row>
    <row r="68" spans="1:10" s="7" customFormat="1" x14ac:dyDescent="0.25">
      <c r="A68" s="15" t="s">
        <v>45</v>
      </c>
      <c r="B68" s="54">
        <f ca="1">RANDBETWEEN(25391,25595)/10000</f>
        <v>2.5466000000000002</v>
      </c>
      <c r="C68" s="54"/>
      <c r="D68" s="25" t="s">
        <v>57</v>
      </c>
      <c r="E68" s="47"/>
      <c r="F68" s="26"/>
      <c r="G68" s="16"/>
      <c r="H68" s="16"/>
      <c r="I68" s="3"/>
    </row>
    <row r="69" spans="1:10" s="7" customFormat="1" x14ac:dyDescent="0.25">
      <c r="A69" s="15" t="s">
        <v>47</v>
      </c>
      <c r="B69" s="54">
        <f ca="1">RANDBETWEEN(25391,25595)/10000</f>
        <v>2.5586000000000002</v>
      </c>
      <c r="C69" s="54"/>
      <c r="D69" s="48"/>
      <c r="E69" s="49"/>
      <c r="F69" s="50"/>
      <c r="G69" s="16"/>
      <c r="H69" s="16"/>
      <c r="I69" s="3"/>
    </row>
    <row r="70" spans="1:10" s="7" customFormat="1" x14ac:dyDescent="0.25">
      <c r="A70" s="15" t="s">
        <v>48</v>
      </c>
      <c r="B70" s="54">
        <f ca="1">RANDBETWEEN(25391,25595)/10000</f>
        <v>2.5577000000000001</v>
      </c>
      <c r="C70" s="54"/>
      <c r="D70" s="48"/>
      <c r="E70" s="49"/>
      <c r="F70" s="50"/>
      <c r="G70" s="6"/>
      <c r="H70" s="6"/>
      <c r="I70" s="3"/>
      <c r="J70" s="3"/>
    </row>
    <row r="71" spans="1:10" s="7" customFormat="1" x14ac:dyDescent="0.25">
      <c r="A71" s="15" t="s">
        <v>49</v>
      </c>
      <c r="B71" s="54">
        <f ca="1">RANDBETWEEN(25391,25595)/10000</f>
        <v>2.5562</v>
      </c>
      <c r="C71" s="54"/>
      <c r="D71" s="27"/>
      <c r="E71" s="51"/>
      <c r="F71" s="28"/>
      <c r="G71" s="4"/>
      <c r="H71" s="4"/>
      <c r="I71" s="3"/>
      <c r="J71" s="3"/>
    </row>
    <row r="72" spans="1:10" s="7" customFormat="1" x14ac:dyDescent="0.25">
      <c r="A72" s="15" t="s">
        <v>50</v>
      </c>
      <c r="B72" s="35">
        <f ca="1">RANDBETWEEN(249,251)/10</f>
        <v>25</v>
      </c>
      <c r="C72" s="35"/>
      <c r="D72" s="25" t="s">
        <v>58</v>
      </c>
      <c r="E72" s="47"/>
      <c r="F72" s="26"/>
      <c r="G72" s="4"/>
      <c r="H72" s="4"/>
      <c r="I72" s="3"/>
      <c r="J72" s="3"/>
    </row>
    <row r="73" spans="1:10" s="7" customFormat="1" x14ac:dyDescent="0.25">
      <c r="A73" s="15" t="s">
        <v>52</v>
      </c>
      <c r="B73" s="35">
        <f ca="1">RANDBETWEEN(249,251)/10</f>
        <v>25.1</v>
      </c>
      <c r="C73" s="35"/>
      <c r="D73" s="48"/>
      <c r="E73" s="49"/>
      <c r="F73" s="50"/>
      <c r="G73" s="17"/>
      <c r="H73" s="17"/>
      <c r="I73" s="3"/>
      <c r="J73" s="3"/>
    </row>
    <row r="74" spans="1:10" s="7" customFormat="1" x14ac:dyDescent="0.25">
      <c r="A74" s="15" t="s">
        <v>53</v>
      </c>
      <c r="B74" s="35">
        <f ca="1">RANDBETWEEN(249,251)/10</f>
        <v>25.1</v>
      </c>
      <c r="C74" s="35"/>
      <c r="D74" s="48"/>
      <c r="E74" s="49"/>
      <c r="F74" s="50"/>
      <c r="G74" s="17"/>
      <c r="H74" s="17"/>
      <c r="I74" s="3"/>
      <c r="J74" s="3"/>
    </row>
    <row r="75" spans="1:10" s="7" customFormat="1" x14ac:dyDescent="0.25">
      <c r="A75" s="15" t="s">
        <v>54</v>
      </c>
      <c r="B75" s="35">
        <f ca="1">RANDBETWEEN(249,251)/10</f>
        <v>25</v>
      </c>
      <c r="C75" s="35"/>
      <c r="D75" s="27"/>
      <c r="E75" s="51"/>
      <c r="F75" s="28"/>
      <c r="G75" s="6"/>
      <c r="H75" s="6"/>
      <c r="I75" s="3"/>
      <c r="J75" s="3"/>
    </row>
    <row r="76" spans="1:10" s="7" customFormat="1" x14ac:dyDescent="0.25">
      <c r="A76" s="12" t="s">
        <v>59</v>
      </c>
      <c r="B76" s="12"/>
      <c r="C76" s="12"/>
      <c r="D76" s="12"/>
      <c r="E76"/>
      <c r="F76"/>
      <c r="G76" s="6"/>
      <c r="H76" s="6"/>
      <c r="I76" s="3"/>
      <c r="J76" s="3"/>
    </row>
    <row r="77" spans="1:10" s="7" customFormat="1" x14ac:dyDescent="0.25">
      <c r="A77" s="13" t="s">
        <v>14</v>
      </c>
      <c r="B77" s="25" t="s">
        <v>20</v>
      </c>
      <c r="C77" s="26"/>
      <c r="D77" s="29" t="s">
        <v>15</v>
      </c>
      <c r="E77" s="30"/>
      <c r="F77" s="31"/>
      <c r="G77" s="6"/>
      <c r="H77" s="6"/>
      <c r="I77" s="3"/>
      <c r="J77" s="3"/>
    </row>
    <row r="78" spans="1:10" s="7" customFormat="1" x14ac:dyDescent="0.25">
      <c r="A78" s="14" t="s">
        <v>16</v>
      </c>
      <c r="B78" s="27"/>
      <c r="C78" s="28"/>
      <c r="D78" s="32" t="s">
        <v>21</v>
      </c>
      <c r="E78" s="33"/>
      <c r="F78" s="34"/>
      <c r="G78" s="6"/>
      <c r="H78" s="6"/>
      <c r="I78" s="3"/>
      <c r="J78" s="3"/>
    </row>
    <row r="79" spans="1:10" s="7" customFormat="1" x14ac:dyDescent="0.25">
      <c r="A79" s="15" t="s">
        <v>60</v>
      </c>
      <c r="B79" s="35">
        <v>82.840999999999994</v>
      </c>
      <c r="C79" s="35"/>
      <c r="D79" s="53" t="s">
        <v>61</v>
      </c>
      <c r="E79" s="53"/>
      <c r="F79" s="53"/>
      <c r="G79" s="6"/>
      <c r="H79" s="6"/>
      <c r="I79" s="3"/>
      <c r="J79" s="3"/>
    </row>
    <row r="80" spans="1:10" s="7" customFormat="1" x14ac:dyDescent="0.25">
      <c r="A80" s="16"/>
      <c r="B80" s="19"/>
      <c r="C80" s="19"/>
      <c r="D80" s="5"/>
      <c r="E80" s="5"/>
      <c r="F80" s="5"/>
      <c r="G80" s="6"/>
      <c r="H80" s="6"/>
      <c r="I80" s="3"/>
      <c r="J80" s="3"/>
    </row>
    <row r="81" spans="1:10" x14ac:dyDescent="0.25">
      <c r="A81" t="s">
        <v>6</v>
      </c>
      <c r="B81" s="46" t="s">
        <v>13</v>
      </c>
      <c r="C81" s="46"/>
      <c r="D81" s="46"/>
      <c r="E81" s="46"/>
      <c r="F81" s="46"/>
      <c r="G81" s="46"/>
      <c r="H81" s="46"/>
      <c r="I81" s="46"/>
      <c r="J81" s="4"/>
    </row>
    <row r="82" spans="1:10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4"/>
    </row>
    <row r="84" spans="1:10" x14ac:dyDescent="0.25">
      <c r="A84" s="20" t="s">
        <v>65</v>
      </c>
      <c r="B84" s="20"/>
      <c r="C84" s="45">
        <f>G5</f>
        <v>0</v>
      </c>
      <c r="D84" s="45"/>
    </row>
    <row r="85" spans="1:10" x14ac:dyDescent="0.25">
      <c r="A85" s="20"/>
      <c r="B85" s="20"/>
      <c r="C85" s="20"/>
      <c r="D85" s="20"/>
    </row>
    <row r="86" spans="1:10" x14ac:dyDescent="0.25">
      <c r="A86" s="23" t="s">
        <v>7</v>
      </c>
      <c r="B86" s="23"/>
      <c r="C86" s="24"/>
      <c r="D86" s="24"/>
    </row>
  </sheetData>
  <mergeCells count="106">
    <mergeCell ref="B77:C78"/>
    <mergeCell ref="D77:F77"/>
    <mergeCell ref="D78:F78"/>
    <mergeCell ref="B79:C79"/>
    <mergeCell ref="D79:F79"/>
    <mergeCell ref="B68:C68"/>
    <mergeCell ref="D68:F71"/>
    <mergeCell ref="B69:C69"/>
    <mergeCell ref="B70:C70"/>
    <mergeCell ref="B71:C71"/>
    <mergeCell ref="B72:C72"/>
    <mergeCell ref="D72:F75"/>
    <mergeCell ref="B73:C73"/>
    <mergeCell ref="B74:C74"/>
    <mergeCell ref="B75:C75"/>
    <mergeCell ref="D53:F56"/>
    <mergeCell ref="B56:C56"/>
    <mergeCell ref="B57:C57"/>
    <mergeCell ref="D57:F60"/>
    <mergeCell ref="B62:C63"/>
    <mergeCell ref="D62:F62"/>
    <mergeCell ref="D63:F63"/>
    <mergeCell ref="B64:C64"/>
    <mergeCell ref="D64:F67"/>
    <mergeCell ref="B65:C65"/>
    <mergeCell ref="B66:C66"/>
    <mergeCell ref="B67:C67"/>
    <mergeCell ref="D38:F41"/>
    <mergeCell ref="B43:C44"/>
    <mergeCell ref="D43:F43"/>
    <mergeCell ref="D44:F44"/>
    <mergeCell ref="D45:F45"/>
    <mergeCell ref="B45:C45"/>
    <mergeCell ref="B49:C49"/>
    <mergeCell ref="D49:F52"/>
    <mergeCell ref="B50:C50"/>
    <mergeCell ref="B51:C51"/>
    <mergeCell ref="B52:C52"/>
    <mergeCell ref="A82:I82"/>
    <mergeCell ref="B81:I81"/>
    <mergeCell ref="B35:C35"/>
    <mergeCell ref="B36:C36"/>
    <mergeCell ref="B37:C37"/>
    <mergeCell ref="B17:C18"/>
    <mergeCell ref="D17:F17"/>
    <mergeCell ref="D18:F18"/>
    <mergeCell ref="D19:F22"/>
    <mergeCell ref="D23:F24"/>
    <mergeCell ref="D25:F28"/>
    <mergeCell ref="B30:C31"/>
    <mergeCell ref="D30:F30"/>
    <mergeCell ref="D31:F31"/>
    <mergeCell ref="B21:C21"/>
    <mergeCell ref="B22:C22"/>
    <mergeCell ref="B23:C23"/>
    <mergeCell ref="B19:C19"/>
    <mergeCell ref="B20:C20"/>
    <mergeCell ref="B26:C26"/>
    <mergeCell ref="B32:C32"/>
    <mergeCell ref="D32:F35"/>
    <mergeCell ref="B33:C33"/>
    <mergeCell ref="D36:F37"/>
    <mergeCell ref="A1:I1"/>
    <mergeCell ref="A2:I2"/>
    <mergeCell ref="A3:I3"/>
    <mergeCell ref="A4:I4"/>
    <mergeCell ref="A5:B5"/>
    <mergeCell ref="C5:D5"/>
    <mergeCell ref="G5:H5"/>
    <mergeCell ref="B6:I6"/>
    <mergeCell ref="A10:I10"/>
    <mergeCell ref="A8:B8"/>
    <mergeCell ref="C8:I8"/>
    <mergeCell ref="A11:B11"/>
    <mergeCell ref="A7:B7"/>
    <mergeCell ref="C7:E7"/>
    <mergeCell ref="H7:I7"/>
    <mergeCell ref="F7:G7"/>
    <mergeCell ref="A12:I12"/>
    <mergeCell ref="A9:C9"/>
    <mergeCell ref="D9:I9"/>
    <mergeCell ref="C11:I11"/>
    <mergeCell ref="A13:I13"/>
    <mergeCell ref="C14:I14"/>
    <mergeCell ref="A15:I15"/>
    <mergeCell ref="A86:B86"/>
    <mergeCell ref="C86:D86"/>
    <mergeCell ref="B47:C48"/>
    <mergeCell ref="D47:F47"/>
    <mergeCell ref="D48:F48"/>
    <mergeCell ref="B54:C54"/>
    <mergeCell ref="B55:C55"/>
    <mergeCell ref="B53:C53"/>
    <mergeCell ref="B59:C59"/>
    <mergeCell ref="B60:C60"/>
    <mergeCell ref="B58:C58"/>
    <mergeCell ref="B27:C27"/>
    <mergeCell ref="B24:C24"/>
    <mergeCell ref="B25:C25"/>
    <mergeCell ref="B28:C28"/>
    <mergeCell ref="B38:C38"/>
    <mergeCell ref="B39:C39"/>
    <mergeCell ref="B34:C34"/>
    <mergeCell ref="B40:C40"/>
    <mergeCell ref="B41:C41"/>
    <mergeCell ref="C84:D84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2023-08-07T10:12:02Z</cp:lastPrinted>
  <dcterms:created xsi:type="dcterms:W3CDTF">2015-06-05T18:17:20Z</dcterms:created>
  <dcterms:modified xsi:type="dcterms:W3CDTF">2023-08-07T10:27:10Z</dcterms:modified>
</cp:coreProperties>
</file>