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Y~HA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D4" i="1"/>
  <c r="AC4" i="1"/>
  <c r="AB4" i="1"/>
  <c r="AA4" i="1"/>
  <c r="Z4" i="1"/>
  <c r="Y4" i="1"/>
  <c r="X4" i="1"/>
  <c r="W4" i="1"/>
  <c r="V4" i="1"/>
  <c r="U4" i="1"/>
  <c r="T4" i="1"/>
  <c r="S4" i="1"/>
  <c r="R4" i="1"/>
  <c r="P4" i="1"/>
  <c r="O4" i="1"/>
  <c r="N4" i="1"/>
  <c r="M4" i="1"/>
  <c r="L4" i="1"/>
  <c r="K4" i="1"/>
  <c r="J4" i="1"/>
  <c r="I4" i="1"/>
  <c r="H4" i="1"/>
  <c r="G4" i="1"/>
  <c r="S2" i="1"/>
  <c r="R2" i="1"/>
</calcChain>
</file>

<file path=xl/sharedStrings.xml><?xml version="1.0" encoding="utf-8"?>
<sst xmlns="http://schemas.openxmlformats.org/spreadsheetml/2006/main" count="41" uniqueCount="38">
  <si>
    <t>TT</t>
  </si>
  <si>
    <t>HỌ TÊN</t>
  </si>
  <si>
    <t>Số Tài khoản ATM</t>
  </si>
  <si>
    <t>Mã số Thuế</t>
  </si>
  <si>
    <t>Mã số ngạch lương</t>
  </si>
  <si>
    <t>Hệ số lương</t>
  </si>
  <si>
    <t>Phụ cấp lương</t>
  </si>
  <si>
    <t>Cộng hệ số</t>
  </si>
  <si>
    <t>Thành tiền</t>
  </si>
  <si>
    <t>Các khoản phải khấu trừ trong tháng 12</t>
  </si>
  <si>
    <t>Thu nhập khác</t>
  </si>
  <si>
    <t>Số tiền được lĩnh</t>
  </si>
  <si>
    <t>Ghi chú</t>
  </si>
  <si>
    <t>Chức vụ</t>
  </si>
  <si>
    <t>Vượt khung</t>
  </si>
  <si>
    <t>Ưu đãi GD</t>
  </si>
  <si>
    <t>Thâm niên nghề</t>
  </si>
  <si>
    <t>Kiêm nhiệm</t>
  </si>
  <si>
    <t>Đảng, đoán</t>
  </si>
  <si>
    <t>Cựu CB</t>
  </si>
  <si>
    <t>Độc Hại</t>
  </si>
  <si>
    <t>BHXH
(7%)</t>
  </si>
  <si>
    <t>BHYT
(1,5%)</t>
  </si>
  <si>
    <t>BHTN
(1%)</t>
  </si>
  <si>
    <t>PC 25%</t>
  </si>
  <si>
    <t>Lương chia thêm</t>
  </si>
  <si>
    <t>Ăn trưa</t>
  </si>
  <si>
    <t>Chi tiÒn TÕt d­¬ng lÞch n¨m 2015</t>
  </si>
  <si>
    <t>Truy lĩnh</t>
  </si>
  <si>
    <t>Điện thoại</t>
  </si>
  <si>
    <t>Hệ số</t>
  </si>
  <si>
    <t>Số tiền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</si>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</sst>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,##0.0000;\-#,##0.0000;_-* &quot;&quot;??\ _₫_-;_-@_-"/>
    <numFmt numFmtId="165" formatCode="#,##0.00;\-#,##0.00;_-* &quot;&quot;??\ _₫_-;_-@_-"/>
    <numFmt numFmtId="166" formatCode="#,##0;[Red]\-#,##0"/>
    <numFmt numFmtId="167" formatCode="#,##0;\-#,##0;_-* &quot;&quot;??\ _₫_-;_-@_-"/>
    <numFmt numFmtId="168" formatCode="#,##0.000;\-#,##0.000;_-* &quot;&quot;??\ _₫_-;_-@_-"/>
    <numFmt numFmtId="169" formatCode="#,##0.0000;[Red]\-#,##0.0000"/>
    <numFmt numFmtId="170" formatCode="#,##0.000;\-#,##0.000;_-* &quot;&quot;???\ _₫_-;_-@_-"/>
    <numFmt numFmtId="171" formatCode="&quot;11 = 10 x &quot;#,##0\đ;\-#,##0.00;_-* &quot;&quot;??\ _₫_-;_-@_-"/>
  </numFmts>
  <fonts count="17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0"/>
      <name val="Times New Roman"/>
      <charset val="163"/>
    </font>
    <font>
      <sz val="14"/>
      <name val="Times New Roman"/>
      <family val="1"/>
      <charset val="163"/>
    </font>
    <font>
      <b/>
      <sz val="7"/>
      <name val="Times New Roman"/>
      <family val="1"/>
      <charset val="163"/>
    </font>
    <font>
      <b/>
      <sz val="8"/>
      <name val="Times New Roman"/>
      <family val="1"/>
      <charset val="163"/>
    </font>
    <font>
      <b/>
      <sz val="10"/>
      <name val="Times New Roman"/>
      <family val="1"/>
      <charset val="163"/>
    </font>
    <font>
      <b/>
      <sz val="14"/>
      <name val="Times New Roman"/>
      <charset val="163"/>
    </font>
    <font>
      <b/>
      <sz val="10"/>
      <name val="Times New Roman"/>
      <charset val="163"/>
    </font>
    <font>
      <b/>
      <sz val="12"/>
      <name val="Times New Roman"/>
      <family val="1"/>
      <charset val="163"/>
    </font>
    <font>
      <sz val="14"/>
      <name val="Times New Roman"/>
      <charset val="163"/>
    </font>
    <font>
      <sz val="11"/>
      <name val="Times New Roman"/>
      <charset val="163"/>
    </font>
    <font>
      <sz val="8"/>
      <name val="Times New Roman"/>
      <family val="1"/>
      <charset val="163"/>
    </font>
    <font>
      <sz val="10"/>
      <name val="Times New Roman"/>
      <family val="1"/>
      <charset val="163"/>
    </font>
    <font>
      <sz val="11"/>
      <name val="Times New Roman"/>
      <family val="1"/>
      <charset val="163"/>
    </font>
    <font>
      <sz val="8"/>
      <name val=".VnTime"/>
      <family val="2"/>
    </font>
    <font>
      <sz val="7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39" fontId="10" fillId="0" borderId="0" xfId="0" applyNumberFormat="1" applyFont="1" applyAlignment="1">
      <alignment horizontal="center" vertical="center" wrapText="1"/>
    </xf>
    <xf numFmtId="39" fontId="10" fillId="0" borderId="0" xfId="0" applyNumberFormat="1" applyFont="1" applyAlignment="1">
      <alignment vertical="center" wrapText="1"/>
    </xf>
    <xf numFmtId="39" fontId="2" fillId="0" borderId="0" xfId="0" applyNumberFormat="1" applyFont="1" applyAlignment="1">
      <alignment horizontal="center" vertical="center" wrapText="1"/>
    </xf>
    <xf numFmtId="39" fontId="2" fillId="0" borderId="0" xfId="0" applyNumberFormat="1" applyFont="1" applyAlignment="1">
      <alignment vertical="center" wrapText="1"/>
    </xf>
    <xf numFmtId="169" fontId="13" fillId="0" borderId="1" xfId="0" applyNumberFormat="1" applyFont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center" vertical="center" wrapText="1"/>
    </xf>
    <xf numFmtId="170" fontId="13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39" fontId="2" fillId="0" borderId="1" xfId="0" applyNumberFormat="1" applyFont="1" applyBorder="1" applyAlignment="1">
      <alignment horizontal="center" vertical="center" wrapText="1"/>
    </xf>
    <xf numFmtId="39" fontId="12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7" fontId="12" fillId="0" borderId="1" xfId="0" quotePrefix="1" applyNumberFormat="1" applyFont="1" applyBorder="1" applyAlignment="1">
      <alignment horizontal="center" vertical="center" wrapText="1"/>
    </xf>
    <xf numFmtId="164" fontId="12" fillId="0" borderId="1" xfId="0" quotePrefix="1" applyNumberFormat="1" applyFont="1" applyBorder="1" applyAlignment="1">
      <alignment horizontal="center" vertical="center" wrapText="1"/>
    </xf>
    <xf numFmtId="171" fontId="12" fillId="2" borderId="1" xfId="0" applyNumberFormat="1" applyFont="1" applyFill="1" applyBorder="1" applyAlignment="1">
      <alignment horizontal="center" vertical="center" wrapText="1"/>
    </xf>
    <xf numFmtId="165" fontId="16" fillId="0" borderId="1" xfId="0" quotePrefix="1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7" fontId="13" fillId="0" borderId="1" xfId="0" applyNumberFormat="1" applyFon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6" fontId="15" fillId="0" borderId="2" xfId="0" applyNumberFormat="1" applyFont="1" applyBorder="1" applyAlignment="1">
      <alignment horizontal="center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39" fontId="11" fillId="0" borderId="1" xfId="0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9" fontId="2" fillId="0" borderId="1" xfId="0" applyNumberFormat="1" applyFont="1" applyBorder="1" applyAlignment="1">
      <alignment horizontal="center" vertical="center" wrapText="1"/>
    </xf>
    <xf numFmtId="3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topLeftCell="R1" workbookViewId="0">
      <selection activeCell="AF1" sqref="AF1:AF3"/>
    </sheetView>
  </sheetViews>
  <sheetFormatPr defaultRowHeight="16.5" x14ac:dyDescent="0.25"/>
  <cols>
    <col min="17" max="17" width="15.33203125" customWidth="1"/>
  </cols>
  <sheetData>
    <row r="1" spans="1:33" s="2" customFormat="1" ht="18.75" x14ac:dyDescent="0.25">
      <c r="A1" s="37" t="s">
        <v>0</v>
      </c>
      <c r="B1" s="37" t="s">
        <v>0</v>
      </c>
      <c r="C1" s="38" t="s">
        <v>1</v>
      </c>
      <c r="D1" s="39" t="s">
        <v>2</v>
      </c>
      <c r="E1" s="39" t="s">
        <v>3</v>
      </c>
      <c r="F1" s="40" t="s">
        <v>4</v>
      </c>
      <c r="G1" s="31" t="s">
        <v>5</v>
      </c>
      <c r="H1" s="32" t="s">
        <v>6</v>
      </c>
      <c r="I1" s="32"/>
      <c r="J1" s="32"/>
      <c r="K1" s="32"/>
      <c r="L1" s="32"/>
      <c r="M1" s="32"/>
      <c r="N1" s="32"/>
      <c r="O1" s="32"/>
      <c r="P1" s="33" t="s">
        <v>7</v>
      </c>
      <c r="Q1" s="27" t="s">
        <v>8</v>
      </c>
      <c r="R1" s="34" t="s">
        <v>9</v>
      </c>
      <c r="S1" s="34"/>
      <c r="T1" s="34"/>
      <c r="U1" s="34"/>
      <c r="V1" s="34"/>
      <c r="W1" s="35" t="s">
        <v>10</v>
      </c>
      <c r="X1" s="35"/>
      <c r="Y1" s="35"/>
      <c r="Z1" s="35"/>
      <c r="AA1" s="35"/>
      <c r="AB1" s="35"/>
      <c r="AC1" s="35"/>
      <c r="AD1" s="36"/>
      <c r="AE1" s="27" t="s">
        <v>11</v>
      </c>
      <c r="AF1" s="28" t="s">
        <v>12</v>
      </c>
      <c r="AG1" s="1"/>
    </row>
    <row r="2" spans="1:33" s="4" customFormat="1" ht="12.75" x14ac:dyDescent="0.25">
      <c r="A2" s="37"/>
      <c r="B2" s="37"/>
      <c r="C2" s="38"/>
      <c r="D2" s="39"/>
      <c r="E2" s="39"/>
      <c r="F2" s="40"/>
      <c r="G2" s="31"/>
      <c r="H2" s="29" t="s">
        <v>13</v>
      </c>
      <c r="I2" s="30" t="s">
        <v>14</v>
      </c>
      <c r="J2" s="30" t="s">
        <v>15</v>
      </c>
      <c r="K2" s="30" t="s">
        <v>16</v>
      </c>
      <c r="L2" s="30" t="s">
        <v>17</v>
      </c>
      <c r="M2" s="30" t="s">
        <v>18</v>
      </c>
      <c r="N2" s="30" t="s">
        <v>19</v>
      </c>
      <c r="O2" s="30" t="s">
        <v>20</v>
      </c>
      <c r="P2" s="33"/>
      <c r="Q2" s="27"/>
      <c r="R2" s="26" t="str">
        <f>"Khấu trừ thuế"</f>
        <v>Khấu trừ thuế</v>
      </c>
      <c r="S2" s="26" t="str">
        <f>"Khấu trừ khác"</f>
        <v>Khấu trừ khác</v>
      </c>
      <c r="T2" s="26" t="s">
        <v>21</v>
      </c>
      <c r="U2" s="26" t="s">
        <v>22</v>
      </c>
      <c r="V2" s="21" t="s">
        <v>23</v>
      </c>
      <c r="W2" s="22" t="s">
        <v>24</v>
      </c>
      <c r="X2" s="22"/>
      <c r="Y2" s="23" t="s">
        <v>25</v>
      </c>
      <c r="Z2" s="23"/>
      <c r="AA2" s="20" t="s">
        <v>26</v>
      </c>
      <c r="AB2" s="24" t="s">
        <v>27</v>
      </c>
      <c r="AC2" s="26" t="s">
        <v>28</v>
      </c>
      <c r="AD2" s="20" t="s">
        <v>29</v>
      </c>
      <c r="AE2" s="27"/>
      <c r="AF2" s="28"/>
      <c r="AG2" s="3"/>
    </row>
    <row r="3" spans="1:33" s="9" customFormat="1" ht="12.75" x14ac:dyDescent="0.25">
      <c r="A3" s="37"/>
      <c r="B3" s="37"/>
      <c r="C3" s="38"/>
      <c r="D3" s="39"/>
      <c r="E3" s="39"/>
      <c r="F3" s="40"/>
      <c r="G3" s="31"/>
      <c r="H3" s="29"/>
      <c r="I3" s="30"/>
      <c r="J3" s="30"/>
      <c r="K3" s="30"/>
      <c r="L3" s="30"/>
      <c r="M3" s="30"/>
      <c r="N3" s="30"/>
      <c r="O3" s="30"/>
      <c r="P3" s="33"/>
      <c r="Q3" s="27"/>
      <c r="R3" s="26"/>
      <c r="S3" s="26"/>
      <c r="T3" s="26"/>
      <c r="U3" s="26"/>
      <c r="V3" s="21"/>
      <c r="W3" s="5" t="s">
        <v>30</v>
      </c>
      <c r="X3" s="6" t="s">
        <v>31</v>
      </c>
      <c r="Y3" s="7" t="s">
        <v>30</v>
      </c>
      <c r="Z3" s="6" t="s">
        <v>31</v>
      </c>
      <c r="AA3" s="20"/>
      <c r="AB3" s="25"/>
      <c r="AC3" s="26"/>
      <c r="AD3" s="20"/>
      <c r="AE3" s="27"/>
      <c r="AF3" s="28"/>
      <c r="AG3" s="8"/>
    </row>
    <row r="4" spans="1:33" s="10" customFormat="1" ht="21" x14ac:dyDescent="0.25">
      <c r="B4" s="11" t="s">
        <v>32</v>
      </c>
      <c r="C4" s="12" t="s">
        <v>33</v>
      </c>
      <c r="D4" s="13" t="s">
        <v>34</v>
      </c>
      <c r="E4" s="13" t="s">
        <v>35</v>
      </c>
      <c r="F4" s="14" t="s">
        <v>36</v>
      </c>
      <c r="G4" s="15">
        <f>COLUMN()-5</f>
        <v>2</v>
      </c>
      <c r="H4" s="15">
        <f t="shared" ref="H4:N4" si="0">COLUMN()-5</f>
        <v>3</v>
      </c>
      <c r="I4" s="15">
        <f t="shared" si="0"/>
        <v>4</v>
      </c>
      <c r="J4" s="15">
        <f t="shared" si="0"/>
        <v>5</v>
      </c>
      <c r="K4" s="15">
        <f t="shared" si="0"/>
        <v>6</v>
      </c>
      <c r="L4" s="15">
        <f t="shared" si="0"/>
        <v>7</v>
      </c>
      <c r="M4" s="15">
        <f t="shared" si="0"/>
        <v>8</v>
      </c>
      <c r="N4" s="15">
        <f t="shared" si="0"/>
        <v>9</v>
      </c>
      <c r="O4" s="15">
        <f>COLUMN()-5</f>
        <v>10</v>
      </c>
      <c r="P4" s="16" t="str">
        <f>COLUMN()-5&amp;" = "&amp;COLUMNS(G4:G4)&amp;" -&gt; "&amp;COLUMNS(G4:O4)</f>
        <v>11 = 1 -&gt; 9</v>
      </c>
      <c r="Q4" s="17">
        <v>1150000</v>
      </c>
      <c r="R4" s="15">
        <f t="shared" ref="R4:AD4" si="1">COLUMN()-5</f>
        <v>13</v>
      </c>
      <c r="S4" s="15">
        <f t="shared" si="1"/>
        <v>14</v>
      </c>
      <c r="T4" s="15">
        <f t="shared" si="1"/>
        <v>15</v>
      </c>
      <c r="U4" s="15">
        <f t="shared" si="1"/>
        <v>16</v>
      </c>
      <c r="V4" s="15">
        <f t="shared" si="1"/>
        <v>17</v>
      </c>
      <c r="W4" s="15">
        <f t="shared" si="1"/>
        <v>18</v>
      </c>
      <c r="X4" s="15">
        <f t="shared" si="1"/>
        <v>19</v>
      </c>
      <c r="Y4" s="15">
        <f t="shared" si="1"/>
        <v>20</v>
      </c>
      <c r="Z4" s="15">
        <f t="shared" si="1"/>
        <v>21</v>
      </c>
      <c r="AA4" s="15">
        <f t="shared" si="1"/>
        <v>22</v>
      </c>
      <c r="AB4" s="15">
        <f t="shared" si="1"/>
        <v>23</v>
      </c>
      <c r="AC4" s="15">
        <f t="shared" si="1"/>
        <v>24</v>
      </c>
      <c r="AD4" s="15">
        <f t="shared" si="1"/>
        <v>25</v>
      </c>
      <c r="AE4" s="18" t="str">
        <f>COLUMN()-5&amp;"="&amp;COLUMNS(G4:Q4)&amp;"-("&amp;COLUMNS(G4:R4)&amp;"-&gt;"&amp;COLUMNS(G4:V4)&amp;")+"&amp;COLUMNS(G4:X4)&amp;"+("&amp;COLUMNS(G4:Z4)&amp;"-&gt;"&amp;COLUMNS(G4:AD4)&amp;")"</f>
        <v>26=11-(12-&gt;16)+18+(20-&gt;24)</v>
      </c>
      <c r="AF4" s="19" t="s">
        <v>37</v>
      </c>
    </row>
  </sheetData>
  <mergeCells count="33">
    <mergeCell ref="F1:F3"/>
    <mergeCell ref="A1:A3"/>
    <mergeCell ref="B1:B3"/>
    <mergeCell ref="C1:C3"/>
    <mergeCell ref="D1:D3"/>
    <mergeCell ref="E1:E3"/>
    <mergeCell ref="G1:G3"/>
    <mergeCell ref="H1:O1"/>
    <mergeCell ref="P1:P3"/>
    <mergeCell ref="Q1:Q3"/>
    <mergeCell ref="R1:V1"/>
    <mergeCell ref="R2:R3"/>
    <mergeCell ref="S2:S3"/>
    <mergeCell ref="T2:T3"/>
    <mergeCell ref="U2:U3"/>
    <mergeCell ref="AE1:AE3"/>
    <mergeCell ref="AF1:AF3"/>
    <mergeCell ref="H2:H3"/>
    <mergeCell ref="I2:I3"/>
    <mergeCell ref="J2:J3"/>
    <mergeCell ref="K2:K3"/>
    <mergeCell ref="L2:L3"/>
    <mergeCell ref="M2:M3"/>
    <mergeCell ref="N2:N3"/>
    <mergeCell ref="O2:O3"/>
    <mergeCell ref="W1:AD1"/>
    <mergeCell ref="AD2:AD3"/>
    <mergeCell ref="V2:V3"/>
    <mergeCell ref="W2:X2"/>
    <mergeCell ref="Y2:Z2"/>
    <mergeCell ref="AA2:AA3"/>
    <mergeCell ref="AB2:AB3"/>
    <mergeCell ref="AC2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Thuy Minh</dc:creator>
  <cp:lastModifiedBy>HUY~HA</cp:lastModifiedBy>
  <dcterms:created xsi:type="dcterms:W3CDTF">2014-12-22T07:06:48Z</dcterms:created>
  <dcterms:modified xsi:type="dcterms:W3CDTF">2014-12-23T01:33:26Z</dcterms:modified>
</cp:coreProperties>
</file>