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v\Python\Kenyare\kenyare\"/>
    </mc:Choice>
  </mc:AlternateContent>
  <xr:revisionPtr revIDLastSave="0" documentId="13_ncr:1_{0AC3D254-E222-4491-847B-0D80940BAD0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E31" i="1" l="1"/>
  <c r="E15" i="1"/>
  <c r="E13" i="1"/>
  <c r="E12" i="1"/>
  <c r="E17" i="1"/>
  <c r="E18" i="1" l="1"/>
  <c r="E20" i="1" s="1"/>
  <c r="E22" i="1" s="1"/>
  <c r="E24" i="1" l="1"/>
  <c r="E26" i="1" l="1"/>
  <c r="E28" i="1"/>
  <c r="E27" i="1"/>
  <c r="E29" i="1" l="1"/>
  <c r="E32" i="1" l="1"/>
  <c r="E34" i="1" s="1"/>
</calcChain>
</file>

<file path=xl/sharedStrings.xml><?xml version="1.0" encoding="utf-8"?>
<sst xmlns="http://schemas.openxmlformats.org/spreadsheetml/2006/main" count="36" uniqueCount="36">
  <si>
    <t>Partners/Principal</t>
  </si>
  <si>
    <t>Qualified Assistants</t>
  </si>
  <si>
    <t>Annual fees</t>
  </si>
  <si>
    <t>A</t>
  </si>
  <si>
    <t>B</t>
  </si>
  <si>
    <t>Profession</t>
  </si>
  <si>
    <t>C</t>
  </si>
  <si>
    <t>Extensions</t>
  </si>
  <si>
    <t>BASIC PREMIUM</t>
  </si>
  <si>
    <t>A+B+C</t>
  </si>
  <si>
    <t>SD</t>
  </si>
  <si>
    <t>TOTAL PREMIUM</t>
  </si>
  <si>
    <t>Conditions</t>
  </si>
  <si>
    <t>Excess:</t>
  </si>
  <si>
    <t>Facultative Support :</t>
  </si>
  <si>
    <t>Subject to:</t>
  </si>
  <si>
    <t>PPW : 90 Days</t>
  </si>
  <si>
    <t>Note:</t>
  </si>
  <si>
    <t>kindly be advised that this is only a quotation and no cover is given</t>
  </si>
  <si>
    <t>Tendative terms pending provision of Audited accounts for the last 3 years</t>
  </si>
  <si>
    <t>LEVIES</t>
  </si>
  <si>
    <t>Others</t>
  </si>
  <si>
    <t>Unqualified Assistants</t>
  </si>
  <si>
    <t>STANDARD CEDANT PI POLICY TERMS TO APPLY</t>
  </si>
  <si>
    <t>Limit of indemnity</t>
  </si>
  <si>
    <t>Total Deductions : 27.5%</t>
  </si>
  <si>
    <t>50% of LOI</t>
  </si>
  <si>
    <t>LOSS OF DOCUMENTS @ 10% OF LOI</t>
  </si>
  <si>
    <t>LIBEL &amp; SLANDER @10% OF LOI</t>
  </si>
  <si>
    <t>DISHONEST OF EMPLOYEES @10% OF LOI</t>
  </si>
  <si>
    <t>REINSURED: FIRST ASSURANCE</t>
  </si>
  <si>
    <t>BROKER : RSI</t>
  </si>
  <si>
    <t>INSURED :  FEKAN HOWELL</t>
  </si>
  <si>
    <t xml:space="preserve">PROFESSIONAL INDEMNITY QUOTATION </t>
  </si>
  <si>
    <t>TAX &amp; AUDIT CONSULTANT</t>
  </si>
  <si>
    <t>0.2% of the 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</si>
</sst>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0%"/>
    <numFmt numFmtId="166" formatCode="0.0000%"/>
  </numFmts>
  <fonts count="8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rgb="FF000000"/>
      <name val="Times New Roman"/>
      <family val="1"/>
    </font>
    <font>
      <b/>
      <u/>
      <sz val="14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BEBEB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1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top"/>
    </xf>
    <xf numFmtId="1" fontId="5" fillId="0" borderId="1" xfId="0" applyNumberFormat="1" applyFont="1" applyBorder="1" applyAlignment="1">
      <alignment horizontal="center" vertical="top" shrinkToFit="1"/>
    </xf>
    <xf numFmtId="4" fontId="5" fillId="0" borderId="1" xfId="0" applyNumberFormat="1" applyFont="1" applyBorder="1" applyAlignment="1">
      <alignment horizontal="right" vertical="top" indent="1" shrinkToFit="1"/>
    </xf>
    <xf numFmtId="4" fontId="5" fillId="2" borderId="1" xfId="0" applyNumberFormat="1" applyFont="1" applyFill="1" applyBorder="1" applyAlignment="1">
      <alignment horizontal="right" vertical="top" indent="1" shrinkToFit="1"/>
    </xf>
    <xf numFmtId="0" fontId="4" fillId="0" borderId="1" xfId="0" applyFont="1" applyBorder="1" applyAlignment="1">
      <alignment horizontal="center" vertical="top" wrapText="1"/>
    </xf>
    <xf numFmtId="4" fontId="5" fillId="3" borderId="1" xfId="0" applyNumberFormat="1" applyFont="1" applyFill="1" applyBorder="1" applyAlignment="1">
      <alignment horizontal="right" vertical="top" indent="1" shrinkToFit="1"/>
    </xf>
    <xf numFmtId="2" fontId="5" fillId="0" borderId="1" xfId="0" applyNumberFormat="1" applyFont="1" applyBorder="1" applyAlignment="1">
      <alignment horizontal="right" vertical="top" indent="1" shrinkToFit="1"/>
    </xf>
    <xf numFmtId="164" fontId="2" fillId="0" borderId="1" xfId="2" applyFont="1" applyFill="1" applyBorder="1" applyAlignment="1">
      <alignment horizontal="left" wrapText="1"/>
    </xf>
    <xf numFmtId="9" fontId="3" fillId="0" borderId="1" xfId="0" applyNumberFormat="1" applyFont="1" applyBorder="1" applyAlignment="1">
      <alignment horizontal="center" vertical="top" wrapText="1"/>
    </xf>
    <xf numFmtId="164" fontId="5" fillId="0" borderId="1" xfId="2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top"/>
    </xf>
    <xf numFmtId="4" fontId="5" fillId="4" borderId="1" xfId="0" applyNumberFormat="1" applyFont="1" applyFill="1" applyBorder="1" applyAlignment="1">
      <alignment horizontal="right" vertical="top" indent="1" shrinkToFit="1"/>
    </xf>
    <xf numFmtId="4" fontId="7" fillId="5" borderId="1" xfId="0" applyNumberFormat="1" applyFont="1" applyFill="1" applyBorder="1" applyAlignment="1">
      <alignment horizontal="righ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4" fillId="0" borderId="11" xfId="0" applyFont="1" applyBorder="1" applyAlignment="1">
      <alignment horizontal="left" vertical="top" wrapText="1"/>
    </xf>
    <xf numFmtId="165" fontId="2" fillId="0" borderId="10" xfId="1" applyNumberFormat="1" applyFont="1" applyFill="1" applyBorder="1" applyAlignment="1">
      <alignment horizontal="left" wrapText="1"/>
    </xf>
    <xf numFmtId="0" fontId="6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4" fontId="5" fillId="2" borderId="13" xfId="0" applyNumberFormat="1" applyFont="1" applyFill="1" applyBorder="1" applyAlignment="1">
      <alignment horizontal="right" vertical="top" indent="1" shrinkToFit="1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top" wrapText="1"/>
    </xf>
    <xf numFmtId="164" fontId="5" fillId="0" borderId="1" xfId="2" applyFont="1" applyFill="1" applyBorder="1" applyAlignment="1">
      <alignment horizontal="center" vertical="top" shrinkToFit="1"/>
    </xf>
    <xf numFmtId="165" fontId="5" fillId="0" borderId="1" xfId="1" applyNumberFormat="1" applyFont="1" applyFill="1" applyBorder="1" applyAlignment="1">
      <alignment horizontal="center" vertical="top" shrinkToFit="1"/>
    </xf>
    <xf numFmtId="9" fontId="5" fillId="0" borderId="1" xfId="1" applyFont="1" applyFill="1" applyBorder="1" applyAlignment="1">
      <alignment horizontal="center" vertical="top" shrinkToFit="1"/>
    </xf>
    <xf numFmtId="0" fontId="5" fillId="0" borderId="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166" fontId="2" fillId="0" borderId="1" xfId="1" applyNumberFormat="1" applyFont="1" applyBorder="1" applyAlignment="1">
      <alignment horizontal="left" wrapText="1"/>
    </xf>
    <xf numFmtId="164" fontId="2" fillId="0" borderId="1" xfId="2" applyFont="1" applyBorder="1" applyAlignment="1">
      <alignment horizontal="left" wrapText="1"/>
    </xf>
    <xf numFmtId="43" fontId="5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164" fontId="5" fillId="5" borderId="1" xfId="2" applyFont="1" applyFill="1" applyBorder="1" applyAlignment="1">
      <alignment horizontal="left" wrapText="1"/>
    </xf>
    <xf numFmtId="43" fontId="2" fillId="0" borderId="1" xfId="0" applyNumberFormat="1" applyFont="1" applyBorder="1" applyAlignment="1">
      <alignment horizontal="left" wrapText="1"/>
    </xf>
    <xf numFmtId="0" fontId="4" fillId="0" borderId="9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 indent="16"/>
    </xf>
    <xf numFmtId="0" fontId="4" fillId="0" borderId="4" xfId="0" applyFont="1" applyBorder="1" applyAlignment="1">
      <alignment horizontal="left" vertical="top" wrapText="1" indent="16"/>
    </xf>
    <xf numFmtId="0" fontId="3" fillId="0" borderId="9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 indent="9"/>
    </xf>
    <xf numFmtId="0" fontId="3" fillId="0" borderId="4" xfId="0" applyFont="1" applyBorder="1" applyAlignment="1">
      <alignment horizontal="left" vertical="top" wrapText="1" indent="9"/>
    </xf>
    <xf numFmtId="0" fontId="3" fillId="0" borderId="3" xfId="0" applyFont="1" applyBorder="1" applyAlignment="1">
      <alignment horizontal="left" vertical="top" wrapText="1" indent="9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23241</xdr:colOff>
      <xdr:row>3</xdr:row>
      <xdr:rowOff>211074</xdr:rowOff>
    </xdr:from>
    <xdr:to>
      <xdr:col>5</xdr:col>
      <xdr:colOff>1238110</xdr:colOff>
      <xdr:row>7</xdr:row>
      <xdr:rowOff>52660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38869" cy="688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9"/>
  <sheetViews>
    <sheetView tabSelected="1" view="pageBreakPreview" zoomScaleNormal="100" zoomScaleSheetLayoutView="100" workbookViewId="0">
      <selection activeCell="C45" sqref="C45"/>
    </sheetView>
  </sheetViews>
  <sheetFormatPr defaultColWidth="9.33203125" defaultRowHeight="18.75" x14ac:dyDescent="0.2"/>
  <cols>
    <col min="1" max="1" width="9.33203125" style="2"/>
    <col min="2" max="2" width="47" style="2" bestFit="1" customWidth="1"/>
    <col min="3" max="3" width="62.6640625" style="2" customWidth="1"/>
    <col min="4" max="4" width="29.83203125" style="43" bestFit="1" customWidth="1"/>
    <col min="5" max="5" width="28" style="2" customWidth="1"/>
    <col min="6" max="6" width="23.33203125" style="2" customWidth="1"/>
    <col min="7" max="7" width="11.5" style="2" customWidth="1"/>
    <col min="8" max="16384" width="9.33203125" style="2"/>
  </cols>
  <sheetData>
    <row r="1" spans="2:7" ht="17.25" customHeight="1" x14ac:dyDescent="0.3">
      <c r="B1" s="1"/>
      <c r="C1" s="1"/>
      <c r="D1" s="32"/>
      <c r="E1" s="1"/>
      <c r="F1" s="1"/>
      <c r="G1" s="1"/>
    </row>
    <row r="2" spans="2:7" ht="17.45" customHeight="1" thickBot="1" x14ac:dyDescent="0.35">
      <c r="B2" s="15"/>
      <c r="C2" s="15"/>
      <c r="D2" s="33"/>
      <c r="E2" s="15"/>
      <c r="F2" s="15"/>
      <c r="G2" s="15"/>
    </row>
    <row r="3" spans="2:7" ht="17.45" customHeight="1" x14ac:dyDescent="0.3">
      <c r="B3" s="16"/>
      <c r="C3" s="17"/>
      <c r="D3" s="34"/>
      <c r="E3" s="17"/>
      <c r="F3" s="17"/>
      <c r="G3" s="18"/>
    </row>
    <row r="4" spans="2:7" ht="18.75" customHeight="1" x14ac:dyDescent="0.3">
      <c r="B4" s="56" t="s">
        <v>30</v>
      </c>
      <c r="C4" s="57"/>
      <c r="D4" s="35"/>
      <c r="E4" s="1"/>
      <c r="F4" s="1"/>
      <c r="G4" s="19"/>
    </row>
    <row r="5" spans="2:7" ht="16.7" customHeight="1" x14ac:dyDescent="0.3">
      <c r="B5" s="20"/>
      <c r="C5" s="1"/>
      <c r="D5" s="32"/>
      <c r="E5" s="1"/>
      <c r="F5" s="1"/>
      <c r="G5" s="19"/>
    </row>
    <row r="6" spans="2:7" ht="18.75" customHeight="1" x14ac:dyDescent="0.3">
      <c r="B6" s="56" t="s">
        <v>31</v>
      </c>
      <c r="C6" s="57"/>
      <c r="D6" s="35"/>
      <c r="E6" s="1"/>
      <c r="F6" s="1"/>
      <c r="G6" s="19"/>
    </row>
    <row r="7" spans="2:7" ht="16.7" customHeight="1" x14ac:dyDescent="0.3">
      <c r="B7" s="20"/>
      <c r="C7" s="1"/>
      <c r="D7" s="32"/>
      <c r="E7" s="1"/>
      <c r="F7" s="1"/>
      <c r="G7" s="19"/>
    </row>
    <row r="8" spans="2:7" ht="18.75" customHeight="1" x14ac:dyDescent="0.3">
      <c r="B8" s="48" t="s">
        <v>32</v>
      </c>
      <c r="C8" s="49"/>
      <c r="D8" s="47"/>
      <c r="E8" s="1"/>
      <c r="F8" s="1"/>
      <c r="G8" s="19"/>
    </row>
    <row r="9" spans="2:7" ht="16.5" customHeight="1" x14ac:dyDescent="0.3">
      <c r="B9" s="20"/>
      <c r="C9" s="1"/>
      <c r="D9" s="32"/>
      <c r="E9" s="1"/>
      <c r="F9" s="1"/>
      <c r="G9" s="19"/>
    </row>
    <row r="10" spans="2:7" ht="18.75" customHeight="1" x14ac:dyDescent="0.3">
      <c r="B10" s="20"/>
      <c r="C10" s="58" t="s">
        <v>33</v>
      </c>
      <c r="D10" s="59"/>
      <c r="E10" s="60"/>
      <c r="F10" s="1"/>
      <c r="G10" s="19"/>
    </row>
    <row r="11" spans="2:7" ht="16.5" customHeight="1" x14ac:dyDescent="0.3">
      <c r="B11" s="20"/>
      <c r="C11" s="1"/>
      <c r="D11" s="32"/>
      <c r="E11" s="1"/>
      <c r="F11" s="1"/>
      <c r="G11" s="19"/>
    </row>
    <row r="12" spans="2:7" ht="18.75" customHeight="1" x14ac:dyDescent="0.3">
      <c r="B12" s="21" t="s">
        <v>0</v>
      </c>
      <c r="C12" s="3">
        <v>3</v>
      </c>
      <c r="D12" s="36">
        <v>3000</v>
      </c>
      <c r="E12" s="4">
        <f>D12*C12</f>
        <v>9000</v>
      </c>
      <c r="F12" s="1"/>
      <c r="G12" s="19"/>
    </row>
    <row r="13" spans="2:7" ht="18.75" customHeight="1" x14ac:dyDescent="0.3">
      <c r="B13" s="21" t="s">
        <v>1</v>
      </c>
      <c r="C13" s="3">
        <v>7</v>
      </c>
      <c r="D13" s="36">
        <v>2500</v>
      </c>
      <c r="E13" s="4">
        <f>D13*C13</f>
        <v>17500</v>
      </c>
      <c r="F13" s="1"/>
      <c r="G13" s="19"/>
    </row>
    <row r="14" spans="2:7" ht="18.75" customHeight="1" x14ac:dyDescent="0.3">
      <c r="B14" s="21" t="s">
        <v>22</v>
      </c>
      <c r="C14" s="3"/>
      <c r="D14" s="36"/>
      <c r="E14" s="46"/>
      <c r="F14" s="1"/>
      <c r="G14" s="19"/>
    </row>
    <row r="15" spans="2:7" ht="18.75" customHeight="1" x14ac:dyDescent="0.3">
      <c r="B15" s="21" t="s">
        <v>21</v>
      </c>
      <c r="C15" s="3"/>
      <c r="D15" s="36">
        <v>1000</v>
      </c>
      <c r="E15" s="4">
        <f>C15*D15</f>
        <v>0</v>
      </c>
      <c r="F15" s="1"/>
      <c r="G15" s="19"/>
    </row>
    <row r="16" spans="2:7" ht="18" customHeight="1" x14ac:dyDescent="0.3">
      <c r="B16" s="20"/>
      <c r="C16" s="1"/>
      <c r="D16" s="32"/>
      <c r="E16" s="1"/>
      <c r="F16" s="1"/>
      <c r="G16" s="19"/>
    </row>
    <row r="17" spans="2:7" ht="18.75" customHeight="1" x14ac:dyDescent="0.3">
      <c r="B17" s="21" t="s">
        <v>2</v>
      </c>
      <c r="C17" s="4">
        <v>70000000</v>
      </c>
      <c r="D17" s="37">
        <v>1.15E-3</v>
      </c>
      <c r="E17" s="4">
        <f>C17*D17</f>
        <v>80500</v>
      </c>
      <c r="F17" s="1"/>
      <c r="G17" s="19"/>
    </row>
    <row r="18" spans="2:7" ht="18.75" customHeight="1" x14ac:dyDescent="0.3">
      <c r="B18" s="20"/>
      <c r="C18" s="1"/>
      <c r="D18" s="32"/>
      <c r="E18" s="5">
        <f>E12+E13+E14+E15+E17</f>
        <v>107000</v>
      </c>
      <c r="F18" s="6" t="s">
        <v>3</v>
      </c>
      <c r="G18" s="19"/>
    </row>
    <row r="19" spans="2:7" ht="16.7" customHeight="1" x14ac:dyDescent="0.3">
      <c r="B19" s="20"/>
      <c r="C19" s="11"/>
      <c r="D19" s="32"/>
      <c r="E19" s="1"/>
      <c r="F19" s="1"/>
      <c r="G19" s="19"/>
    </row>
    <row r="20" spans="2:7" ht="18.75" customHeight="1" x14ac:dyDescent="0.3">
      <c r="B20" s="21" t="s">
        <v>24</v>
      </c>
      <c r="C20" s="4">
        <v>100000000</v>
      </c>
      <c r="D20" s="38">
        <v>4.5</v>
      </c>
      <c r="E20" s="5">
        <f>E18*D20</f>
        <v>481500</v>
      </c>
      <c r="F20" s="6" t="s">
        <v>4</v>
      </c>
      <c r="G20" s="22"/>
    </row>
    <row r="21" spans="2:7" ht="16.7" customHeight="1" x14ac:dyDescent="0.3">
      <c r="B21" s="20"/>
      <c r="C21" s="1"/>
      <c r="D21" s="32"/>
      <c r="E21" s="1"/>
      <c r="F21" s="1"/>
      <c r="G21" s="19"/>
    </row>
    <row r="22" spans="2:7" ht="18.75" customHeight="1" x14ac:dyDescent="0.3">
      <c r="B22" s="21" t="s">
        <v>5</v>
      </c>
      <c r="C22" s="12" t="s">
        <v>34</v>
      </c>
      <c r="D22" s="10">
        <v>1</v>
      </c>
      <c r="E22" s="7">
        <f>D22*E20</f>
        <v>481500</v>
      </c>
      <c r="F22" s="6" t="s">
        <v>6</v>
      </c>
      <c r="G22" s="19"/>
    </row>
    <row r="23" spans="2:7" ht="18.75" customHeight="1" x14ac:dyDescent="0.3">
      <c r="B23" s="21"/>
      <c r="C23" s="12"/>
      <c r="D23" s="10"/>
      <c r="E23" s="13"/>
      <c r="F23" s="6"/>
      <c r="G23" s="19"/>
    </row>
    <row r="24" spans="2:7" x14ac:dyDescent="0.3">
      <c r="B24" s="20"/>
      <c r="C24" s="45"/>
      <c r="D24" s="32"/>
      <c r="E24" s="14">
        <f>E18+E20+E22</f>
        <v>1070000</v>
      </c>
      <c r="F24" s="1" t="s">
        <v>9</v>
      </c>
      <c r="G24" s="19"/>
    </row>
    <row r="25" spans="2:7" x14ac:dyDescent="0.3">
      <c r="B25" s="23" t="s">
        <v>7</v>
      </c>
      <c r="C25" s="44"/>
      <c r="D25" s="32"/>
      <c r="E25" s="11"/>
      <c r="F25" s="1"/>
      <c r="G25" s="19"/>
    </row>
    <row r="26" spans="2:7" x14ac:dyDescent="0.3">
      <c r="B26" s="23"/>
      <c r="C26" s="44" t="s">
        <v>27</v>
      </c>
      <c r="D26" s="32"/>
      <c r="E26" s="11">
        <f>E24*10%</f>
        <v>107000</v>
      </c>
      <c r="F26" s="1"/>
      <c r="G26" s="19"/>
    </row>
    <row r="27" spans="2:7" x14ac:dyDescent="0.3">
      <c r="B27" s="23"/>
      <c r="C27" s="44" t="s">
        <v>28</v>
      </c>
      <c r="D27" s="32"/>
      <c r="E27" s="11">
        <f>E24*10%</f>
        <v>107000</v>
      </c>
      <c r="F27" s="1"/>
      <c r="G27" s="19"/>
    </row>
    <row r="28" spans="2:7" ht="37.5" x14ac:dyDescent="0.3">
      <c r="B28" s="23"/>
      <c r="C28" s="44" t="s">
        <v>29</v>
      </c>
      <c r="D28" s="32"/>
      <c r="E28" s="11">
        <f>E24*10%</f>
        <v>107000</v>
      </c>
      <c r="F28" s="1"/>
      <c r="G28" s="19"/>
    </row>
    <row r="29" spans="2:7" x14ac:dyDescent="0.3">
      <c r="B29" s="23"/>
      <c r="C29" s="44"/>
      <c r="D29" s="32"/>
      <c r="E29" s="50">
        <f>E24+E26+E27+E28</f>
        <v>1391000</v>
      </c>
      <c r="F29" s="51"/>
      <c r="G29" s="19"/>
    </row>
    <row r="30" spans="2:7" x14ac:dyDescent="0.3">
      <c r="B30" s="23"/>
      <c r="C30" s="44"/>
      <c r="D30" s="32"/>
      <c r="E30" s="11"/>
      <c r="F30" s="1"/>
      <c r="G30" s="19"/>
    </row>
    <row r="31" spans="2:7" ht="18.75" customHeight="1" x14ac:dyDescent="0.3">
      <c r="B31" s="20"/>
      <c r="C31" s="1"/>
      <c r="D31" s="39" t="s">
        <v>8</v>
      </c>
      <c r="E31" s="14">
        <f>E24+E26+E27+E28</f>
        <v>1391000</v>
      </c>
      <c r="F31" s="6"/>
      <c r="G31" s="19"/>
    </row>
    <row r="32" spans="2:7" ht="18.75" customHeight="1" x14ac:dyDescent="0.3">
      <c r="B32" s="20"/>
      <c r="C32" s="1"/>
      <c r="D32" s="32" t="s">
        <v>20</v>
      </c>
      <c r="E32" s="4">
        <f>0.45%*E31</f>
        <v>6259.5000000000009</v>
      </c>
      <c r="F32" s="1"/>
      <c r="G32" s="19"/>
    </row>
    <row r="33" spans="2:7" ht="18.75" customHeight="1" x14ac:dyDescent="0.3">
      <c r="B33" s="20"/>
      <c r="C33" s="1"/>
      <c r="D33" s="32" t="s">
        <v>10</v>
      </c>
      <c r="E33" s="8">
        <v>40</v>
      </c>
      <c r="F33" s="1"/>
      <c r="G33" s="19"/>
    </row>
    <row r="34" spans="2:7" ht="18" customHeight="1" thickBot="1" x14ac:dyDescent="0.35">
      <c r="B34" s="25"/>
      <c r="C34" s="26"/>
      <c r="D34" s="40" t="s">
        <v>11</v>
      </c>
      <c r="E34" s="28">
        <f>E31+E32+E33</f>
        <v>1397299.5</v>
      </c>
      <c r="F34" s="26"/>
      <c r="G34" s="27"/>
    </row>
    <row r="35" spans="2:7" ht="16.5" hidden="1" customHeight="1" thickBot="1" x14ac:dyDescent="0.35">
      <c r="B35" s="29"/>
      <c r="C35" s="30"/>
      <c r="D35" s="41"/>
      <c r="E35" s="30"/>
      <c r="F35" s="30"/>
      <c r="G35" s="31"/>
    </row>
    <row r="36" spans="2:7" ht="16.7" customHeight="1" x14ac:dyDescent="0.3">
      <c r="B36" s="16"/>
      <c r="C36" s="17"/>
      <c r="D36" s="34"/>
      <c r="E36" s="17"/>
      <c r="F36" s="17"/>
      <c r="G36" s="18"/>
    </row>
    <row r="37" spans="2:7" ht="18.75" customHeight="1" x14ac:dyDescent="0.3">
      <c r="B37" s="24" t="s">
        <v>12</v>
      </c>
      <c r="C37" s="1"/>
      <c r="D37" s="32"/>
      <c r="E37" s="1"/>
      <c r="F37" s="1"/>
      <c r="G37" s="19"/>
    </row>
    <row r="38" spans="2:7" ht="18.75" customHeight="1" x14ac:dyDescent="0.3">
      <c r="B38" s="21"/>
      <c r="C38" s="1"/>
      <c r="D38" s="32"/>
      <c r="E38" s="1"/>
      <c r="F38" s="1"/>
      <c r="G38" s="19"/>
    </row>
    <row r="39" spans="2:7" ht="18.75" customHeight="1" x14ac:dyDescent="0.3">
      <c r="B39" s="21"/>
      <c r="C39" s="1"/>
      <c r="D39" s="32"/>
      <c r="E39" s="1"/>
      <c r="F39" s="1"/>
      <c r="G39" s="19"/>
    </row>
    <row r="40" spans="2:7" ht="18.75" customHeight="1" x14ac:dyDescent="0.3">
      <c r="B40" s="21"/>
      <c r="C40" s="1"/>
      <c r="D40" s="32"/>
      <c r="E40" s="1"/>
      <c r="F40" s="1"/>
      <c r="G40" s="19"/>
    </row>
    <row r="41" spans="2:7" ht="18.75" customHeight="1" x14ac:dyDescent="0.3">
      <c r="B41" s="21"/>
      <c r="C41" s="1"/>
      <c r="D41" s="32"/>
      <c r="E41" s="1"/>
      <c r="F41" s="1"/>
      <c r="G41" s="19"/>
    </row>
    <row r="42" spans="2:7" ht="16.7" customHeight="1" x14ac:dyDescent="0.3">
      <c r="B42" s="20"/>
      <c r="C42" s="1"/>
      <c r="D42" s="32"/>
      <c r="E42" s="1"/>
      <c r="F42" s="1"/>
      <c r="G42" s="19"/>
    </row>
    <row r="43" spans="2:7" ht="16.7" customHeight="1" x14ac:dyDescent="0.3">
      <c r="B43" s="20"/>
      <c r="C43" s="1"/>
      <c r="D43" s="32"/>
      <c r="E43" s="1"/>
      <c r="F43" s="1"/>
      <c r="G43" s="19"/>
    </row>
    <row r="44" spans="2:7" ht="18.75" customHeight="1" x14ac:dyDescent="0.3">
      <c r="B44" s="24" t="s">
        <v>13</v>
      </c>
      <c r="C44" s="1"/>
      <c r="D44" s="32"/>
      <c r="E44" s="1"/>
      <c r="F44" s="1"/>
      <c r="G44" s="19"/>
    </row>
    <row r="45" spans="2:7" ht="19.5" customHeight="1" x14ac:dyDescent="0.3">
      <c r="B45" s="21" t="s">
        <v>35</v>
      </c>
      <c r="C45" s="1"/>
      <c r="D45" s="32"/>
      <c r="E45" s="1"/>
      <c r="F45" s="1"/>
      <c r="G45" s="19"/>
    </row>
    <row r="46" spans="2:7" ht="16.7" customHeight="1" x14ac:dyDescent="0.3">
      <c r="B46" s="20"/>
      <c r="C46" s="1"/>
      <c r="D46" s="32"/>
      <c r="E46" s="9"/>
      <c r="F46" s="1"/>
      <c r="G46" s="19"/>
    </row>
    <row r="47" spans="2:7" ht="18.75" customHeight="1" x14ac:dyDescent="0.3">
      <c r="B47" s="24" t="s">
        <v>14</v>
      </c>
      <c r="C47" s="1"/>
      <c r="D47" s="32"/>
      <c r="E47" s="1"/>
      <c r="F47" s="1"/>
      <c r="G47" s="19"/>
    </row>
    <row r="48" spans="2:7" ht="18.75" customHeight="1" x14ac:dyDescent="0.3">
      <c r="B48" s="21" t="s">
        <v>26</v>
      </c>
      <c r="C48" s="1"/>
      <c r="D48" s="32"/>
      <c r="E48" s="1"/>
      <c r="F48" s="1"/>
      <c r="G48" s="19"/>
    </row>
    <row r="49" spans="2:7" ht="16.7" customHeight="1" x14ac:dyDescent="0.3">
      <c r="B49" s="20"/>
      <c r="C49" s="1"/>
      <c r="D49" s="32"/>
      <c r="E49" s="1"/>
      <c r="F49" s="1"/>
      <c r="G49" s="19"/>
    </row>
    <row r="50" spans="2:7" ht="18.75" customHeight="1" x14ac:dyDescent="0.3">
      <c r="B50" s="24" t="s">
        <v>15</v>
      </c>
      <c r="C50" s="1"/>
      <c r="D50" s="32"/>
      <c r="E50" s="1"/>
      <c r="F50" s="1"/>
      <c r="G50" s="19"/>
    </row>
    <row r="51" spans="2:7" ht="18.75" customHeight="1" x14ac:dyDescent="0.3">
      <c r="B51" s="21" t="s">
        <v>25</v>
      </c>
      <c r="C51" s="1"/>
      <c r="D51" s="32"/>
      <c r="E51" s="1"/>
      <c r="F51" s="1"/>
      <c r="G51" s="19"/>
    </row>
    <row r="52" spans="2:7" ht="18.75" customHeight="1" x14ac:dyDescent="0.3">
      <c r="B52" s="21" t="s">
        <v>16</v>
      </c>
      <c r="C52" s="1"/>
      <c r="D52" s="32"/>
      <c r="E52" s="1"/>
      <c r="F52" s="1"/>
      <c r="G52" s="19"/>
    </row>
    <row r="53" spans="2:7" ht="16.7" customHeight="1" x14ac:dyDescent="0.3">
      <c r="B53" s="20"/>
      <c r="C53" s="1"/>
      <c r="D53" s="32"/>
      <c r="E53" s="1"/>
      <c r="F53" s="1"/>
      <c r="G53" s="19"/>
    </row>
    <row r="54" spans="2:7" ht="18.75" customHeight="1" x14ac:dyDescent="0.3">
      <c r="B54" s="24" t="s">
        <v>17</v>
      </c>
      <c r="C54" s="1"/>
      <c r="D54" s="32"/>
      <c r="E54" s="1"/>
      <c r="F54" s="1"/>
      <c r="G54" s="19"/>
    </row>
    <row r="55" spans="2:7" ht="18.75" customHeight="1" x14ac:dyDescent="0.3">
      <c r="B55" s="52" t="s">
        <v>18</v>
      </c>
      <c r="C55" s="53"/>
      <c r="D55" s="53"/>
      <c r="E55" s="1"/>
      <c r="F55" s="1"/>
      <c r="G55" s="19"/>
    </row>
    <row r="56" spans="2:7" ht="18.75" customHeight="1" x14ac:dyDescent="0.3">
      <c r="B56" s="52" t="s">
        <v>19</v>
      </c>
      <c r="C56" s="53"/>
      <c r="D56" s="53"/>
      <c r="E56" s="1"/>
      <c r="F56" s="1"/>
      <c r="G56" s="19"/>
    </row>
    <row r="57" spans="2:7" ht="16.5" customHeight="1" x14ac:dyDescent="0.3">
      <c r="B57" s="20"/>
      <c r="C57" s="1"/>
      <c r="D57" s="32"/>
      <c r="E57" s="1"/>
      <c r="F57" s="1"/>
      <c r="G57" s="19"/>
    </row>
    <row r="58" spans="2:7" ht="18.75" customHeight="1" x14ac:dyDescent="0.3">
      <c r="B58" s="54" t="s">
        <v>23</v>
      </c>
      <c r="C58" s="55"/>
      <c r="D58" s="55"/>
      <c r="E58" s="1"/>
      <c r="F58" s="1"/>
      <c r="G58" s="19"/>
    </row>
    <row r="59" spans="2:7" ht="17.25" customHeight="1" thickBot="1" x14ac:dyDescent="0.35">
      <c r="B59" s="25"/>
      <c r="C59" s="26"/>
      <c r="D59" s="42"/>
      <c r="E59" s="26"/>
      <c r="F59" s="26"/>
      <c r="G59" s="27"/>
    </row>
  </sheetData>
  <mergeCells count="6">
    <mergeCell ref="B56:D56"/>
    <mergeCell ref="B58:D58"/>
    <mergeCell ref="B4:C4"/>
    <mergeCell ref="B6:C6"/>
    <mergeCell ref="C10:E10"/>
    <mergeCell ref="B55:D55"/>
  </mergeCells>
  <pageMargins left="0.7" right="0.7" top="1.135" bottom="0.75" header="0.3" footer="0.3"/>
  <pageSetup scale="61" orientation="landscape" r:id="rId1"/>
  <rowBreaks count="1" manualBreakCount="1">
    <brk id="3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d97c92-bcc3-4424-ae48-5747cc6a5d0a">
      <Terms xmlns="http://schemas.microsoft.com/office/infopath/2007/PartnerControls"/>
    </lcf76f155ced4ddcb4097134ff3c332f>
    <TaxCatchAll xmlns="ba33fc16-07e1-452e-9476-6708131a69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6FE676EE9A740A4F45FD33D6D471E" ma:contentTypeVersion="17" ma:contentTypeDescription="Create a new document." ma:contentTypeScope="" ma:versionID="4c68ef3dd37f82996173646a5c9397bb">
  <xsd:schema xmlns:xsd="http://www.w3.org/2001/XMLSchema" xmlns:xs="http://www.w3.org/2001/XMLSchema" xmlns:p="http://schemas.microsoft.com/office/2006/metadata/properties" xmlns:ns2="84d97c92-bcc3-4424-ae48-5747cc6a5d0a" xmlns:ns3="ba33fc16-07e1-452e-9476-6708131a694c" targetNamespace="http://schemas.microsoft.com/office/2006/metadata/properties" ma:root="true" ma:fieldsID="f7f77180f4ae10813b986c8f9db527eb" ns2:_="" ns3:_="">
    <xsd:import namespace="84d97c92-bcc3-4424-ae48-5747cc6a5d0a"/>
    <xsd:import namespace="ba33fc16-07e1-452e-9476-6708131a6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7c92-bcc3-4424-ae48-5747cc6a5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b0f43e-11b8-4e30-8276-8d8991b8dc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3fc16-07e1-452e-9476-6708131a6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1acc23a-b75a-4329-bbf5-ef882061525d}" ma:internalName="TaxCatchAll" ma:showField="CatchAllData" ma:web="ba33fc16-07e1-452e-9476-6708131a6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6A3E85-C680-4A42-A6EE-61CB52F07119}">
  <ds:schemaRefs>
    <ds:schemaRef ds:uri="http://schemas.microsoft.com/office/2006/metadata/properties"/>
    <ds:schemaRef ds:uri="http://schemas.microsoft.com/office/infopath/2007/PartnerControls"/>
    <ds:schemaRef ds:uri="84d97c92-bcc3-4424-ae48-5747cc6a5d0a"/>
    <ds:schemaRef ds:uri="ba33fc16-07e1-452e-9476-6708131a694c"/>
  </ds:schemaRefs>
</ds:datastoreItem>
</file>

<file path=customXml/itemProps2.xml><?xml version="1.0" encoding="utf-8"?>
<ds:datastoreItem xmlns:ds="http://schemas.openxmlformats.org/officeDocument/2006/customXml" ds:itemID="{A4245BEA-55CE-4E95-B3A9-0F6992C76F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7349-69B9-49C9-8CB6-66741C1B5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d97c92-bcc3-4424-ae48-5747cc6a5d0a"/>
    <ds:schemaRef ds:uri="ba33fc16-07e1-452e-9476-6708131a69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GEN13</dc:creator>
  <cp:lastModifiedBy>Phidel Alvin</cp:lastModifiedBy>
  <cp:lastPrinted>2024-05-02T12:51:50Z</cp:lastPrinted>
  <dcterms:created xsi:type="dcterms:W3CDTF">2021-08-26T06:59:30Z</dcterms:created>
  <dcterms:modified xsi:type="dcterms:W3CDTF">2024-10-13T09:03:05Z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0x010100E476FE676EE9A740A4F45FD33D6D471E</vt:lpwstr>
  </property>
</Properties>
</file>