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MBIENTE 314\Downloads\tps\"/>
    </mc:Choice>
  </mc:AlternateContent>
  <xr:revisionPtr revIDLastSave="0" documentId="13_ncr:1_{8D360566-1192-4720-8E08-35EE99C63CC9}" xr6:coauthVersionLast="47" xr6:coauthVersionMax="47" xr10:uidLastSave="{00000000-0000-0000-0000-000000000000}"/>
  <bookViews>
    <workbookView xWindow="-120" yWindow="-120" windowWidth="29040" windowHeight="15840" tabRatio="772" xr2:uid="{00000000-000D-0000-FFFF-FFFF00000000}"/>
  </bookViews>
  <sheets>
    <sheet name="Hoja de Control" sheetId="5" r:id="rId1"/>
    <sheet name="Requisitos Funcionales" sheetId="2" r:id="rId2"/>
    <sheet name="Requisitos No Funcionales" sheetId="1" r:id="rId3"/>
    <sheet name="Resultado" sheetId="6" r:id="rId4"/>
  </sheets>
  <definedNames>
    <definedName name="_xlnm.Print_Area" localSheetId="0">'Hoja de Control'!$B$2:$F$39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59" i="1"/>
  <c r="D58" i="1"/>
  <c r="D57" i="1"/>
  <c r="D56" i="1"/>
  <c r="D55" i="1"/>
  <c r="D54" i="1"/>
  <c r="D53" i="1"/>
  <c r="D52" i="1"/>
  <c r="D51" i="1"/>
  <c r="D50" i="1"/>
  <c r="D48" i="1"/>
  <c r="D47" i="1"/>
  <c r="D46" i="1"/>
  <c r="D45" i="1"/>
  <c r="D44" i="1"/>
  <c r="D43" i="1"/>
  <c r="D42" i="1"/>
  <c r="D41" i="1"/>
  <c r="D40" i="1"/>
  <c r="D39" i="1"/>
  <c r="D37" i="1"/>
  <c r="D36" i="1"/>
  <c r="D35" i="1"/>
  <c r="D33" i="1"/>
  <c r="D32" i="1"/>
  <c r="D31" i="1"/>
  <c r="D30" i="1"/>
  <c r="D29" i="1"/>
  <c r="D28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9" i="1"/>
  <c r="D8" i="1"/>
  <c r="D7" i="1"/>
  <c r="D6" i="1"/>
  <c r="D5" i="1"/>
  <c r="D4" i="1"/>
  <c r="D3" i="1"/>
  <c r="D2" i="1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6"/>
  <c r="D3" i="6"/>
  <c r="C3" i="6"/>
  <c r="C2" i="6"/>
  <c r="C4" i="6" l="1"/>
  <c r="E2" i="6"/>
  <c r="D4" i="6"/>
  <c r="E3" i="6"/>
  <c r="E4" i="6" l="1"/>
  <c r="F4" i="6"/>
</calcChain>
</file>

<file path=xl/sharedStrings.xml><?xml version="1.0" encoding="utf-8"?>
<sst xmlns="http://schemas.openxmlformats.org/spreadsheetml/2006/main" count="155" uniqueCount="108">
  <si>
    <t>Funcionalidad</t>
  </si>
  <si>
    <t>¿Se han especificado todas las tareas que debe realizar el sistema/software?</t>
  </si>
  <si>
    <t xml:space="preserve">Para cada tarea especificada, ¿se ha detallado el contenido de datos/información utilizado por la tarea </t>
  </si>
  <si>
    <t>¿Se ha especificado el contenido de datos/información que se obtendrá como resultado de la misma?</t>
  </si>
  <si>
    <t>Item</t>
  </si>
  <si>
    <t>Descripción</t>
  </si>
  <si>
    <t>Estado</t>
  </si>
  <si>
    <t>Observación</t>
  </si>
  <si>
    <t>Eficiencia / Desempeño</t>
  </si>
  <si>
    <t>Portabilidad</t>
  </si>
  <si>
    <t>Fiabilidad</t>
  </si>
  <si>
    <t>Seguridad</t>
  </si>
  <si>
    <t>Compatibilidad</t>
  </si>
  <si>
    <t>Usabilidad</t>
  </si>
  <si>
    <t>Mantenibilidad</t>
  </si>
  <si>
    <t>Nombre del Proyecto</t>
  </si>
  <si>
    <t>HOJA DE CONTROL</t>
  </si>
  <si>
    <t>Organismo</t>
  </si>
  <si>
    <t>SENA</t>
  </si>
  <si>
    <t>Proyecto</t>
  </si>
  <si>
    <t>Nombre del proyecto</t>
  </si>
  <si>
    <t>Entregable</t>
  </si>
  <si>
    <t>Autor</t>
  </si>
  <si>
    <t>Nombre del Responsable</t>
  </si>
  <si>
    <t>Fecha Versión</t>
  </si>
  <si>
    <t>20/04/2023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</si>
  <si>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</si>
  <si>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</si>
  <si>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</si>
  <si>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</si>
  <si>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</si>
  <si>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</si>
  <si>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</si>
  <si>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</si>
  <si>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</si>
  <si>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</si>
  <si>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</si>
  <si>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</si>
  <si>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</si>
  <si>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</si>
  <si>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</si>
  <si>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</si>
  <si>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Lista de Chequeo producto software</t>
  </si>
  <si>
    <t>18/02/2024</t>
  </si>
  <si>
    <t>ITEM</t>
  </si>
  <si>
    <t>DESCRIPCIÓN</t>
  </si>
  <si>
    <t>%</t>
  </si>
  <si>
    <t>REQUISITOS FUNCIONALES</t>
  </si>
  <si>
    <t>REQUISITOS NO FUNCIONALES</t>
  </si>
  <si>
    <t>MODULO:</t>
  </si>
  <si>
    <t>CUMPLE</t>
  </si>
  <si>
    <t>CANTIDAD</t>
  </si>
  <si>
    <t>ESTADO
FINAL</t>
  </si>
  <si>
    <t>OTROS:</t>
  </si>
  <si>
    <t>¿El sistema de información cuenta con componentes que actúen como “compresores”, es decir, proyectados para recibir más información de la que transmiten? (Compresión)</t>
  </si>
  <si>
    <t>¿Se ofrecen las herramientas necesarias para añadir, borrar, mantener, exhibir, imprimir, buscar y actualizar datos?</t>
  </si>
  <si>
    <t>¿Se cumple con la función de procesamiento, que implica la modificación de la base de datos para mantenerla actualizada? (Procesamiento)</t>
  </si>
  <si>
    <t>¿Permite la recuperación de datos en tiempo real? (Recuperación)</t>
  </si>
  <si>
    <t>¿Se han especificado las pre-condiciones para cada una de las funcionalidades del sistema/software?</t>
  </si>
  <si>
    <t>¿El sistema tiene configurado un tiempo máximo de sesión de usuario?</t>
  </si>
  <si>
    <t>¿Se ha especificado el tiempo de respuesta esperado de todas las operaciones especificadas?</t>
  </si>
  <si>
    <t>¿Se han especificado otras consideraciones temporales, tales como el tiempo de procesamiento, el de transferencia de datos o la tasa de transferencia?</t>
  </si>
  <si>
    <t xml:space="preserve">¿Se ha establecido el tiempo promedio de movimiento entre pantallas? </t>
  </si>
  <si>
    <t xml:space="preserve">¿Se ha establecido, para el uso de la memoria del servidor, un porcentaje que no exceda el uso de la memoria disponible? </t>
  </si>
  <si>
    <t xml:space="preserve">¿Se ha establecido el tiempo máximo de movimiento entre pantallas? </t>
  </si>
  <si>
    <t>¿Se ha especificado la fiabilidad del sistema/software, incluyendo las consecuencias en el caso de que falle?</t>
  </si>
  <si>
    <t>¿Se ha definido la adaptabilidad del sistema ya sea hardware, software, operaciones o de uso?</t>
  </si>
  <si>
    <t>¿Se ha especificado qué tipo de servidor se va a utilizar?</t>
  </si>
  <si>
    <t>¿Se ha especificado la capacidad del servidor?</t>
  </si>
  <si>
    <t>¿Se ha definido el motor de base de datos?</t>
  </si>
  <si>
    <t>¿Se ha definido la forma para ser instalado o desinstalado de manera exitosa en determinado entorno?</t>
  </si>
  <si>
    <t>¿Se ha defnido cómo ser reemplazado por otro producto software teniendo en cuenta el mismo propósito y entorno del software?</t>
  </si>
  <si>
    <t>¿Se ha definido el sistema operativo que se va a utilizar? *móvil</t>
  </si>
  <si>
    <t>¿Se ha definido la versión del sistema operativo? *móvil</t>
  </si>
  <si>
    <t>¿Se especificaron las consecuencias por causa de fallas en la implementación del requerimiento?</t>
  </si>
  <si>
    <t>¿Se definió el plan de contingencia en caso de fallas?</t>
  </si>
  <si>
    <t>¿Se definió la estrategia de detección y corrección de errores a causa de las fallas?</t>
  </si>
  <si>
    <t>¿Se identifican en los requisitos atributos relacionados con la capacidad del sistema para mantener su nivel de prestación de servicio en las condiciones establecidas durante un período?</t>
  </si>
  <si>
    <t xml:space="preserve">¿La capacidad del sistema para tolerar errores está especificada en los requisitos? </t>
  </si>
  <si>
    <t>¿La capacidad del sistema para tolerar sobrecargas en el volumen de información, de usuarios o de procesos está especifica_x0002_da en los requisitos?</t>
  </si>
  <si>
    <t>¿Se tiene prevista la capacidad de protección contra el acceso de datos e información no autorizados, ya sea accidental o de_x0002_liberadamente?</t>
  </si>
  <si>
    <t>¿Se considera el control de accesos o modificaciones no autorizados a datos o programas de ordenador?</t>
  </si>
  <si>
    <t>¿Se tiene previsto demostrar la identidad de un sujeto o un recurso?</t>
  </si>
  <si>
    <t>¿Se incluye la respuesta del sistema a los cambios en el entorno operativo, las interfaces, la precisión, el rendimiento, y otras capacidades adicionales predecibles?</t>
  </si>
  <si>
    <t>¿Se incluye la manera en que el sistema interactuará con otros software?</t>
  </si>
  <si>
    <t>¿Se especifica la comunicación del sistema con otros sistemas software?</t>
  </si>
  <si>
    <t>¿Se determina cuáles son los recursos que el sistema compartirá con otros productos software y cómo se hará dicho proceso?</t>
  </si>
  <si>
    <t>¿Se especifica el ambiente sobre el cual el sistema funcionará y con cuáles ambientes no lo hará?</t>
  </si>
  <si>
    <t>¿Se especifican los requerimientos software y hardware sobre los cuales el sistema funcionará correctamente?</t>
  </si>
  <si>
    <t>¿Se especifican las conexiones soporta el sistema en un día sin reducir su rendimiento?</t>
  </si>
  <si>
    <t>¿Se especifican requisitos mínimos necesarios para que la aplicación funcione correctamente?</t>
  </si>
  <si>
    <t>¿Se especifica el tipo de servicio que en la nube utilizarán (Paas, Iaas, Saas) y será el más adecuado?</t>
  </si>
  <si>
    <t>¿Se especifica cómo interactuará el sistema con el servicio en la nube que escojan?</t>
  </si>
  <si>
    <t>¿Se ha especificado el concepto de usabilidad para el sistema/software?</t>
  </si>
  <si>
    <t>¿Se ha especificado, bajo el concepto de usabilidad, cuál será el objetivo de este dentro del sistema/software?</t>
  </si>
  <si>
    <t>¿Se ha especificado si existen necesidades gráficas o de interfaz particulares, en torno a usabilidad teniendo en cuenta los usuarios finales del sistema/software?</t>
  </si>
  <si>
    <t>¿Se ha especificado un panorama general respecto a la interfaz del sistema/software, como: colores, fuentes, logos?</t>
  </si>
  <si>
    <t>¿Se ha especificado si el sistema/software debe cumplir con requerimientos de accesibilidad y/o para personas con alguna discapacidad?</t>
  </si>
  <si>
    <t>¿Se ha especificado según el concepto anterior dichos requerimientos de accesibilidad?</t>
  </si>
  <si>
    <t>¿Se ha especificado claramente de qué forma se accede a las funcionalidades del sistema/software</t>
  </si>
  <si>
    <t>¿Se han especificado los requerimientos para la comunicación entre los componentes del sistema/software?</t>
  </si>
  <si>
    <t>¿Se han definido las interfaces externas, como por ejemplo usuarios o hardware?</t>
  </si>
  <si>
    <t>¿Se han definido las interfaces internas, como por ejemplo el software o el hardware?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</si>
  <si>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</si>
  <si>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</si>
  <si>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¿El sistema cuenta con facilidad en el momento de evaluar el impacto con un determinado cambio sobre el software?</t>
  </si>
  <si>
    <t>¿El sistema cuenta con la capacidad de ser modificado sin introducir defectos o degradar el desempeñ</t>
  </si>
  <si>
    <t>¿El sistema cuenta con facilidad para establecer criterios de prueba?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</si>
</sst>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8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 applyAlignment="1">
      <alignment horizontal="center"/>
    </xf>
    <xf numFmtId="0" fontId="2" fillId="0" borderId="0" xfId="1" applyFont="1"/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left"/>
    </xf>
    <xf numFmtId="0" fontId="4" fillId="0" borderId="0" xfId="1" applyFont="1" applyAlignment="1">
      <alignment horizontal="center" wrapText="1"/>
    </xf>
    <xf numFmtId="0" fontId="5" fillId="2" borderId="3" xfId="1" applyFont="1" applyFill="1" applyBorder="1" applyAlignment="1">
      <alignment horizontal="left" vertic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0" fontId="2" fillId="0" borderId="15" xfId="1" applyFont="1" applyBorder="1"/>
    <xf numFmtId="0" fontId="2" fillId="0" borderId="16" xfId="1" applyFont="1" applyBorder="1"/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2" fillId="0" borderId="0" xfId="1" applyFont="1"/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0" fontId="2" fillId="0" borderId="25" xfId="1" applyFont="1" applyBorder="1"/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0" fontId="2" fillId="0" borderId="28" xfId="1" applyFont="1" applyBorder="1"/>
    <xf numFmtId="49" fontId="6" fillId="0" borderId="29" xfId="1" applyNumberFormat="1" applyFont="1" applyBorder="1" applyAlignment="1">
      <alignment horizontal="center" vertical="center" wrapText="1"/>
    </xf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39" xfId="1" applyFont="1" applyBorder="1" applyAlignment="1">
      <alignment vertical="center"/>
    </xf>
    <xf numFmtId="0" fontId="2" fillId="0" borderId="40" xfId="1" applyFont="1" applyBorder="1" applyAlignment="1">
      <alignment vertical="center"/>
    </xf>
    <xf numFmtId="0" fontId="2" fillId="0" borderId="41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4" xfId="0" applyFont="1" applyFill="1" applyBorder="1" applyAlignment="1">
      <alignment vertical="center"/>
    </xf>
    <xf numFmtId="0" fontId="12" fillId="0" borderId="45" xfId="0" applyFont="1" applyFill="1" applyBorder="1" applyAlignment="1">
      <alignment vertical="center"/>
    </xf>
    <xf numFmtId="0" fontId="12" fillId="2" borderId="43" xfId="0" applyFont="1" applyFill="1" applyBorder="1" applyAlignment="1">
      <alignment vertical="center"/>
    </xf>
    <xf numFmtId="0" fontId="12" fillId="2" borderId="42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</cellXfs>
  <cellStyles count="3">
    <cellStyle name="Excel_BuiltIn_Hyperlink" xfId="2" xr:uid="{1EB9EC41-D830-4ACE-B66C-36C057A1DC02}"/>
    <cellStyle name="Normal" xfId="0" builtinId="0"/>
    <cellStyle name="Normal 2" xfId="1" xr:uid="{1BF490CB-4EC1-4FFF-9B5A-A574EBD0F1D4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15D786D6-022F-42F0-8818-145256FB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35BB-A94A-407B-BBB0-F2B3339CC475}">
  <dimension ref="A2:P82"/>
  <sheetViews>
    <sheetView showGridLines="0" tabSelected="1" workbookViewId="0"/>
  </sheetViews>
  <sheetFormatPr baseColWidth="10" defaultColWidth="11.42578125" defaultRowHeight="16.5"/>
  <cols>
    <col min="1" max="1" width="12" style="10" customWidth="1"/>
    <col min="2" max="2" width="30.140625" style="10" customWidth="1"/>
    <col min="3" max="3" width="27.28515625" style="10" customWidth="1"/>
    <col min="4" max="4" width="28" style="10" customWidth="1"/>
    <col min="5" max="5" width="26.28515625" style="10" customWidth="1"/>
    <col min="6" max="6" width="35.140625" style="10" customWidth="1"/>
    <col min="7" max="8" width="12" style="10" customWidth="1"/>
    <col min="9" max="9" width="16.7109375" style="10" customWidth="1"/>
    <col min="10" max="10" width="19.140625" style="10" customWidth="1"/>
    <col min="11" max="11" width="15.140625" style="10" customWidth="1"/>
    <col min="12" max="12" width="18.5703125" style="10" customWidth="1"/>
    <col min="13" max="256" width="12" style="10" customWidth="1"/>
    <col min="257" max="257" width="12.5703125" style="10" customWidth="1"/>
    <col min="258" max="16384" width="11.42578125" style="10"/>
  </cols>
  <sheetData>
    <row r="2" spans="2:6">
      <c r="B2" s="9"/>
      <c r="C2" s="9"/>
      <c r="D2" s="9"/>
      <c r="E2" s="9"/>
      <c r="F2" s="9"/>
    </row>
    <row r="3" spans="2:6" ht="30">
      <c r="B3" s="11" t="s">
        <v>15</v>
      </c>
      <c r="C3" s="11"/>
      <c r="D3" s="11"/>
      <c r="E3" s="11"/>
      <c r="F3" s="11"/>
    </row>
    <row r="4" spans="2:6" ht="30">
      <c r="B4" s="11" t="s">
        <v>42</v>
      </c>
      <c r="C4" s="11"/>
      <c r="D4" s="11"/>
      <c r="E4" s="11"/>
      <c r="F4" s="11"/>
    </row>
    <row r="5" spans="2:6" ht="17.25" thickBot="1">
      <c r="B5" s="12"/>
      <c r="C5" s="12"/>
      <c r="D5" s="12"/>
      <c r="E5" s="12"/>
      <c r="F5" s="12"/>
    </row>
    <row r="6" spans="2:6" ht="17.25" thickTop="1">
      <c r="F6" s="13"/>
    </row>
    <row r="8" spans="2:6" ht="30">
      <c r="B8" s="14" t="s">
        <v>16</v>
      </c>
      <c r="C8" s="14"/>
      <c r="D8" s="14"/>
      <c r="E8" s="14"/>
      <c r="F8" s="14"/>
    </row>
    <row r="10" spans="2:6" ht="17.25" thickBot="1"/>
    <row r="11" spans="2:6" ht="18.75" thickTop="1">
      <c r="B11" s="15" t="s">
        <v>17</v>
      </c>
      <c r="C11" s="16" t="s">
        <v>18</v>
      </c>
      <c r="D11" s="17"/>
      <c r="E11" s="17"/>
      <c r="F11" s="18"/>
    </row>
    <row r="12" spans="2:6" ht="18">
      <c r="B12" s="19" t="s">
        <v>19</v>
      </c>
      <c r="C12" s="20" t="s">
        <v>20</v>
      </c>
      <c r="D12" s="21"/>
      <c r="E12" s="21"/>
      <c r="F12" s="22"/>
    </row>
    <row r="13" spans="2:6" ht="18.75" thickBot="1">
      <c r="B13" s="19" t="s">
        <v>21</v>
      </c>
      <c r="C13" s="20" t="s">
        <v>42</v>
      </c>
      <c r="D13" s="21"/>
      <c r="E13" s="23"/>
      <c r="F13" s="22"/>
    </row>
    <row r="14" spans="2:6" ht="19.899999999999999" customHeight="1" thickTop="1">
      <c r="B14" s="19" t="s">
        <v>22</v>
      </c>
      <c r="C14" s="20" t="s">
        <v>23</v>
      </c>
      <c r="D14" s="24"/>
      <c r="E14" s="25" t="s">
        <v>24</v>
      </c>
      <c r="F14" s="26" t="s">
        <v>43</v>
      </c>
    </row>
    <row r="15" spans="2:6" ht="19.899999999999999" customHeight="1">
      <c r="B15" s="19" t="s">
        <v>26</v>
      </c>
      <c r="C15" s="27" t="s">
        <v>27</v>
      </c>
      <c r="D15" s="28"/>
      <c r="E15" s="29" t="s">
        <v>28</v>
      </c>
      <c r="F15" s="26" t="s">
        <v>43</v>
      </c>
    </row>
    <row r="16" spans="2:6" ht="19.899999999999999" customHeight="1" thickBot="1">
      <c r="B16" s="30" t="s">
        <v>29</v>
      </c>
      <c r="C16" s="31" t="s">
        <v>30</v>
      </c>
      <c r="D16" s="32"/>
      <c r="E16" s="33" t="s">
        <v>31</v>
      </c>
      <c r="F16" s="34">
        <v>3</v>
      </c>
    </row>
    <row r="17" spans="2:16" ht="17.25" thickTop="1">
      <c r="B17" s="35"/>
      <c r="C17" s="36"/>
      <c r="D17" s="36"/>
    </row>
    <row r="18" spans="2:16" ht="19.899999999999999" customHeight="1"/>
    <row r="19" spans="2:16" ht="19.899999999999999" customHeight="1">
      <c r="B19" s="37" t="s">
        <v>32</v>
      </c>
      <c r="P19" s="38" t="s">
        <v>33</v>
      </c>
    </row>
    <row r="20" spans="2:16" ht="19.899999999999999" customHeight="1" thickBot="1"/>
    <row r="21" spans="2:16" ht="30" customHeight="1" thickTop="1" thickBot="1">
      <c r="B21" s="39" t="s">
        <v>34</v>
      </c>
      <c r="C21" s="40" t="s">
        <v>35</v>
      </c>
      <c r="D21" s="41" t="s">
        <v>36</v>
      </c>
      <c r="E21" s="41"/>
      <c r="F21" s="42" t="s">
        <v>37</v>
      </c>
    </row>
    <row r="22" spans="2:16" ht="19.899999999999999" customHeight="1" thickTop="1">
      <c r="B22" s="43" t="s">
        <v>27</v>
      </c>
      <c r="C22" s="44" t="s">
        <v>38</v>
      </c>
      <c r="D22" s="45" t="s">
        <v>30</v>
      </c>
      <c r="E22" s="45"/>
      <c r="F22" s="46" t="s">
        <v>25</v>
      </c>
    </row>
    <row r="23" spans="2:16" ht="25.5" customHeight="1">
      <c r="B23" s="47"/>
      <c r="C23" s="48"/>
      <c r="D23" s="49"/>
      <c r="E23" s="49"/>
      <c r="F23" s="50"/>
    </row>
    <row r="24" spans="2:16" ht="25.5" customHeight="1">
      <c r="B24" s="47"/>
      <c r="C24" s="48"/>
      <c r="D24" s="49"/>
      <c r="E24" s="49"/>
      <c r="F24" s="50"/>
    </row>
    <row r="25" spans="2:16" ht="25.5" customHeight="1">
      <c r="B25" s="47"/>
      <c r="C25" s="48"/>
      <c r="D25" s="49"/>
      <c r="E25" s="49"/>
      <c r="F25" s="50"/>
    </row>
    <row r="26" spans="2:16" ht="25.5" customHeight="1">
      <c r="B26" s="47"/>
      <c r="C26" s="48"/>
      <c r="D26" s="49"/>
      <c r="E26" s="49"/>
      <c r="F26" s="50"/>
    </row>
    <row r="27" spans="2:16" ht="25.5" customHeight="1">
      <c r="B27" s="47"/>
      <c r="C27" s="48"/>
      <c r="D27" s="49"/>
      <c r="E27" s="49"/>
      <c r="F27" s="50"/>
    </row>
    <row r="28" spans="2:16" ht="25.5" customHeight="1">
      <c r="B28" s="47"/>
      <c r="C28" s="48"/>
      <c r="D28" s="49"/>
      <c r="E28" s="49"/>
      <c r="F28" s="50"/>
    </row>
    <row r="29" spans="2:16" ht="25.5" customHeight="1">
      <c r="B29" s="47"/>
      <c r="C29" s="48"/>
      <c r="D29" s="49"/>
      <c r="E29" s="49"/>
      <c r="F29" s="50"/>
    </row>
    <row r="30" spans="2:16" ht="25.5" customHeight="1" thickBot="1">
      <c r="B30" s="51"/>
      <c r="C30" s="52"/>
      <c r="D30" s="53"/>
      <c r="E30" s="53"/>
      <c r="F30" s="54"/>
    </row>
    <row r="31" spans="2:16" ht="19.899999999999999" customHeight="1" thickTop="1"/>
    <row r="32" spans="2:16" ht="19.899999999999999" customHeight="1">
      <c r="B32" s="37" t="s">
        <v>39</v>
      </c>
    </row>
    <row r="33" spans="1:13" ht="30" customHeight="1" thickBot="1"/>
    <row r="34" spans="1:13" ht="19.899999999999999" customHeight="1" thickTop="1" thickBot="1">
      <c r="B34" s="55" t="s">
        <v>40</v>
      </c>
      <c r="C34" s="56"/>
      <c r="D34" s="56"/>
      <c r="E34" s="56"/>
      <c r="F34" s="57"/>
    </row>
    <row r="35" spans="1:13" s="58" customFormat="1" ht="25.5" customHeight="1" thickTop="1">
      <c r="B35" s="59"/>
      <c r="C35" s="60"/>
      <c r="D35" s="60"/>
      <c r="E35" s="60"/>
      <c r="F35" s="61"/>
    </row>
    <row r="36" spans="1:13" s="58" customFormat="1" ht="25.5" customHeight="1">
      <c r="B36" s="62"/>
      <c r="C36" s="63"/>
      <c r="D36" s="63"/>
      <c r="E36" s="63"/>
      <c r="F36" s="64"/>
      <c r="J36" s="58" t="s">
        <v>41</v>
      </c>
    </row>
    <row r="37" spans="1:13" s="58" customFormat="1" ht="25.5" customHeight="1">
      <c r="B37" s="62"/>
      <c r="C37" s="63"/>
      <c r="D37" s="63"/>
      <c r="E37" s="63"/>
      <c r="F37" s="64"/>
    </row>
    <row r="38" spans="1:13" s="58" customFormat="1" ht="25.5" customHeight="1">
      <c r="B38" s="62"/>
      <c r="C38" s="63"/>
      <c r="D38" s="63"/>
      <c r="E38" s="63"/>
      <c r="F38" s="64"/>
    </row>
    <row r="39" spans="1:13" s="58" customFormat="1" ht="25.5" customHeight="1" thickBot="1">
      <c r="B39" s="65"/>
      <c r="C39" s="66"/>
      <c r="D39" s="66"/>
      <c r="E39" s="66"/>
      <c r="F39" s="67"/>
    </row>
    <row r="40" spans="1:13" ht="19.899999999999999" customHeight="1" thickTop="1">
      <c r="A40" s="58"/>
      <c r="B40" s="58"/>
    </row>
    <row r="41" spans="1:13" ht="19.899999999999999" customHeight="1">
      <c r="A41" s="58"/>
      <c r="B41" s="58"/>
      <c r="C41" s="68"/>
    </row>
    <row r="42" spans="1:13" ht="19.899999999999999" customHeight="1">
      <c r="B42" s="58"/>
    </row>
    <row r="43" spans="1:13" ht="19.899999999999999" customHeight="1">
      <c r="A43" s="58"/>
      <c r="B43" s="58"/>
      <c r="K43" s="38"/>
      <c r="L43" s="38"/>
      <c r="M43" s="38"/>
    </row>
    <row r="44" spans="1:13" ht="19.899999999999999" customHeight="1">
      <c r="A44" s="58"/>
      <c r="C44" s="58"/>
      <c r="K44" s="38"/>
      <c r="L44" s="38"/>
      <c r="M44" s="38"/>
    </row>
    <row r="45" spans="1:13" ht="19.899999999999999" customHeight="1">
      <c r="A45" s="58"/>
      <c r="B45" s="58"/>
      <c r="C45" s="58"/>
      <c r="K45" s="38"/>
      <c r="L45" s="38"/>
      <c r="M45" s="38"/>
    </row>
    <row r="46" spans="1:13" ht="19.899999999999999" customHeight="1">
      <c r="A46" s="58"/>
      <c r="B46" s="58"/>
      <c r="C46" s="68"/>
      <c r="K46" s="38"/>
      <c r="L46" s="38"/>
      <c r="M46" s="38"/>
    </row>
    <row r="47" spans="1:13" ht="19.899999999999999" customHeight="1">
      <c r="A47" s="58"/>
      <c r="B47" s="58"/>
      <c r="K47" s="38"/>
      <c r="L47" s="38"/>
    </row>
    <row r="48" spans="1:13" ht="19.899999999999999" customHeight="1">
      <c r="B48" s="58"/>
      <c r="K48" s="38"/>
      <c r="L48" s="38"/>
    </row>
    <row r="49" spans="2:12" ht="19.899999999999999" customHeight="1">
      <c r="B49" s="69"/>
      <c r="K49" s="38"/>
      <c r="L49" s="38"/>
    </row>
    <row r="50" spans="2:12" ht="19.899999999999999" customHeight="1">
      <c r="B50" s="70"/>
      <c r="K50" s="38"/>
      <c r="L50" s="38"/>
    </row>
    <row r="51" spans="2:12" ht="19.899999999999999" customHeight="1">
      <c r="F51" s="69"/>
      <c r="K51" s="38"/>
      <c r="L51" s="38"/>
    </row>
    <row r="52" spans="2:12" ht="19.899999999999999" customHeight="1">
      <c r="B52" s="70"/>
      <c r="K52" s="38"/>
      <c r="L52" s="38"/>
    </row>
    <row r="53" spans="2:12" ht="19.899999999999999" customHeight="1">
      <c r="F53" s="68"/>
      <c r="K53" s="38"/>
      <c r="L53" s="38"/>
    </row>
    <row r="54" spans="2:12" ht="19.899999999999999" customHeight="1">
      <c r="B54" s="70"/>
      <c r="F54" s="58"/>
      <c r="G54" s="68"/>
      <c r="K54" s="38"/>
      <c r="L54" s="38"/>
    </row>
    <row r="55" spans="2:12" ht="19.899999999999999" customHeight="1">
      <c r="F55" s="58"/>
      <c r="G55" s="68"/>
      <c r="K55" s="38"/>
      <c r="L55" s="38"/>
    </row>
    <row r="56" spans="2:12" ht="19.899999999999999" customHeight="1">
      <c r="B56" s="71"/>
      <c r="F56" s="58"/>
      <c r="K56" s="38"/>
      <c r="L56" s="38"/>
    </row>
    <row r="57" spans="2:12" ht="19.899999999999999" customHeight="1">
      <c r="F57" s="69"/>
      <c r="K57" s="38"/>
      <c r="L57" s="38"/>
    </row>
    <row r="58" spans="2:12" ht="19.899999999999999" customHeight="1">
      <c r="B58" s="71"/>
      <c r="K58" s="38"/>
      <c r="L58" s="38"/>
    </row>
    <row r="59" spans="2:12" ht="19.899999999999999" customHeight="1">
      <c r="K59" s="38"/>
      <c r="L59" s="38"/>
    </row>
    <row r="60" spans="2:12" ht="19.899999999999999" customHeight="1">
      <c r="B60" s="71"/>
    </row>
    <row r="61" spans="2:12" ht="19.899999999999999" customHeight="1"/>
    <row r="62" spans="2:12" ht="19.899999999999999" customHeight="1">
      <c r="B62" s="71"/>
    </row>
    <row r="63" spans="2:12" ht="19.899999999999999" customHeight="1"/>
    <row r="64" spans="2:12" ht="19.899999999999999" customHeight="1">
      <c r="B64" s="71"/>
    </row>
    <row r="65" spans="2:2" ht="19.899999999999999" customHeight="1"/>
    <row r="66" spans="2:2" ht="19.899999999999999" customHeight="1">
      <c r="B66" s="71"/>
    </row>
    <row r="67" spans="2:2" ht="19.899999999999999" customHeight="1"/>
    <row r="68" spans="2:2" ht="19.899999999999999" customHeight="1">
      <c r="B68" s="71"/>
    </row>
    <row r="69" spans="2:2" ht="19.899999999999999" customHeight="1"/>
    <row r="70" spans="2:2" ht="19.899999999999999" customHeight="1">
      <c r="B70" s="71"/>
    </row>
    <row r="71" spans="2:2" ht="19.899999999999999" customHeight="1"/>
    <row r="72" spans="2:2" ht="19.899999999999999" customHeight="1">
      <c r="B72" s="71"/>
    </row>
    <row r="73" spans="2:2" ht="19.899999999999999" customHeight="1"/>
    <row r="74" spans="2:2">
      <c r="B74" s="71"/>
    </row>
    <row r="76" spans="2:2">
      <c r="B76" s="71"/>
    </row>
    <row r="78" spans="2:2">
      <c r="B78" s="71"/>
    </row>
    <row r="80" spans="2:2">
      <c r="B80" s="71"/>
    </row>
    <row r="81" spans="2:3">
      <c r="B81" s="68"/>
    </row>
    <row r="82" spans="2:3">
      <c r="C82" s="68"/>
    </row>
  </sheetData>
  <mergeCells count="28">
    <mergeCell ref="B36:F36"/>
    <mergeCell ref="B37:F37"/>
    <mergeCell ref="B38:F38"/>
    <mergeCell ref="B39:F39"/>
    <mergeCell ref="D27:E27"/>
    <mergeCell ref="D28:E28"/>
    <mergeCell ref="D29:E29"/>
    <mergeCell ref="D30:E30"/>
    <mergeCell ref="B34:F34"/>
    <mergeCell ref="B35:F35"/>
    <mergeCell ref="D21:E21"/>
    <mergeCell ref="D22:E22"/>
    <mergeCell ref="D23:E23"/>
    <mergeCell ref="D24:E24"/>
    <mergeCell ref="D25:E25"/>
    <mergeCell ref="D26:E26"/>
    <mergeCell ref="C12:F12"/>
    <mergeCell ref="C13:F13"/>
    <mergeCell ref="C14:D14"/>
    <mergeCell ref="C15:D15"/>
    <mergeCell ref="C16:D16"/>
    <mergeCell ref="C17:D17"/>
    <mergeCell ref="B2:F2"/>
    <mergeCell ref="B3:F3"/>
    <mergeCell ref="B4:F4"/>
    <mergeCell ref="B5:F5"/>
    <mergeCell ref="B8:F8"/>
    <mergeCell ref="C11:F11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7DB5-F54D-4E92-8170-7A53853F8C0C}">
  <dimension ref="A1:D70"/>
  <sheetViews>
    <sheetView workbookViewId="0"/>
  </sheetViews>
  <sheetFormatPr baseColWidth="10" defaultRowHeight="15"/>
  <cols>
    <col min="1" max="1" width="12.7109375" style="2" customWidth="1"/>
    <col min="2" max="2" width="70.7109375" customWidth="1"/>
    <col min="3" max="3" width="15.7109375" style="4" customWidth="1"/>
    <col min="4" max="4" width="70.7109375" customWidth="1"/>
  </cols>
  <sheetData>
    <row r="1" spans="1:4" s="4" customFormat="1" ht="30" customHeight="1">
      <c r="A1" s="77" t="s">
        <v>49</v>
      </c>
      <c r="B1" s="76"/>
      <c r="C1" s="74"/>
      <c r="D1" s="75"/>
    </row>
    <row r="2" spans="1:4" s="3" customFormat="1" ht="30" customHeight="1">
      <c r="A2" s="72" t="s">
        <v>4</v>
      </c>
      <c r="B2" s="72" t="s">
        <v>5</v>
      </c>
      <c r="C2" s="72" t="s">
        <v>6</v>
      </c>
      <c r="D2" s="72" t="s">
        <v>7</v>
      </c>
    </row>
    <row r="3" spans="1:4" s="1" customFormat="1" ht="30" customHeight="1">
      <c r="A3" s="8">
        <v>1</v>
      </c>
      <c r="B3" s="6"/>
      <c r="C3" s="5"/>
      <c r="D3" s="6" t="str">
        <f>IF(C3="Cumple","Ninguna","")</f>
        <v/>
      </c>
    </row>
    <row r="4" spans="1:4" s="1" customFormat="1" ht="30" customHeight="1">
      <c r="A4" s="8">
        <v>2</v>
      </c>
      <c r="B4" s="6"/>
      <c r="C4" s="5"/>
      <c r="D4" s="6" t="str">
        <f t="shared" ref="D4:D17" si="0">IF(C4="Cumple","Ninguna","")</f>
        <v/>
      </c>
    </row>
    <row r="5" spans="1:4" s="1" customFormat="1" ht="30" customHeight="1">
      <c r="A5" s="8">
        <v>3</v>
      </c>
      <c r="B5" s="6"/>
      <c r="C5" s="5"/>
      <c r="D5" s="6" t="str">
        <f t="shared" si="0"/>
        <v/>
      </c>
    </row>
    <row r="6" spans="1:4" s="1" customFormat="1" ht="30" customHeight="1">
      <c r="A6" s="8">
        <v>4</v>
      </c>
      <c r="B6" s="6"/>
      <c r="C6" s="5"/>
      <c r="D6" s="6" t="str">
        <f t="shared" si="0"/>
        <v/>
      </c>
    </row>
    <row r="7" spans="1:4" s="1" customFormat="1" ht="30" customHeight="1">
      <c r="A7" s="8">
        <v>5</v>
      </c>
      <c r="B7" s="6"/>
      <c r="C7" s="5"/>
      <c r="D7" s="6" t="str">
        <f t="shared" si="0"/>
        <v/>
      </c>
    </row>
    <row r="8" spans="1:4" s="1" customFormat="1" ht="30" customHeight="1">
      <c r="A8" s="8">
        <v>6</v>
      </c>
      <c r="B8" s="6"/>
      <c r="C8" s="5"/>
      <c r="D8" s="6" t="str">
        <f t="shared" si="0"/>
        <v/>
      </c>
    </row>
    <row r="9" spans="1:4" s="1" customFormat="1" ht="30" customHeight="1">
      <c r="A9" s="8">
        <v>7</v>
      </c>
      <c r="B9" s="6"/>
      <c r="C9" s="5"/>
      <c r="D9" s="6" t="str">
        <f t="shared" si="0"/>
        <v/>
      </c>
    </row>
    <row r="10" spans="1:4" s="1" customFormat="1" ht="30" customHeight="1">
      <c r="A10" s="8">
        <v>8</v>
      </c>
      <c r="B10" s="6"/>
      <c r="C10" s="5"/>
      <c r="D10" s="6" t="str">
        <f t="shared" si="0"/>
        <v/>
      </c>
    </row>
    <row r="11" spans="1:4" s="1" customFormat="1" ht="30" customHeight="1">
      <c r="A11" s="8">
        <v>9</v>
      </c>
      <c r="B11" s="6"/>
      <c r="C11" s="5"/>
      <c r="D11" s="6" t="str">
        <f t="shared" si="0"/>
        <v/>
      </c>
    </row>
    <row r="12" spans="1:4" s="1" customFormat="1" ht="30" customHeight="1">
      <c r="A12" s="8">
        <v>10</v>
      </c>
      <c r="B12" s="6"/>
      <c r="C12" s="5"/>
      <c r="D12" s="6" t="str">
        <f t="shared" si="0"/>
        <v/>
      </c>
    </row>
    <row r="13" spans="1:4" s="1" customFormat="1" ht="30" customHeight="1">
      <c r="A13" s="8">
        <v>11</v>
      </c>
      <c r="B13" s="6"/>
      <c r="C13" s="5"/>
      <c r="D13" s="6" t="str">
        <f t="shared" si="0"/>
        <v/>
      </c>
    </row>
    <row r="14" spans="1:4" s="1" customFormat="1" ht="30" customHeight="1">
      <c r="A14" s="8">
        <v>12</v>
      </c>
      <c r="B14" s="6"/>
      <c r="C14" s="5"/>
      <c r="D14" s="6" t="str">
        <f t="shared" si="0"/>
        <v/>
      </c>
    </row>
    <row r="15" spans="1:4" s="1" customFormat="1" ht="30" customHeight="1">
      <c r="A15" s="8">
        <v>13</v>
      </c>
      <c r="B15" s="6"/>
      <c r="C15" s="5"/>
      <c r="D15" s="6" t="str">
        <f t="shared" si="0"/>
        <v/>
      </c>
    </row>
    <row r="16" spans="1:4" s="1" customFormat="1" ht="30" customHeight="1">
      <c r="A16" s="8">
        <v>14</v>
      </c>
      <c r="B16" s="6"/>
      <c r="C16" s="5"/>
      <c r="D16" s="6" t="str">
        <f t="shared" si="0"/>
        <v/>
      </c>
    </row>
    <row r="17" spans="1:4" s="1" customFormat="1" ht="30" customHeight="1">
      <c r="A17" s="8">
        <v>15</v>
      </c>
      <c r="B17" s="6"/>
      <c r="C17" s="5"/>
      <c r="D17" s="6" t="str">
        <f t="shared" si="0"/>
        <v/>
      </c>
    </row>
    <row r="18" spans="1:4" s="4" customFormat="1" ht="30" customHeight="1">
      <c r="A18" s="77" t="s">
        <v>49</v>
      </c>
      <c r="B18" s="76"/>
      <c r="C18" s="74"/>
      <c r="D18" s="75"/>
    </row>
    <row r="19" spans="1:4" s="3" customFormat="1" ht="30" customHeight="1">
      <c r="A19" s="78" t="s">
        <v>4</v>
      </c>
      <c r="B19" s="72" t="s">
        <v>5</v>
      </c>
      <c r="C19" s="72" t="s">
        <v>6</v>
      </c>
      <c r="D19" s="72" t="s">
        <v>7</v>
      </c>
    </row>
    <row r="20" spans="1:4" s="1" customFormat="1" ht="30" customHeight="1">
      <c r="A20" s="8">
        <v>16</v>
      </c>
      <c r="B20" s="6"/>
      <c r="C20" s="5"/>
      <c r="D20" s="6" t="str">
        <f t="shared" ref="D20:D34" si="1">IF(C20="Cumple","Ninguna","")</f>
        <v/>
      </c>
    </row>
    <row r="21" spans="1:4" s="1" customFormat="1" ht="30" customHeight="1">
      <c r="A21" s="8">
        <v>17</v>
      </c>
      <c r="B21" s="6"/>
      <c r="C21" s="5"/>
      <c r="D21" s="6" t="str">
        <f t="shared" si="1"/>
        <v/>
      </c>
    </row>
    <row r="22" spans="1:4" s="1" customFormat="1" ht="30" customHeight="1">
      <c r="A22" s="8">
        <v>18</v>
      </c>
      <c r="B22" s="6"/>
      <c r="C22" s="5"/>
      <c r="D22" s="6" t="str">
        <f t="shared" si="1"/>
        <v/>
      </c>
    </row>
    <row r="23" spans="1:4" s="1" customFormat="1" ht="30" customHeight="1">
      <c r="A23" s="8">
        <v>19</v>
      </c>
      <c r="B23" s="6"/>
      <c r="C23" s="5"/>
      <c r="D23" s="6" t="str">
        <f t="shared" si="1"/>
        <v/>
      </c>
    </row>
    <row r="24" spans="1:4" s="1" customFormat="1" ht="30" customHeight="1">
      <c r="A24" s="8">
        <v>20</v>
      </c>
      <c r="B24" s="6"/>
      <c r="C24" s="5"/>
      <c r="D24" s="6" t="str">
        <f t="shared" si="1"/>
        <v/>
      </c>
    </row>
    <row r="25" spans="1:4" s="1" customFormat="1" ht="30" customHeight="1">
      <c r="A25" s="8">
        <v>21</v>
      </c>
      <c r="B25" s="6"/>
      <c r="C25" s="5"/>
      <c r="D25" s="6" t="str">
        <f t="shared" si="1"/>
        <v/>
      </c>
    </row>
    <row r="26" spans="1:4" s="1" customFormat="1" ht="30" customHeight="1">
      <c r="A26" s="8">
        <v>22</v>
      </c>
      <c r="B26" s="6"/>
      <c r="C26" s="5"/>
      <c r="D26" s="6" t="str">
        <f t="shared" si="1"/>
        <v/>
      </c>
    </row>
    <row r="27" spans="1:4" s="1" customFormat="1" ht="30" customHeight="1">
      <c r="A27" s="8">
        <v>23</v>
      </c>
      <c r="B27" s="6"/>
      <c r="C27" s="5"/>
      <c r="D27" s="6" t="str">
        <f t="shared" si="1"/>
        <v/>
      </c>
    </row>
    <row r="28" spans="1:4" s="1" customFormat="1" ht="30" customHeight="1">
      <c r="A28" s="8">
        <v>24</v>
      </c>
      <c r="B28" s="6"/>
      <c r="C28" s="5"/>
      <c r="D28" s="6" t="str">
        <f t="shared" si="1"/>
        <v/>
      </c>
    </row>
    <row r="29" spans="1:4" s="1" customFormat="1" ht="30" customHeight="1">
      <c r="A29" s="8">
        <v>25</v>
      </c>
      <c r="B29" s="6"/>
      <c r="C29" s="5"/>
      <c r="D29" s="6" t="str">
        <f t="shared" si="1"/>
        <v/>
      </c>
    </row>
    <row r="30" spans="1:4" s="1" customFormat="1" ht="30" customHeight="1">
      <c r="A30" s="8">
        <v>26</v>
      </c>
      <c r="B30" s="6"/>
      <c r="C30" s="5"/>
      <c r="D30" s="6" t="str">
        <f t="shared" si="1"/>
        <v/>
      </c>
    </row>
    <row r="31" spans="1:4" s="1" customFormat="1" ht="30" customHeight="1">
      <c r="A31" s="8">
        <v>27</v>
      </c>
      <c r="B31" s="6"/>
      <c r="C31" s="5"/>
      <c r="D31" s="6" t="str">
        <f t="shared" si="1"/>
        <v/>
      </c>
    </row>
    <row r="32" spans="1:4" s="1" customFormat="1" ht="30" customHeight="1">
      <c r="A32" s="8">
        <v>28</v>
      </c>
      <c r="B32" s="6"/>
      <c r="C32" s="5"/>
      <c r="D32" s="6" t="str">
        <f t="shared" si="1"/>
        <v/>
      </c>
    </row>
    <row r="33" spans="1:4" s="1" customFormat="1" ht="30" customHeight="1">
      <c r="A33" s="8">
        <v>29</v>
      </c>
      <c r="B33" s="6"/>
      <c r="C33" s="5"/>
      <c r="D33" s="6" t="str">
        <f t="shared" si="1"/>
        <v/>
      </c>
    </row>
    <row r="34" spans="1:4" s="1" customFormat="1" ht="30" customHeight="1">
      <c r="A34" s="8">
        <v>30</v>
      </c>
      <c r="B34" s="6"/>
      <c r="C34" s="5"/>
      <c r="D34" s="6" t="str">
        <f t="shared" si="1"/>
        <v/>
      </c>
    </row>
    <row r="35" spans="1:4" s="4" customFormat="1" ht="30" customHeight="1">
      <c r="A35" s="77" t="s">
        <v>49</v>
      </c>
      <c r="B35" s="76"/>
      <c r="C35" s="74"/>
      <c r="D35" s="75"/>
    </row>
    <row r="36" spans="1:4" s="3" customFormat="1" ht="30" customHeight="1">
      <c r="A36" s="78" t="s">
        <v>4</v>
      </c>
      <c r="B36" s="72" t="s">
        <v>5</v>
      </c>
      <c r="C36" s="72" t="s">
        <v>6</v>
      </c>
      <c r="D36" s="72" t="s">
        <v>7</v>
      </c>
    </row>
    <row r="37" spans="1:4" s="1" customFormat="1" ht="30" customHeight="1">
      <c r="A37" s="8">
        <v>31</v>
      </c>
      <c r="B37" s="6"/>
      <c r="C37" s="5"/>
      <c r="D37" s="6" t="str">
        <f t="shared" ref="D37:D51" si="2">IF(C37="Cumple","Ninguna","")</f>
        <v/>
      </c>
    </row>
    <row r="38" spans="1:4" s="1" customFormat="1" ht="30" customHeight="1">
      <c r="A38" s="8">
        <v>32</v>
      </c>
      <c r="B38" s="6"/>
      <c r="C38" s="5"/>
      <c r="D38" s="6" t="str">
        <f t="shared" si="2"/>
        <v/>
      </c>
    </row>
    <row r="39" spans="1:4" s="1" customFormat="1" ht="30" customHeight="1">
      <c r="A39" s="8">
        <v>33</v>
      </c>
      <c r="B39" s="6"/>
      <c r="C39" s="5"/>
      <c r="D39" s="6" t="str">
        <f t="shared" si="2"/>
        <v/>
      </c>
    </row>
    <row r="40" spans="1:4" s="1" customFormat="1" ht="30" customHeight="1">
      <c r="A40" s="8">
        <v>34</v>
      </c>
      <c r="B40" s="6"/>
      <c r="C40" s="5"/>
      <c r="D40" s="6" t="str">
        <f t="shared" si="2"/>
        <v/>
      </c>
    </row>
    <row r="41" spans="1:4" s="1" customFormat="1" ht="30" customHeight="1">
      <c r="A41" s="8">
        <v>35</v>
      </c>
      <c r="B41" s="6"/>
      <c r="C41" s="5"/>
      <c r="D41" s="6" t="str">
        <f t="shared" si="2"/>
        <v/>
      </c>
    </row>
    <row r="42" spans="1:4" s="1" customFormat="1" ht="30" customHeight="1">
      <c r="A42" s="8">
        <v>36</v>
      </c>
      <c r="B42" s="6"/>
      <c r="C42" s="5"/>
      <c r="D42" s="6" t="str">
        <f t="shared" si="2"/>
        <v/>
      </c>
    </row>
    <row r="43" spans="1:4" s="1" customFormat="1" ht="30" customHeight="1">
      <c r="A43" s="8">
        <v>37</v>
      </c>
      <c r="B43" s="6"/>
      <c r="C43" s="5"/>
      <c r="D43" s="6" t="str">
        <f t="shared" si="2"/>
        <v/>
      </c>
    </row>
    <row r="44" spans="1:4" s="1" customFormat="1" ht="30" customHeight="1">
      <c r="A44" s="8">
        <v>38</v>
      </c>
      <c r="B44" s="6"/>
      <c r="C44" s="5"/>
      <c r="D44" s="6" t="str">
        <f t="shared" si="2"/>
        <v/>
      </c>
    </row>
    <row r="45" spans="1:4" s="1" customFormat="1" ht="30" customHeight="1">
      <c r="A45" s="8">
        <v>39</v>
      </c>
      <c r="B45" s="6"/>
      <c r="C45" s="5"/>
      <c r="D45" s="6" t="str">
        <f t="shared" si="2"/>
        <v/>
      </c>
    </row>
    <row r="46" spans="1:4" s="1" customFormat="1" ht="30" customHeight="1">
      <c r="A46" s="8">
        <v>40</v>
      </c>
      <c r="B46" s="6"/>
      <c r="C46" s="5"/>
      <c r="D46" s="6" t="str">
        <f t="shared" si="2"/>
        <v/>
      </c>
    </row>
    <row r="47" spans="1:4" s="1" customFormat="1" ht="30" customHeight="1">
      <c r="A47" s="8">
        <v>41</v>
      </c>
      <c r="B47" s="6"/>
      <c r="C47" s="5"/>
      <c r="D47" s="6" t="str">
        <f t="shared" si="2"/>
        <v/>
      </c>
    </row>
    <row r="48" spans="1:4" s="1" customFormat="1" ht="30" customHeight="1">
      <c r="A48" s="8">
        <v>42</v>
      </c>
      <c r="B48" s="6"/>
      <c r="C48" s="5"/>
      <c r="D48" s="6" t="str">
        <f t="shared" si="2"/>
        <v/>
      </c>
    </row>
    <row r="49" spans="1:4" s="1" customFormat="1" ht="30" customHeight="1">
      <c r="A49" s="8">
        <v>43</v>
      </c>
      <c r="B49" s="6"/>
      <c r="C49" s="5"/>
      <c r="D49" s="6" t="str">
        <f t="shared" si="2"/>
        <v/>
      </c>
    </row>
    <row r="50" spans="1:4" s="1" customFormat="1" ht="30" customHeight="1">
      <c r="A50" s="8">
        <v>44</v>
      </c>
      <c r="B50" s="6"/>
      <c r="C50" s="5"/>
      <c r="D50" s="6" t="str">
        <f t="shared" si="2"/>
        <v/>
      </c>
    </row>
    <row r="51" spans="1:4" s="1" customFormat="1" ht="30" customHeight="1">
      <c r="A51" s="8">
        <v>45</v>
      </c>
      <c r="B51" s="6"/>
      <c r="C51" s="5"/>
      <c r="D51" s="6" t="str">
        <f t="shared" si="2"/>
        <v/>
      </c>
    </row>
    <row r="52" spans="1:4" s="4" customFormat="1" ht="30" customHeight="1">
      <c r="A52" s="77" t="s">
        <v>49</v>
      </c>
      <c r="B52" s="76"/>
      <c r="C52" s="74"/>
      <c r="D52" s="75"/>
    </row>
    <row r="53" spans="1:4" s="3" customFormat="1" ht="30" customHeight="1">
      <c r="A53" s="78" t="s">
        <v>4</v>
      </c>
      <c r="B53" s="72" t="s">
        <v>5</v>
      </c>
      <c r="C53" s="72" t="s">
        <v>6</v>
      </c>
      <c r="D53" s="72" t="s">
        <v>7</v>
      </c>
    </row>
    <row r="54" spans="1:4" s="1" customFormat="1" ht="30" customHeight="1">
      <c r="A54" s="8">
        <v>46</v>
      </c>
      <c r="B54" s="6"/>
      <c r="C54" s="5"/>
      <c r="D54" s="6" t="str">
        <f t="shared" ref="D54:D68" si="3">IF(C54="Cumple","Ninguna","")</f>
        <v/>
      </c>
    </row>
    <row r="55" spans="1:4" s="1" customFormat="1" ht="30" customHeight="1">
      <c r="A55" s="8">
        <v>47</v>
      </c>
      <c r="B55" s="6"/>
      <c r="C55" s="5"/>
      <c r="D55" s="6" t="str">
        <f t="shared" si="3"/>
        <v/>
      </c>
    </row>
    <row r="56" spans="1:4" s="1" customFormat="1" ht="30" customHeight="1">
      <c r="A56" s="8">
        <v>48</v>
      </c>
      <c r="B56" s="6"/>
      <c r="C56" s="5"/>
      <c r="D56" s="6" t="str">
        <f t="shared" si="3"/>
        <v/>
      </c>
    </row>
    <row r="57" spans="1:4" s="1" customFormat="1" ht="30" customHeight="1">
      <c r="A57" s="8">
        <v>49</v>
      </c>
      <c r="B57" s="6"/>
      <c r="C57" s="5"/>
      <c r="D57" s="6" t="str">
        <f t="shared" si="3"/>
        <v/>
      </c>
    </row>
    <row r="58" spans="1:4" s="1" customFormat="1" ht="30" customHeight="1">
      <c r="A58" s="8">
        <v>50</v>
      </c>
      <c r="B58" s="6"/>
      <c r="C58" s="5"/>
      <c r="D58" s="6" t="str">
        <f t="shared" si="3"/>
        <v/>
      </c>
    </row>
    <row r="59" spans="1:4" s="1" customFormat="1" ht="30" customHeight="1">
      <c r="A59" s="8">
        <v>51</v>
      </c>
      <c r="B59" s="6"/>
      <c r="C59" s="5"/>
      <c r="D59" s="6" t="str">
        <f t="shared" si="3"/>
        <v/>
      </c>
    </row>
    <row r="60" spans="1:4" s="1" customFormat="1" ht="30" customHeight="1">
      <c r="A60" s="8">
        <v>52</v>
      </c>
      <c r="B60" s="6"/>
      <c r="C60" s="5"/>
      <c r="D60" s="6" t="str">
        <f t="shared" si="3"/>
        <v/>
      </c>
    </row>
    <row r="61" spans="1:4" s="1" customFormat="1" ht="30" customHeight="1">
      <c r="A61" s="8">
        <v>53</v>
      </c>
      <c r="B61" s="6"/>
      <c r="C61" s="5"/>
      <c r="D61" s="6" t="str">
        <f t="shared" si="3"/>
        <v/>
      </c>
    </row>
    <row r="62" spans="1:4" s="1" customFormat="1" ht="30" customHeight="1">
      <c r="A62" s="8">
        <v>54</v>
      </c>
      <c r="B62" s="6"/>
      <c r="C62" s="5"/>
      <c r="D62" s="6" t="str">
        <f t="shared" si="3"/>
        <v/>
      </c>
    </row>
    <row r="63" spans="1:4" s="1" customFormat="1" ht="30" customHeight="1">
      <c r="A63" s="8">
        <v>55</v>
      </c>
      <c r="B63" s="6"/>
      <c r="C63" s="5"/>
      <c r="D63" s="6" t="str">
        <f t="shared" si="3"/>
        <v/>
      </c>
    </row>
    <row r="64" spans="1:4" s="1" customFormat="1" ht="30" customHeight="1">
      <c r="A64" s="8">
        <v>56</v>
      </c>
      <c r="B64" s="6"/>
      <c r="C64" s="5"/>
      <c r="D64" s="6" t="str">
        <f t="shared" si="3"/>
        <v/>
      </c>
    </row>
    <row r="65" spans="1:4" s="1" customFormat="1" ht="30" customHeight="1">
      <c r="A65" s="8">
        <v>57</v>
      </c>
      <c r="B65" s="6"/>
      <c r="C65" s="5"/>
      <c r="D65" s="6" t="str">
        <f t="shared" si="3"/>
        <v/>
      </c>
    </row>
    <row r="66" spans="1:4" s="1" customFormat="1" ht="30" customHeight="1">
      <c r="A66" s="8">
        <v>58</v>
      </c>
      <c r="B66" s="6"/>
      <c r="C66" s="5"/>
      <c r="D66" s="6" t="str">
        <f t="shared" si="3"/>
        <v/>
      </c>
    </row>
    <row r="67" spans="1:4" s="1" customFormat="1" ht="30" customHeight="1">
      <c r="A67" s="8">
        <v>59</v>
      </c>
      <c r="B67" s="6"/>
      <c r="C67" s="5"/>
      <c r="D67" s="6" t="str">
        <f t="shared" si="3"/>
        <v/>
      </c>
    </row>
    <row r="68" spans="1:4" s="1" customFormat="1" ht="30" customHeight="1">
      <c r="A68" s="8">
        <v>60</v>
      </c>
      <c r="B68" s="6"/>
      <c r="C68" s="5"/>
      <c r="D68" s="6" t="str">
        <f t="shared" si="3"/>
        <v/>
      </c>
    </row>
    <row r="69" spans="1:4" s="4" customFormat="1" ht="30" customHeight="1">
      <c r="A69" s="77" t="s">
        <v>53</v>
      </c>
      <c r="B69" s="76"/>
      <c r="C69" s="74"/>
      <c r="D69" s="75"/>
    </row>
    <row r="70" spans="1:4" s="3" customFormat="1" ht="30" customHeight="1">
      <c r="A70" s="78" t="s">
        <v>4</v>
      </c>
      <c r="B70" s="72" t="s">
        <v>5</v>
      </c>
      <c r="C70" s="72" t="s">
        <v>6</v>
      </c>
      <c r="D70" s="72" t="s">
        <v>7</v>
      </c>
    </row>
  </sheetData>
  <dataValidations count="1">
    <dataValidation type="list" allowBlank="1" showInputMessage="1" showErrorMessage="1" sqref="C3:C17 C20:C34 C37:C51 C54:C68" xr:uid="{F381E73E-C892-4E35-A1B1-7DCF65F35B27}">
      <formula1>"Cumple, No Cumple"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zoomScaleNormal="100" workbookViewId="0"/>
  </sheetViews>
  <sheetFormatPr baseColWidth="10" defaultColWidth="9.140625" defaultRowHeight="15"/>
  <cols>
    <col min="1" max="1" width="12.7109375" style="2" customWidth="1"/>
    <col min="2" max="2" width="90.7109375" style="86" customWidth="1"/>
    <col min="3" max="3" width="15.7109375" style="3" customWidth="1"/>
    <col min="4" max="4" width="70.7109375" customWidth="1"/>
  </cols>
  <sheetData>
    <row r="1" spans="1:4" s="3" customFormat="1" ht="30" customHeight="1">
      <c r="A1" s="72" t="s">
        <v>4</v>
      </c>
      <c r="B1" s="72" t="s">
        <v>0</v>
      </c>
      <c r="C1" s="72" t="s">
        <v>6</v>
      </c>
      <c r="D1" s="72" t="s">
        <v>7</v>
      </c>
    </row>
    <row r="2" spans="1:4" s="4" customFormat="1" ht="30" customHeight="1">
      <c r="A2" s="8">
        <v>1</v>
      </c>
      <c r="B2" s="85" t="s">
        <v>1</v>
      </c>
      <c r="C2" s="5"/>
      <c r="D2" s="6" t="str">
        <f>IF(C2="Cumple","Ninguna","")</f>
        <v/>
      </c>
    </row>
    <row r="3" spans="1:4" s="4" customFormat="1" ht="30" customHeight="1">
      <c r="A3" s="8">
        <v>2</v>
      </c>
      <c r="B3" s="85" t="s">
        <v>2</v>
      </c>
      <c r="C3" s="5"/>
      <c r="D3" s="6" t="str">
        <f t="shared" ref="D3:D65" si="0">IF(C3="Cumple","Ninguna","")</f>
        <v/>
      </c>
    </row>
    <row r="4" spans="1:4" s="4" customFormat="1" ht="30" customHeight="1">
      <c r="A4" s="8">
        <v>3</v>
      </c>
      <c r="B4" s="85" t="s">
        <v>3</v>
      </c>
      <c r="C4" s="5"/>
      <c r="D4" s="6" t="str">
        <f t="shared" si="0"/>
        <v/>
      </c>
    </row>
    <row r="5" spans="1:4" s="4" customFormat="1" ht="30" customHeight="1">
      <c r="A5" s="8">
        <v>4</v>
      </c>
      <c r="B5" s="85" t="s">
        <v>54</v>
      </c>
      <c r="C5" s="5"/>
      <c r="D5" s="6" t="str">
        <f t="shared" si="0"/>
        <v/>
      </c>
    </row>
    <row r="6" spans="1:4" s="4" customFormat="1" ht="30" customHeight="1">
      <c r="A6" s="8">
        <v>5</v>
      </c>
      <c r="B6" s="85" t="s">
        <v>55</v>
      </c>
      <c r="C6" s="5"/>
      <c r="D6" s="6" t="str">
        <f t="shared" si="0"/>
        <v/>
      </c>
    </row>
    <row r="7" spans="1:4" s="4" customFormat="1" ht="30" customHeight="1">
      <c r="A7" s="8">
        <v>6</v>
      </c>
      <c r="B7" s="85" t="s">
        <v>56</v>
      </c>
      <c r="C7" s="5"/>
      <c r="D7" s="6" t="str">
        <f t="shared" si="0"/>
        <v/>
      </c>
    </row>
    <row r="8" spans="1:4" s="4" customFormat="1" ht="30" customHeight="1">
      <c r="A8" s="8">
        <v>7</v>
      </c>
      <c r="B8" s="85" t="s">
        <v>57</v>
      </c>
      <c r="C8" s="5"/>
      <c r="D8" s="6" t="str">
        <f t="shared" si="0"/>
        <v/>
      </c>
    </row>
    <row r="9" spans="1:4" s="4" customFormat="1" ht="30" customHeight="1">
      <c r="A9" s="8">
        <v>8</v>
      </c>
      <c r="B9" s="85" t="s">
        <v>58</v>
      </c>
      <c r="C9" s="5"/>
      <c r="D9" s="6" t="str">
        <f t="shared" si="0"/>
        <v/>
      </c>
    </row>
    <row r="10" spans="1:4" s="3" customFormat="1" ht="30" customHeight="1">
      <c r="A10" s="72" t="s">
        <v>4</v>
      </c>
      <c r="B10" s="72" t="s">
        <v>8</v>
      </c>
      <c r="C10" s="72" t="s">
        <v>6</v>
      </c>
      <c r="D10" s="72" t="s">
        <v>7</v>
      </c>
    </row>
    <row r="11" spans="1:4" s="4" customFormat="1" ht="30" customHeight="1">
      <c r="A11" s="8">
        <v>9</v>
      </c>
      <c r="B11" s="85" t="s">
        <v>59</v>
      </c>
      <c r="C11" s="5"/>
      <c r="D11" s="6" t="str">
        <f t="shared" si="0"/>
        <v/>
      </c>
    </row>
    <row r="12" spans="1:4" s="4" customFormat="1" ht="30" customHeight="1">
      <c r="A12" s="8">
        <v>10</v>
      </c>
      <c r="B12" s="85" t="s">
        <v>60</v>
      </c>
      <c r="C12" s="5"/>
      <c r="D12" s="6" t="str">
        <f t="shared" si="0"/>
        <v/>
      </c>
    </row>
    <row r="13" spans="1:4" s="4" customFormat="1" ht="30" customHeight="1">
      <c r="A13" s="8">
        <v>11</v>
      </c>
      <c r="B13" s="85" t="s">
        <v>61</v>
      </c>
      <c r="C13" s="5"/>
      <c r="D13" s="6" t="str">
        <f t="shared" si="0"/>
        <v/>
      </c>
    </row>
    <row r="14" spans="1:4" s="4" customFormat="1" ht="30" customHeight="1">
      <c r="A14" s="8">
        <v>12</v>
      </c>
      <c r="B14" s="85" t="s">
        <v>62</v>
      </c>
      <c r="C14" s="5"/>
      <c r="D14" s="6" t="str">
        <f t="shared" si="0"/>
        <v/>
      </c>
    </row>
    <row r="15" spans="1:4" s="4" customFormat="1" ht="30" customHeight="1">
      <c r="A15" s="8">
        <v>13</v>
      </c>
      <c r="B15" s="85" t="s">
        <v>64</v>
      </c>
      <c r="C15" s="5"/>
      <c r="D15" s="6" t="str">
        <f t="shared" si="0"/>
        <v/>
      </c>
    </row>
    <row r="16" spans="1:4" s="4" customFormat="1" ht="30" customHeight="1">
      <c r="A16" s="8">
        <v>14</v>
      </c>
      <c r="B16" s="85" t="s">
        <v>63</v>
      </c>
      <c r="C16" s="5"/>
      <c r="D16" s="6" t="str">
        <f t="shared" si="0"/>
        <v/>
      </c>
    </row>
    <row r="17" spans="1:4" s="4" customFormat="1" ht="30" customHeight="1">
      <c r="A17" s="8">
        <v>15</v>
      </c>
      <c r="B17" s="85" t="s">
        <v>65</v>
      </c>
      <c r="C17" s="5"/>
      <c r="D17" s="6" t="str">
        <f t="shared" si="0"/>
        <v/>
      </c>
    </row>
    <row r="18" spans="1:4" s="3" customFormat="1" ht="30" customHeight="1">
      <c r="A18" s="72" t="s">
        <v>4</v>
      </c>
      <c r="B18" s="72" t="s">
        <v>9</v>
      </c>
      <c r="C18" s="72" t="s">
        <v>6</v>
      </c>
      <c r="D18" s="72" t="s">
        <v>7</v>
      </c>
    </row>
    <row r="19" spans="1:4" s="4" customFormat="1" ht="30" customHeight="1">
      <c r="A19" s="8">
        <v>16</v>
      </c>
      <c r="B19" s="85" t="s">
        <v>66</v>
      </c>
      <c r="C19" s="5"/>
      <c r="D19" s="6" t="str">
        <f t="shared" si="0"/>
        <v/>
      </c>
    </row>
    <row r="20" spans="1:4" s="4" customFormat="1" ht="30" customHeight="1">
      <c r="A20" s="8">
        <v>17</v>
      </c>
      <c r="B20" s="85" t="s">
        <v>67</v>
      </c>
      <c r="C20" s="5"/>
      <c r="D20" s="6" t="str">
        <f t="shared" si="0"/>
        <v/>
      </c>
    </row>
    <row r="21" spans="1:4" s="4" customFormat="1" ht="30" customHeight="1">
      <c r="A21" s="8">
        <v>18</v>
      </c>
      <c r="B21" s="85" t="s">
        <v>68</v>
      </c>
      <c r="C21" s="5"/>
      <c r="D21" s="6" t="str">
        <f t="shared" si="0"/>
        <v/>
      </c>
    </row>
    <row r="22" spans="1:4" s="4" customFormat="1" ht="30" customHeight="1">
      <c r="A22" s="8">
        <v>19</v>
      </c>
      <c r="B22" s="85" t="s">
        <v>69</v>
      </c>
      <c r="C22" s="5"/>
      <c r="D22" s="6" t="str">
        <f t="shared" si="0"/>
        <v/>
      </c>
    </row>
    <row r="23" spans="1:4" s="4" customFormat="1" ht="30" customHeight="1">
      <c r="A23" s="8">
        <v>20</v>
      </c>
      <c r="B23" s="85" t="s">
        <v>70</v>
      </c>
      <c r="C23" s="5"/>
      <c r="D23" s="6" t="str">
        <f t="shared" si="0"/>
        <v/>
      </c>
    </row>
    <row r="24" spans="1:4" s="4" customFormat="1" ht="30" customHeight="1">
      <c r="A24" s="8">
        <v>21</v>
      </c>
      <c r="B24" s="85" t="s">
        <v>71</v>
      </c>
      <c r="C24" s="5"/>
      <c r="D24" s="6" t="str">
        <f t="shared" si="0"/>
        <v/>
      </c>
    </row>
    <row r="25" spans="1:4" s="4" customFormat="1" ht="30" customHeight="1">
      <c r="A25" s="8">
        <v>22</v>
      </c>
      <c r="B25" s="85" t="s">
        <v>72</v>
      </c>
      <c r="C25" s="5"/>
      <c r="D25" s="6" t="str">
        <f t="shared" si="0"/>
        <v/>
      </c>
    </row>
    <row r="26" spans="1:4" s="4" customFormat="1" ht="30" customHeight="1">
      <c r="A26" s="8">
        <v>23</v>
      </c>
      <c r="B26" s="85" t="s">
        <v>73</v>
      </c>
      <c r="C26" s="5"/>
      <c r="D26" s="6" t="str">
        <f t="shared" si="0"/>
        <v/>
      </c>
    </row>
    <row r="27" spans="1:4" s="3" customFormat="1" ht="30" customHeight="1">
      <c r="A27" s="72" t="s">
        <v>4</v>
      </c>
      <c r="B27" s="72" t="s">
        <v>10</v>
      </c>
      <c r="C27" s="72" t="s">
        <v>6</v>
      </c>
      <c r="D27" s="72" t="s">
        <v>7</v>
      </c>
    </row>
    <row r="28" spans="1:4" s="4" customFormat="1" ht="30" customHeight="1">
      <c r="A28" s="8">
        <v>24</v>
      </c>
      <c r="B28" s="85" t="s">
        <v>74</v>
      </c>
      <c r="C28" s="5"/>
      <c r="D28" s="6" t="str">
        <f t="shared" si="0"/>
        <v/>
      </c>
    </row>
    <row r="29" spans="1:4" s="4" customFormat="1" ht="30" customHeight="1">
      <c r="A29" s="8">
        <v>25</v>
      </c>
      <c r="B29" s="85" t="s">
        <v>75</v>
      </c>
      <c r="C29" s="5"/>
      <c r="D29" s="6" t="str">
        <f t="shared" si="0"/>
        <v/>
      </c>
    </row>
    <row r="30" spans="1:4" s="4" customFormat="1" ht="30" customHeight="1">
      <c r="A30" s="8">
        <v>26</v>
      </c>
      <c r="B30" s="85" t="s">
        <v>76</v>
      </c>
      <c r="C30" s="5"/>
      <c r="D30" s="6" t="str">
        <f t="shared" si="0"/>
        <v/>
      </c>
    </row>
    <row r="31" spans="1:4" s="4" customFormat="1" ht="30" customHeight="1">
      <c r="A31" s="8">
        <v>27</v>
      </c>
      <c r="B31" s="85" t="s">
        <v>77</v>
      </c>
      <c r="C31" s="5"/>
      <c r="D31" s="6" t="str">
        <f t="shared" si="0"/>
        <v/>
      </c>
    </row>
    <row r="32" spans="1:4" ht="30" customHeight="1">
      <c r="A32" s="8">
        <v>28</v>
      </c>
      <c r="B32" s="85" t="s">
        <v>78</v>
      </c>
      <c r="C32" s="5"/>
      <c r="D32" s="6" t="str">
        <f t="shared" si="0"/>
        <v/>
      </c>
    </row>
    <row r="33" spans="1:4" ht="30" customHeight="1">
      <c r="A33" s="8">
        <v>29</v>
      </c>
      <c r="B33" s="85" t="s">
        <v>79</v>
      </c>
      <c r="C33" s="5"/>
      <c r="D33" s="6" t="str">
        <f t="shared" si="0"/>
        <v/>
      </c>
    </row>
    <row r="34" spans="1:4" s="3" customFormat="1" ht="30" customHeight="1">
      <c r="A34" s="72" t="s">
        <v>4</v>
      </c>
      <c r="B34" s="72" t="s">
        <v>11</v>
      </c>
      <c r="C34" s="72" t="s">
        <v>6</v>
      </c>
      <c r="D34" s="72" t="s">
        <v>7</v>
      </c>
    </row>
    <row r="35" spans="1:4" ht="30" customHeight="1">
      <c r="A35" s="8">
        <v>30</v>
      </c>
      <c r="B35" s="85" t="s">
        <v>80</v>
      </c>
      <c r="C35" s="5"/>
      <c r="D35" s="6" t="str">
        <f t="shared" si="0"/>
        <v/>
      </c>
    </row>
    <row r="36" spans="1:4" ht="30" customHeight="1">
      <c r="A36" s="8">
        <v>31</v>
      </c>
      <c r="B36" s="85" t="s">
        <v>81</v>
      </c>
      <c r="C36" s="5"/>
      <c r="D36" s="6" t="str">
        <f t="shared" si="0"/>
        <v/>
      </c>
    </row>
    <row r="37" spans="1:4" ht="30" customHeight="1">
      <c r="A37" s="8">
        <v>32</v>
      </c>
      <c r="B37" s="85" t="s">
        <v>82</v>
      </c>
      <c r="C37" s="5"/>
      <c r="D37" s="6" t="str">
        <f t="shared" si="0"/>
        <v/>
      </c>
    </row>
    <row r="38" spans="1:4" s="3" customFormat="1" ht="30" customHeight="1">
      <c r="A38" s="72" t="s">
        <v>4</v>
      </c>
      <c r="B38" s="72" t="s">
        <v>12</v>
      </c>
      <c r="C38" s="72" t="s">
        <v>6</v>
      </c>
      <c r="D38" s="72" t="s">
        <v>7</v>
      </c>
    </row>
    <row r="39" spans="1:4" ht="30" customHeight="1">
      <c r="A39" s="8">
        <v>33</v>
      </c>
      <c r="B39" s="85" t="s">
        <v>83</v>
      </c>
      <c r="C39" s="5"/>
      <c r="D39" s="6" t="str">
        <f t="shared" si="0"/>
        <v/>
      </c>
    </row>
    <row r="40" spans="1:4" ht="30" customHeight="1">
      <c r="A40" s="8">
        <v>34</v>
      </c>
      <c r="B40" s="85" t="s">
        <v>84</v>
      </c>
      <c r="C40" s="5"/>
      <c r="D40" s="6" t="str">
        <f t="shared" si="0"/>
        <v/>
      </c>
    </row>
    <row r="41" spans="1:4" ht="30" customHeight="1">
      <c r="A41" s="8">
        <v>35</v>
      </c>
      <c r="B41" s="85" t="s">
        <v>85</v>
      </c>
      <c r="C41" s="5"/>
      <c r="D41" s="6" t="str">
        <f t="shared" si="0"/>
        <v/>
      </c>
    </row>
    <row r="42" spans="1:4" ht="30" customHeight="1">
      <c r="A42" s="8">
        <v>36</v>
      </c>
      <c r="B42" s="85" t="s">
        <v>86</v>
      </c>
      <c r="C42" s="5"/>
      <c r="D42" s="6" t="str">
        <f t="shared" si="0"/>
        <v/>
      </c>
    </row>
    <row r="43" spans="1:4" ht="30" customHeight="1">
      <c r="A43" s="8">
        <v>37</v>
      </c>
      <c r="B43" s="85" t="s">
        <v>87</v>
      </c>
      <c r="C43" s="5"/>
      <c r="D43" s="6" t="str">
        <f t="shared" si="0"/>
        <v/>
      </c>
    </row>
    <row r="44" spans="1:4" ht="30" customHeight="1">
      <c r="A44" s="8">
        <v>38</v>
      </c>
      <c r="B44" s="85" t="s">
        <v>88</v>
      </c>
      <c r="C44" s="5"/>
      <c r="D44" s="6" t="str">
        <f t="shared" si="0"/>
        <v/>
      </c>
    </row>
    <row r="45" spans="1:4" ht="30" customHeight="1">
      <c r="A45" s="8">
        <v>39</v>
      </c>
      <c r="B45" s="85" t="s">
        <v>89</v>
      </c>
      <c r="C45" s="5"/>
      <c r="D45" s="6" t="str">
        <f t="shared" si="0"/>
        <v/>
      </c>
    </row>
    <row r="46" spans="1:4" ht="30" customHeight="1">
      <c r="A46" s="8">
        <v>40</v>
      </c>
      <c r="B46" s="85" t="s">
        <v>90</v>
      </c>
      <c r="C46" s="5"/>
      <c r="D46" s="6" t="str">
        <f t="shared" si="0"/>
        <v/>
      </c>
    </row>
    <row r="47" spans="1:4" ht="30" customHeight="1">
      <c r="A47" s="8">
        <v>41</v>
      </c>
      <c r="B47" s="85" t="s">
        <v>91</v>
      </c>
      <c r="C47" s="5"/>
      <c r="D47" s="6" t="str">
        <f t="shared" si="0"/>
        <v/>
      </c>
    </row>
    <row r="48" spans="1:4" ht="30" customHeight="1">
      <c r="A48" s="8">
        <v>42</v>
      </c>
      <c r="B48" s="85" t="s">
        <v>92</v>
      </c>
      <c r="C48" s="5"/>
      <c r="D48" s="6" t="str">
        <f t="shared" si="0"/>
        <v/>
      </c>
    </row>
    <row r="49" spans="1:4" s="3" customFormat="1" ht="30" customHeight="1">
      <c r="A49" s="72" t="s">
        <v>4</v>
      </c>
      <c r="B49" s="72" t="s">
        <v>13</v>
      </c>
      <c r="C49" s="72" t="s">
        <v>6</v>
      </c>
      <c r="D49" s="72" t="s">
        <v>7</v>
      </c>
    </row>
    <row r="50" spans="1:4" ht="30" customHeight="1">
      <c r="A50" s="8">
        <v>43</v>
      </c>
      <c r="B50" s="85" t="s">
        <v>93</v>
      </c>
      <c r="C50" s="5"/>
      <c r="D50" s="6" t="str">
        <f t="shared" si="0"/>
        <v/>
      </c>
    </row>
    <row r="51" spans="1:4" ht="30" customHeight="1">
      <c r="A51" s="8">
        <v>44</v>
      </c>
      <c r="B51" s="85" t="s">
        <v>94</v>
      </c>
      <c r="C51" s="5"/>
      <c r="D51" s="6" t="str">
        <f t="shared" si="0"/>
        <v/>
      </c>
    </row>
    <row r="52" spans="1:4" ht="30" customHeight="1">
      <c r="A52" s="8">
        <v>45</v>
      </c>
      <c r="B52" s="85" t="s">
        <v>95</v>
      </c>
      <c r="C52" s="5"/>
      <c r="D52" s="6" t="str">
        <f t="shared" si="0"/>
        <v/>
      </c>
    </row>
    <row r="53" spans="1:4" ht="30" customHeight="1">
      <c r="A53" s="8">
        <v>46</v>
      </c>
      <c r="B53" s="85" t="s">
        <v>96</v>
      </c>
      <c r="C53" s="5"/>
      <c r="D53" s="6" t="str">
        <f t="shared" si="0"/>
        <v/>
      </c>
    </row>
    <row r="54" spans="1:4" ht="30" customHeight="1">
      <c r="A54" s="8">
        <v>47</v>
      </c>
      <c r="B54" s="85" t="s">
        <v>97</v>
      </c>
      <c r="C54" s="5"/>
      <c r="D54" s="6" t="str">
        <f t="shared" si="0"/>
        <v/>
      </c>
    </row>
    <row r="55" spans="1:4" ht="30" customHeight="1">
      <c r="A55" s="8">
        <v>48</v>
      </c>
      <c r="B55" s="85" t="s">
        <v>98</v>
      </c>
      <c r="C55" s="5"/>
      <c r="D55" s="6" t="str">
        <f t="shared" si="0"/>
        <v/>
      </c>
    </row>
    <row r="56" spans="1:4" ht="30" customHeight="1">
      <c r="A56" s="8">
        <v>49</v>
      </c>
      <c r="B56" s="85" t="s">
        <v>99</v>
      </c>
      <c r="C56" s="5"/>
      <c r="D56" s="6" t="str">
        <f t="shared" si="0"/>
        <v/>
      </c>
    </row>
    <row r="57" spans="1:4" ht="30" customHeight="1">
      <c r="A57" s="8">
        <v>50</v>
      </c>
      <c r="B57" s="85" t="s">
        <v>100</v>
      </c>
      <c r="C57" s="5"/>
      <c r="D57" s="6" t="str">
        <f t="shared" si="0"/>
        <v/>
      </c>
    </row>
    <row r="58" spans="1:4" ht="30" customHeight="1">
      <c r="A58" s="8">
        <v>51</v>
      </c>
      <c r="B58" s="85" t="s">
        <v>101</v>
      </c>
      <c r="C58" s="5"/>
      <c r="D58" s="6" t="str">
        <f t="shared" si="0"/>
        <v/>
      </c>
    </row>
    <row r="59" spans="1:4" ht="30" customHeight="1">
      <c r="A59" s="8">
        <v>52</v>
      </c>
      <c r="B59" s="85" t="s">
        <v>102</v>
      </c>
      <c r="C59" s="5"/>
      <c r="D59" s="6" t="str">
        <f t="shared" si="0"/>
        <v/>
      </c>
    </row>
    <row r="60" spans="1:4" s="3" customFormat="1" ht="30" customHeight="1">
      <c r="A60" s="72" t="s">
        <v>4</v>
      </c>
      <c r="B60" s="72" t="s">
        <v>14</v>
      </c>
      <c r="C60" s="72" t="s">
        <v>6</v>
      </c>
      <c r="D60" s="72" t="s">
        <v>7</v>
      </c>
    </row>
    <row r="61" spans="1:4" ht="30" customHeight="1">
      <c r="A61" s="8">
        <v>53</v>
      </c>
      <c r="B61" s="85" t="s">
        <v>103</v>
      </c>
      <c r="C61" s="5"/>
      <c r="D61" s="6" t="str">
        <f t="shared" si="0"/>
        <v/>
      </c>
    </row>
    <row r="62" spans="1:4" ht="30" customHeight="1">
      <c r="A62" s="8">
        <v>54</v>
      </c>
      <c r="B62" s="85" t="s">
        <v>104</v>
      </c>
      <c r="C62" s="5"/>
      <c r="D62" s="6" t="str">
        <f t="shared" si="0"/>
        <v/>
      </c>
    </row>
    <row r="63" spans="1:4" ht="30" customHeight="1">
      <c r="A63" s="8">
        <v>55</v>
      </c>
      <c r="B63" s="85" t="s">
        <v>105</v>
      </c>
      <c r="C63" s="5"/>
      <c r="D63" s="6" t="str">
        <f t="shared" si="0"/>
        <v/>
      </c>
    </row>
    <row r="64" spans="1:4" ht="30" customHeight="1">
      <c r="A64" s="8">
        <v>56</v>
      </c>
      <c r="B64" s="85" t="s">
        <v>106</v>
      </c>
      <c r="C64" s="5"/>
      <c r="D64" s="6" t="str">
        <f t="shared" si="0"/>
        <v/>
      </c>
    </row>
    <row r="65" spans="1:4" ht="30" customHeight="1">
      <c r="A65" s="8">
        <v>57</v>
      </c>
      <c r="B65" s="85" t="s">
        <v>107</v>
      </c>
      <c r="C65" s="5"/>
      <c r="D65" s="6" t="str">
        <f t="shared" si="0"/>
        <v/>
      </c>
    </row>
  </sheetData>
  <dataValidations count="1">
    <dataValidation type="list" allowBlank="1" showInputMessage="1" showErrorMessage="1" sqref="C2:C9 C11:C17 C19:C26 C28:C32 C50:C59 C39:C48 C33 C35:C37" xr:uid="{28946FFD-2DE3-4AFF-8B02-311FA9F788A5}">
      <formula1>"Cumple, No Cumple"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D51-DE4C-4B5C-90F6-8EADB68EB458}">
  <dimension ref="A1:F4"/>
  <sheetViews>
    <sheetView zoomScale="230" zoomScaleNormal="230" workbookViewId="0"/>
  </sheetViews>
  <sheetFormatPr baseColWidth="10" defaultRowHeight="15"/>
  <cols>
    <col min="1" max="1" width="5.7109375" customWidth="1"/>
    <col min="2" max="2" width="28" bestFit="1" customWidth="1"/>
    <col min="3" max="4" width="11.85546875" bestFit="1" customWidth="1"/>
    <col min="6" max="6" width="14.42578125" style="73" bestFit="1" customWidth="1"/>
  </cols>
  <sheetData>
    <row r="1" spans="1:6" s="3" customFormat="1">
      <c r="A1" s="79" t="s">
        <v>44</v>
      </c>
      <c r="B1" s="79" t="s">
        <v>45</v>
      </c>
      <c r="C1" s="79" t="s">
        <v>51</v>
      </c>
      <c r="D1" s="79" t="s">
        <v>50</v>
      </c>
      <c r="E1" s="79" t="s">
        <v>46</v>
      </c>
      <c r="F1" s="81" t="s">
        <v>52</v>
      </c>
    </row>
    <row r="2" spans="1:6" s="4" customFormat="1">
      <c r="A2" s="82">
        <v>1</v>
      </c>
      <c r="B2" s="7" t="s">
        <v>47</v>
      </c>
      <c r="C2" s="5">
        <f>COUNT('Requisitos Funcionales'!A:A)</f>
        <v>60</v>
      </c>
      <c r="D2" s="5">
        <f>COUNTIF('Requisitos Funcionales'!C2:C68,"Cumple")</f>
        <v>0</v>
      </c>
      <c r="E2" s="83">
        <f>D2/C2%</f>
        <v>0</v>
      </c>
      <c r="F2" s="80"/>
    </row>
    <row r="3" spans="1:6" s="4" customFormat="1">
      <c r="A3" s="82">
        <v>2</v>
      </c>
      <c r="B3" s="7" t="s">
        <v>48</v>
      </c>
      <c r="C3" s="5">
        <f>COUNT('Requisitos No Funcionales'!A:A)</f>
        <v>57</v>
      </c>
      <c r="D3" s="5">
        <f>COUNTIF('Requisitos No Funcionales'!C:C,"Cumple")</f>
        <v>0</v>
      </c>
      <c r="E3" s="83">
        <f t="shared" ref="E3:E4" si="0">D3/C3%</f>
        <v>0</v>
      </c>
      <c r="F3" s="80"/>
    </row>
    <row r="4" spans="1:6" s="4" customFormat="1">
      <c r="C4" s="79">
        <f>SUM(C2:C3)</f>
        <v>117</v>
      </c>
      <c r="D4" s="79">
        <f>SUM(D2:D3)</f>
        <v>0</v>
      </c>
      <c r="E4" s="84">
        <f t="shared" si="0"/>
        <v>0</v>
      </c>
      <c r="F4" s="5" t="str">
        <f>IF(E4&gt;=90,"APROBADO",IF(AND(E4&gt;=70,E4&lt;90),"CORREGIR","NO APROBADO"))</f>
        <v>NO APROBADO</v>
      </c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 de Control</vt:lpstr>
      <vt:lpstr>Requisitos Funcionales</vt:lpstr>
      <vt:lpstr>Requisitos No Funcionales</vt:lpstr>
      <vt:lpstr>Resultado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AMBIENTE 320</cp:lastModifiedBy>
  <dcterms:created xsi:type="dcterms:W3CDTF">2015-06-05T18:19:34Z</dcterms:created>
  <dcterms:modified xsi:type="dcterms:W3CDTF">2024-02-18T15:07:57Z</dcterms:modified>
</cp:coreProperties>
</file>