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ub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<sst xmlns="http://schemas.openxmlformats.org/spreadsheetml/2006/main" count="192" uniqueCount="112">
  <si>
    <t xml:space="preserve">Reference</t>
  </si>
  <si>
    <t xml:space="preserve"> Value</t>
  </si>
  <si>
    <t xml:space="preserve"> Footprint</t>
  </si>
  <si>
    <t xml:space="preserve"> Datasheet</t>
  </si>
  <si>
    <t xml:space="preserve"> Digikey</t>
  </si>
  <si>
    <t xml:space="preserve"> Manufacturer</t>
  </si>
  <si>
    <t xml:space="preserve"> Manufacturer number</t>
  </si>
  <si>
    <t xml:space="preserve"> Mouser</t>
  </si>
  <si>
    <t xml:space="preserve">Unit price (CHF)</t>
  </si>
  <si>
    <t xml:space="preserve">Q1</t>
  </si>
  <si>
    <t xml:space="preserve">BFP840FESD</t>
  </si>
  <si>
    <t xml:space="preserve">chubut:TSFP-4-1</t>
  </si>
  <si>
    <t xml:space="preserve">https://www.infineon.com/dgdl/Infineon-BFP840FESD-DS-v02_00-EN.pdf?fileId=5546d46265f064ff01663896c6294eb9</t>
  </si>
  <si>
    <t xml:space="preserve">https://www.digikey.com/en/products/detail/infineon-technologies/BFP840FESDH6327XTSA1/3911480?s=N4IgTCBcDaIEIDEAKAOALABgQUQMoBEQBdAXyA</t>
  </si>
  <si>
    <t xml:space="preserve">Infineon</t>
  </si>
  <si>
    <t xml:space="preserve">C2</t>
  </si>
  <si>
    <t xml:space="preserve">3.3n</t>
  </si>
  <si>
    <t xml:space="preserve">Capacitor_SMD:C_0402_1005Metric</t>
  </si>
  <si>
    <t xml:space="preserve">https://ds.murata.co.jp/simsurfing/mlcc.html?partnumbers=%5B%22GRM033R71C332KA88%22%5D&amp;oripartnumbers=%5B%22GRM033R71C332KA88D%22%5D&amp;rgear=jomoqke&amp;rgearinfo=ch</t>
  </si>
  <si>
    <t xml:space="preserve">Murata</t>
  </si>
  <si>
    <t xml:space="preserve">GRM1555C1H332GE01D </t>
  </si>
  <si>
    <t xml:space="preserve">https://www.mouser.ch/ProductDetail/Murata-Electronics/GRM1555C1H332GE01D?qs=%2Fha2pyFaduiGTOITjt%2FF75PyKu09ipqoFIQP5TKR8g2%2Fv2q4LfPQvUBWq%2FRPueWC</t>
  </si>
  <si>
    <t xml:space="preserve">C3</t>
  </si>
  <si>
    <t xml:space="preserve">C4</t>
  </si>
  <si>
    <t xml:space="preserve">3p</t>
  </si>
  <si>
    <t xml:space="preserve">~</t>
  </si>
  <si>
    <t xml:space="preserve">https://www.digikey.ch/products/en?keywords=490-11211-1-ND</t>
  </si>
  <si>
    <t xml:space="preserve">GJM1555C1H3R0WB01D</t>
  </si>
  <si>
    <t xml:space="preserve">R3</t>
  </si>
  <si>
    <t xml:space="preserve">3k</t>
  </si>
  <si>
    <t xml:space="preserve">Resistor_SMD:R_0402_1005Metric</t>
  </si>
  <si>
    <t xml:space="preserve">https://www.vishay.com/docs/28758/tnpw_e3.pdf</t>
  </si>
  <si>
    <t xml:space="preserve">https://www.digikey.ch/product-detail/en/vishay-dale/TNPW04023K00BEED/541-9842-1-ND/9659110</t>
  </si>
  <si>
    <t xml:space="preserve">Vishay</t>
  </si>
  <si>
    <t xml:space="preserve">TNPW04023K00BEED</t>
  </si>
  <si>
    <t xml:space="preserve">R2</t>
  </si>
  <si>
    <t xml:space="preserve">https://www.vishay.com/docs/53014/ch.pdf</t>
  </si>
  <si>
    <t xml:space="preserve">https://www.digikey.ch/product-detail/en/vishay-sfernice/CH0402-500RGFPA/716-1158-1-ND/9170236</t>
  </si>
  <si>
    <t xml:space="preserve">CH0402-500RGFPA</t>
  </si>
  <si>
    <t xml:space="preserve">C1</t>
  </si>
  <si>
    <t xml:space="preserve">J5</t>
  </si>
  <si>
    <t xml:space="preserve">OUTPUT</t>
  </si>
  <si>
    <t xml:space="preserve">Connector_Coaxial:SMA_Amphenol_132289_EdgeMount</t>
  </si>
  <si>
    <t xml:space="preserve">https://www.muellerelectric.com/product_files/786/DS-BU-1420701851.pdf</t>
  </si>
  <si>
    <t xml:space="preserve">https://www.digikey.ch/product-detail/en/mueller-electric-co/BU-1420701851/314-1703-ND/9950117</t>
  </si>
  <si>
    <t xml:space="preserve">Mueller Electric Co</t>
  </si>
  <si>
    <t xml:space="preserve">BU-1420701851</t>
  </si>
  <si>
    <t xml:space="preserve">D1</t>
  </si>
  <si>
    <t xml:space="preserve">1SV307(TPH3,F)</t>
  </si>
  <si>
    <t xml:space="preserve">Diode_SMD:D_SOD-323</t>
  </si>
  <si>
    <t xml:space="preserve">https://toshiba.semicon-storage.com/info/docget.jsp?did=2834&amp;prodName=1SV307</t>
  </si>
  <si>
    <t xml:space="preserve">https://www.digikey.ch/product-detail/de/toshiba-semiconductor-and-storage/1SV307-TPH3-F/1SV307-TPH3F-CT-ND/4516686</t>
  </si>
  <si>
    <t xml:space="preserve">Toshiba</t>
  </si>
  <si>
    <t xml:space="preserve">D2</t>
  </si>
  <si>
    <t xml:space="preserve">C5</t>
  </si>
  <si>
    <t xml:space="preserve">1.5n</t>
  </si>
  <si>
    <t xml:space="preserve">Capacitor_SMD:C_0805_2012Metric</t>
  </si>
  <si>
    <t xml:space="preserve">https://www.digikey.ch/product-detail/de/kemet/C0805C152KDRACAUTO/399-16647-1-ND/8110013</t>
  </si>
  <si>
    <t xml:space="preserve">Kemet</t>
  </si>
  <si>
    <t xml:space="preserve">C0805C152KDRACAUTO</t>
  </si>
  <si>
    <t xml:space="preserve">R5</t>
  </si>
  <si>
    <t xml:space="preserve">10k</t>
  </si>
  <si>
    <t xml:space="preserve">https://www.vishay.com/docs/28773/crcwce3.pdf</t>
  </si>
  <si>
    <t xml:space="preserve">https://www.digikey.ch/product-detail/en/vishay-dale/CRCW040210K0FKEDC/541-3959-1-ND/7928642</t>
  </si>
  <si>
    <t xml:space="preserve">CRCW040210K0FKEDC</t>
  </si>
  <si>
    <t xml:space="preserve">J7</t>
  </si>
  <si>
    <t xml:space="preserve">RF shield cap</t>
  </si>
  <si>
    <t xml:space="preserve">chubut:MS290-10_RF_Shield</t>
  </si>
  <si>
    <t xml:space="preserve">https://www.mouser.ch/datasheet/2/856/s290-10_1-1595610.pdf</t>
  </si>
  <si>
    <t xml:space="preserve">Masach</t>
  </si>
  <si>
    <t xml:space="preserve">MS290-10F</t>
  </si>
  <si>
    <t xml:space="preserve">https://www.mouser.ch/ProductDetail/Masach/MS290-10F?qs=CT2LuZh%2F7EMfHt0gClQBGg%3D%3D</t>
  </si>
  <si>
    <t xml:space="preserve">PLEASE LOOK FOR THE TWO PIECES, BASE + CAP</t>
  </si>
  <si>
    <t xml:space="preserve">J4</t>
  </si>
  <si>
    <t xml:space="preserve">+2.25V_IN</t>
  </si>
  <si>
    <t xml:space="preserve">C8</t>
  </si>
  <si>
    <t xml:space="preserve">10u</t>
  </si>
  <si>
    <t xml:space="preserve">https://www.digikey.ch/product-detail/en/avx-corporation/0805ZD106KAT2A/478-5167-6-ND/1913357</t>
  </si>
  <si>
    <t xml:space="preserve">AVX Corporation</t>
  </si>
  <si>
    <t xml:space="preserve">0805ZD106KAT2A</t>
  </si>
  <si>
    <t xml:space="preserve">C10</t>
  </si>
  <si>
    <t xml:space="preserve">L2</t>
  </si>
  <si>
    <t xml:space="preserve">22u</t>
  </si>
  <si>
    <t xml:space="preserve">Inductor_SMD:L_0805_2012Metric</t>
  </si>
  <si>
    <t xml:space="preserve">https://ds.yuden.co.jp/TYCOMPAS/ut/detail?pn=LBR2012T220K%20%20&amp;u=M</t>
  </si>
  <si>
    <t xml:space="preserve">https://www.digikey.com/en/products/detail/taiyo-yuden/LBR2012T220K/1788938</t>
  </si>
  <si>
    <t xml:space="preserve">Taiyo Yuden</t>
  </si>
  <si>
    <t xml:space="preserve">LBR2012T220K</t>
  </si>
  <si>
    <t xml:space="preserve">C12</t>
  </si>
  <si>
    <t xml:space="preserve">1n</t>
  </si>
  <si>
    <t xml:space="preserve">C0402C102K4RACTU</t>
  </si>
  <si>
    <t xml:space="preserve">C11</t>
  </si>
  <si>
    <t xml:space="preserve">https://www.digikey.ch/product-detail/en/kemet/C0402C102K4RACTU/399-7755-1-ND/3471478</t>
  </si>
  <si>
    <t xml:space="preserve">R4</t>
  </si>
  <si>
    <t xml:space="preserve">https://www.digikey.ch/product-detail/en/vishay-sfernice/CH0402-75RGFPA/716-1169-1-ND/9170237</t>
  </si>
  <si>
    <t xml:space="preserve">CH0402-75RGFPA</t>
  </si>
  <si>
    <t xml:space="preserve">R1</t>
  </si>
  <si>
    <t xml:space="preserve">L1</t>
  </si>
  <si>
    <t xml:space="preserve">47u</t>
  </si>
  <si>
    <t xml:space="preserve">https://ds.yuden.co.jp/TYCOMPAS/ut/detail?pn=LBR2012T470K%20%20&amp;u=M</t>
  </si>
  <si>
    <t xml:space="preserve">https://www.digikey.ch/product-detail/en/taiyo-yuden/LBR2012T470K/587-2047-2-ND/1788939</t>
  </si>
  <si>
    <t xml:space="preserve">LBR2012T470K</t>
  </si>
  <si>
    <t xml:space="preserve">C6</t>
  </si>
  <si>
    <t xml:space="preserve">https://www.digikey.com/en/products/detail/kemet/C0805C152KDRACAUTO/8109828</t>
  </si>
  <si>
    <t xml:space="preserve">C7</t>
  </si>
  <si>
    <t xml:space="preserve">C9</t>
  </si>
  <si>
    <t xml:space="preserve">J6</t>
  </si>
  <si>
    <t xml:space="preserve">HV_in</t>
  </si>
  <si>
    <t xml:space="preserve">Total per PCB</t>
  </si>
  <si>
    <t xml:space="preserve">Total for 30 PCBs</t>
  </si>
  <si>
    <t xml:space="preserve">30 PCBs cost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</si>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</sst>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B2" activePane="bottomLeft" state="frozen"/>
      <selection pane="topLeft" activeCell="A1" activeCellId="0" sqref="A1"/>
      <selection pane="bottomLeft" activeCell="A14" activeCellId="0" sqref="A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6.39"/>
    <col collapsed="false" customWidth="true" hidden="false" outlineLevel="0" max="3" min="3" style="0" width="10.91"/>
    <col collapsed="false" customWidth="true" hidden="false" outlineLevel="0" max="4" min="4" style="0" width="9.61"/>
    <col collapsed="false" customWidth="true" hidden="false" outlineLevel="0" max="5" min="5" style="0" width="8.79"/>
    <col collapsed="false" customWidth="true" hidden="false" outlineLevel="0" max="6" min="6" style="0" width="11.99"/>
    <col collapsed="false" customWidth="true" hidden="false" outlineLevel="0" max="7" min="7" style="0" width="22.91"/>
    <col collapsed="false" customWidth="true" hidden="false" outlineLevel="0" max="8" min="8" style="0" width="7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10</v>
      </c>
      <c r="I2" s="0" t="n">
        <v>0.47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F3" s="0" t="s">
        <v>19</v>
      </c>
      <c r="G3" s="0" t="s">
        <v>20</v>
      </c>
      <c r="H3" s="0" t="s">
        <v>21</v>
      </c>
      <c r="I3" s="0" t="n">
        <v>0.16</v>
      </c>
    </row>
    <row r="4" customFormat="false" ht="12.8" hidden="false" customHeight="false" outlineLevel="0" collapsed="false">
      <c r="A4" s="0" t="s">
        <v>22</v>
      </c>
      <c r="B4" s="0" t="s">
        <v>16</v>
      </c>
      <c r="C4" s="0" t="s">
        <v>17</v>
      </c>
      <c r="D4" s="0" t="s">
        <v>18</v>
      </c>
      <c r="F4" s="0" t="s">
        <v>19</v>
      </c>
      <c r="G4" s="0" t="s">
        <v>20</v>
      </c>
      <c r="H4" s="0" t="s">
        <v>21</v>
      </c>
      <c r="I4" s="0" t="n">
        <f aca="false">I3</f>
        <v>0.16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17</v>
      </c>
      <c r="D5" s="0" t="s">
        <v>25</v>
      </c>
      <c r="E5" s="0" t="s">
        <v>26</v>
      </c>
      <c r="F5" s="0" t="s">
        <v>19</v>
      </c>
      <c r="G5" s="0" t="s">
        <v>27</v>
      </c>
      <c r="I5" s="0" t="n">
        <v>0.23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s">
        <v>30</v>
      </c>
      <c r="D6" s="0" t="s">
        <v>31</v>
      </c>
      <c r="E6" s="0" t="s">
        <v>32</v>
      </c>
      <c r="F6" s="0" t="s">
        <v>33</v>
      </c>
      <c r="G6" s="0" t="s">
        <v>34</v>
      </c>
      <c r="I6" s="0" t="n">
        <v>0.5</v>
      </c>
    </row>
    <row r="7" customFormat="false" ht="12.8" hidden="false" customHeight="false" outlineLevel="0" collapsed="false">
      <c r="A7" s="0" t="s">
        <v>35</v>
      </c>
      <c r="B7" s="0" t="n">
        <v>500</v>
      </c>
      <c r="C7" s="0" t="s">
        <v>30</v>
      </c>
      <c r="D7" s="0" t="s">
        <v>36</v>
      </c>
      <c r="E7" s="0" t="s">
        <v>37</v>
      </c>
      <c r="F7" s="0" t="s">
        <v>33</v>
      </c>
      <c r="G7" s="0" t="s">
        <v>38</v>
      </c>
      <c r="I7" s="0" t="n">
        <v>6.29</v>
      </c>
    </row>
    <row r="8" customFormat="false" ht="12.8" hidden="false" customHeight="false" outlineLevel="0" collapsed="false">
      <c r="A8" s="0" t="s">
        <v>39</v>
      </c>
      <c r="B8" s="0" t="s">
        <v>16</v>
      </c>
      <c r="C8" s="0" t="s">
        <v>17</v>
      </c>
      <c r="D8" s="0" t="s">
        <v>18</v>
      </c>
      <c r="F8" s="0" t="s">
        <v>19</v>
      </c>
      <c r="G8" s="0" t="s">
        <v>20</v>
      </c>
      <c r="H8" s="0" t="s">
        <v>21</v>
      </c>
      <c r="I8" s="0" t="n">
        <f aca="false">I3</f>
        <v>0.16</v>
      </c>
    </row>
    <row r="9" customFormat="false" ht="12.8" hidden="false" customHeight="false" outlineLevel="0" collapsed="false">
      <c r="A9" s="0" t="s">
        <v>40</v>
      </c>
      <c r="B9" s="0" t="s">
        <v>41</v>
      </c>
      <c r="C9" s="0" t="s">
        <v>42</v>
      </c>
      <c r="D9" s="0" t="s">
        <v>43</v>
      </c>
      <c r="E9" s="0" t="s">
        <v>44</v>
      </c>
      <c r="F9" s="0" t="s">
        <v>45</v>
      </c>
      <c r="G9" s="0" t="s">
        <v>46</v>
      </c>
      <c r="I9" s="0" t="n">
        <v>3.43</v>
      </c>
    </row>
    <row r="10" customFormat="false" ht="12.8" hidden="false" customHeight="false" outlineLevel="0" collapsed="false">
      <c r="A10" s="0" t="s">
        <v>47</v>
      </c>
      <c r="B10" s="0" t="s">
        <v>48</v>
      </c>
      <c r="C10" s="0" t="s">
        <v>49</v>
      </c>
      <c r="D10" s="0" t="s">
        <v>50</v>
      </c>
      <c r="E10" s="0" t="s">
        <v>51</v>
      </c>
      <c r="F10" s="0" t="s">
        <v>52</v>
      </c>
      <c r="G10" s="0" t="s">
        <v>48</v>
      </c>
      <c r="I10" s="0" t="n">
        <v>0.41</v>
      </c>
    </row>
    <row r="11" customFormat="false" ht="12.8" hidden="false" customHeight="false" outlineLevel="0" collapsed="false">
      <c r="A11" s="0" t="s">
        <v>53</v>
      </c>
      <c r="B11" s="0" t="s">
        <v>48</v>
      </c>
      <c r="C11" s="0" t="s">
        <v>49</v>
      </c>
      <c r="D11" s="0" t="s">
        <v>50</v>
      </c>
      <c r="E11" s="0" t="s">
        <v>51</v>
      </c>
      <c r="F11" s="0" t="s">
        <v>52</v>
      </c>
      <c r="G11" s="0" t="s">
        <v>48</v>
      </c>
      <c r="I11" s="0" t="n">
        <f aca="false">I10</f>
        <v>0.41</v>
      </c>
    </row>
    <row r="12" customFormat="false" ht="12.8" hidden="false" customHeight="false" outlineLevel="0" collapsed="false">
      <c r="A12" s="0" t="s">
        <v>54</v>
      </c>
      <c r="B12" s="0" t="s">
        <v>55</v>
      </c>
      <c r="C12" s="0" t="s">
        <v>56</v>
      </c>
      <c r="D12" s="0" t="s">
        <v>25</v>
      </c>
      <c r="E12" s="0" t="s">
        <v>57</v>
      </c>
      <c r="F12" s="0" t="s">
        <v>58</v>
      </c>
      <c r="G12" s="0" t="s">
        <v>59</v>
      </c>
      <c r="I12" s="0" t="n">
        <v>0.47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30</v>
      </c>
      <c r="D13" s="0" t="s">
        <v>62</v>
      </c>
      <c r="E13" s="0" t="s">
        <v>63</v>
      </c>
      <c r="F13" s="0" t="s">
        <v>33</v>
      </c>
      <c r="G13" s="0" t="s">
        <v>64</v>
      </c>
      <c r="I13" s="0" t="n">
        <v>0.09</v>
      </c>
    </row>
    <row r="14" customFormat="false" ht="12.8" hidden="false" customHeight="false" outlineLevel="0" collapsed="false">
      <c r="A14" s="0" t="s">
        <v>65</v>
      </c>
      <c r="B14" s="0" t="s">
        <v>66</v>
      </c>
      <c r="C14" s="0" t="s">
        <v>67</v>
      </c>
      <c r="D14" s="0" t="s">
        <v>68</v>
      </c>
      <c r="F14" s="0" t="s">
        <v>69</v>
      </c>
      <c r="G14" s="0" t="s">
        <v>70</v>
      </c>
      <c r="H14" s="0" t="s">
        <v>71</v>
      </c>
      <c r="I14" s="0" t="n">
        <v>1.13</v>
      </c>
      <c r="J14" s="1" t="s">
        <v>72</v>
      </c>
    </row>
    <row r="16" customFormat="false" ht="12.8" hidden="false" customHeight="false" outlineLevel="0" collapsed="false">
      <c r="A16" s="0" t="s">
        <v>73</v>
      </c>
      <c r="B16" s="0" t="s">
        <v>74</v>
      </c>
      <c r="C16" s="0" t="s">
        <v>42</v>
      </c>
      <c r="D16" s="0" t="s">
        <v>43</v>
      </c>
      <c r="E16" s="0" t="s">
        <v>44</v>
      </c>
      <c r="F16" s="0" t="s">
        <v>45</v>
      </c>
      <c r="G16" s="0" t="s">
        <v>46</v>
      </c>
      <c r="I16" s="0" t="n">
        <f aca="false">I9</f>
        <v>3.43</v>
      </c>
    </row>
    <row r="17" customFormat="false" ht="12.8" hidden="false" customHeight="false" outlineLevel="0" collapsed="false">
      <c r="A17" s="0" t="s">
        <v>75</v>
      </c>
      <c r="B17" s="0" t="s">
        <v>76</v>
      </c>
      <c r="C17" s="0" t="s">
        <v>56</v>
      </c>
      <c r="D17" s="0" t="s">
        <v>25</v>
      </c>
      <c r="E17" s="0" t="s">
        <v>77</v>
      </c>
      <c r="F17" s="0" t="s">
        <v>78</v>
      </c>
      <c r="G17" s="0" t="s">
        <v>79</v>
      </c>
      <c r="I17" s="0" t="n">
        <v>0.33</v>
      </c>
    </row>
    <row r="18" customFormat="false" ht="12.8" hidden="false" customHeight="false" outlineLevel="0" collapsed="false">
      <c r="A18" s="0" t="s">
        <v>80</v>
      </c>
      <c r="B18" s="0" t="s">
        <v>76</v>
      </c>
      <c r="C18" s="0" t="s">
        <v>56</v>
      </c>
      <c r="D18" s="0" t="s">
        <v>25</v>
      </c>
      <c r="E18" s="0" t="s">
        <v>77</v>
      </c>
      <c r="F18" s="0" t="s">
        <v>78</v>
      </c>
      <c r="G18" s="0" t="s">
        <v>79</v>
      </c>
      <c r="I18" s="0" t="n">
        <f aca="false">I17</f>
        <v>0.33</v>
      </c>
    </row>
    <row r="19" customFormat="false" ht="12.8" hidden="false" customHeight="false" outlineLevel="0" collapsed="false">
      <c r="A19" s="0" t="s">
        <v>81</v>
      </c>
      <c r="B19" s="0" t="s">
        <v>82</v>
      </c>
      <c r="C19" s="0" t="s">
        <v>83</v>
      </c>
      <c r="D19" s="0" t="s">
        <v>84</v>
      </c>
      <c r="E19" s="0" t="s">
        <v>85</v>
      </c>
      <c r="F19" s="0" t="s">
        <v>86</v>
      </c>
      <c r="G19" s="0" t="s">
        <v>87</v>
      </c>
      <c r="I19" s="0" t="n">
        <v>0.12</v>
      </c>
    </row>
    <row r="20" customFormat="false" ht="12.8" hidden="false" customHeight="false" outlineLevel="0" collapsed="false">
      <c r="A20" s="0" t="s">
        <v>88</v>
      </c>
      <c r="B20" s="0" t="s">
        <v>89</v>
      </c>
      <c r="C20" s="0" t="s">
        <v>17</v>
      </c>
      <c r="D20" s="0" t="s">
        <v>25</v>
      </c>
      <c r="F20" s="0" t="s">
        <v>58</v>
      </c>
      <c r="G20" s="0" t="s">
        <v>90</v>
      </c>
      <c r="I20" s="0" t="n">
        <v>0.09</v>
      </c>
    </row>
    <row r="21" customFormat="false" ht="12.8" hidden="false" customHeight="false" outlineLevel="0" collapsed="false">
      <c r="A21" s="0" t="s">
        <v>91</v>
      </c>
      <c r="B21" s="0" t="s">
        <v>89</v>
      </c>
      <c r="C21" s="0" t="s">
        <v>17</v>
      </c>
      <c r="D21" s="0" t="s">
        <v>25</v>
      </c>
      <c r="E21" s="0" t="s">
        <v>92</v>
      </c>
      <c r="F21" s="0" t="s">
        <v>58</v>
      </c>
      <c r="G21" s="0" t="s">
        <v>90</v>
      </c>
      <c r="I21" s="0" t="n">
        <f aca="false">I20</f>
        <v>0.09</v>
      </c>
    </row>
    <row r="22" customFormat="false" ht="12.8" hidden="false" customHeight="false" outlineLevel="0" collapsed="false">
      <c r="A22" s="0" t="s">
        <v>93</v>
      </c>
      <c r="B22" s="0" t="n">
        <v>75</v>
      </c>
      <c r="C22" s="0" t="s">
        <v>30</v>
      </c>
      <c r="D22" s="0" t="s">
        <v>36</v>
      </c>
      <c r="E22" s="0" t="s">
        <v>94</v>
      </c>
      <c r="F22" s="0" t="s">
        <v>33</v>
      </c>
      <c r="G22" s="0" t="s">
        <v>95</v>
      </c>
      <c r="I22" s="0" t="n">
        <v>6.29</v>
      </c>
    </row>
    <row r="23" customFormat="false" ht="12.8" hidden="false" customHeight="false" outlineLevel="0" collapsed="false">
      <c r="A23" s="0" t="s">
        <v>96</v>
      </c>
      <c r="B23" s="0" t="n">
        <v>500</v>
      </c>
      <c r="C23" s="0" t="s">
        <v>30</v>
      </c>
      <c r="D23" s="0" t="s">
        <v>36</v>
      </c>
      <c r="E23" s="0" t="s">
        <v>37</v>
      </c>
      <c r="F23" s="0" t="s">
        <v>33</v>
      </c>
      <c r="G23" s="0" t="s">
        <v>38</v>
      </c>
      <c r="I23" s="0" t="n">
        <v>6.29</v>
      </c>
    </row>
    <row r="24" customFormat="false" ht="12.8" hidden="false" customHeight="false" outlineLevel="0" collapsed="false">
      <c r="A24" s="0" t="s">
        <v>97</v>
      </c>
      <c r="B24" s="0" t="s">
        <v>98</v>
      </c>
      <c r="C24" s="0" t="s">
        <v>83</v>
      </c>
      <c r="D24" s="0" t="s">
        <v>99</v>
      </c>
      <c r="E24" s="0" t="s">
        <v>100</v>
      </c>
      <c r="F24" s="0" t="s">
        <v>86</v>
      </c>
      <c r="G24" s="0" t="s">
        <v>101</v>
      </c>
      <c r="I24" s="0" t="n">
        <v>0.12</v>
      </c>
    </row>
    <row r="25" customFormat="false" ht="12.8" hidden="false" customHeight="false" outlineLevel="0" collapsed="false">
      <c r="A25" s="0" t="s">
        <v>102</v>
      </c>
      <c r="B25" s="0" t="s">
        <v>55</v>
      </c>
      <c r="C25" s="0" t="s">
        <v>56</v>
      </c>
      <c r="D25" s="0" t="s">
        <v>25</v>
      </c>
      <c r="E25" s="0" t="s">
        <v>103</v>
      </c>
      <c r="F25" s="0" t="s">
        <v>58</v>
      </c>
      <c r="G25" s="0" t="s">
        <v>59</v>
      </c>
      <c r="I25" s="0" t="n">
        <v>0.47</v>
      </c>
    </row>
    <row r="26" customFormat="false" ht="12.8" hidden="false" customHeight="false" outlineLevel="0" collapsed="false">
      <c r="A26" s="0" t="s">
        <v>104</v>
      </c>
      <c r="B26" s="0" t="s">
        <v>55</v>
      </c>
      <c r="C26" s="0" t="s">
        <v>56</v>
      </c>
      <c r="D26" s="0" t="s">
        <v>25</v>
      </c>
      <c r="E26" s="0" t="s">
        <v>103</v>
      </c>
      <c r="F26" s="0" t="s">
        <v>58</v>
      </c>
      <c r="G26" s="0" t="s">
        <v>59</v>
      </c>
      <c r="I26" s="0" t="n">
        <f aca="false">I25</f>
        <v>0.47</v>
      </c>
    </row>
    <row r="27" customFormat="false" ht="12.8" hidden="false" customHeight="false" outlineLevel="0" collapsed="false">
      <c r="A27" s="0" t="s">
        <v>105</v>
      </c>
      <c r="B27" s="0" t="s">
        <v>55</v>
      </c>
      <c r="C27" s="0" t="s">
        <v>56</v>
      </c>
      <c r="D27" s="0" t="s">
        <v>25</v>
      </c>
      <c r="E27" s="0" t="s">
        <v>103</v>
      </c>
      <c r="F27" s="0" t="s">
        <v>58</v>
      </c>
      <c r="G27" s="0" t="s">
        <v>59</v>
      </c>
      <c r="I27" s="0" t="n">
        <f aca="false">I26</f>
        <v>0.47</v>
      </c>
    </row>
    <row r="28" customFormat="false" ht="12.8" hidden="false" customHeight="false" outlineLevel="0" collapsed="false">
      <c r="A28" s="0" t="s">
        <v>106</v>
      </c>
      <c r="B28" s="0" t="s">
        <v>107</v>
      </c>
      <c r="C28" s="0" t="s">
        <v>42</v>
      </c>
      <c r="D28" s="0" t="s">
        <v>43</v>
      </c>
      <c r="E28" s="0" t="s">
        <v>44</v>
      </c>
      <c r="F28" s="0" t="s">
        <v>45</v>
      </c>
      <c r="G28" s="0" t="s">
        <v>46</v>
      </c>
      <c r="I28" s="0" t="n">
        <f aca="false">I16</f>
        <v>3.43</v>
      </c>
    </row>
    <row r="30" customFormat="false" ht="12.8" hidden="false" customHeight="false" outlineLevel="0" collapsed="false">
      <c r="H30" s="2" t="s">
        <v>108</v>
      </c>
      <c r="I30" s="0" t="n">
        <f aca="false">SUM(I2:I28)</f>
        <v>35.84</v>
      </c>
    </row>
    <row r="31" customFormat="false" ht="12.8" hidden="false" customHeight="false" outlineLevel="0" collapsed="false">
      <c r="H31" s="2" t="s">
        <v>109</v>
      </c>
      <c r="I31" s="0" t="n">
        <f aca="false">I30*30</f>
        <v>1075.2</v>
      </c>
    </row>
    <row r="32" customFormat="false" ht="12.8" hidden="false" customHeight="false" outlineLevel="0" collapsed="false">
      <c r="H32" s="2" t="s">
        <v>110</v>
      </c>
      <c r="I32" s="0" t="n">
        <v>253</v>
      </c>
    </row>
    <row r="33" customFormat="false" ht="12.8" hidden="false" customHeight="false" outlineLevel="0" collapsed="false">
      <c r="H33" s="3" t="s">
        <v>111</v>
      </c>
      <c r="I33" s="4" t="n">
        <f aca="false">SUM(I31:I32)</f>
        <v>1328.2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2021-06-17T16:17:03Z</dcterms:modified>
  <cp:revision>9</cp:revision>
  <dc:subject/>
  <dc:title/>
</cp:coreProperties>
</file>