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tseng\Desktop\"/>
    </mc:Choice>
  </mc:AlternateContent>
  <xr:revisionPtr revIDLastSave="0" documentId="13_ncr:1_{9AAFD4B7-099B-40F9-9331-EE81ACE64732}" xr6:coauthVersionLast="47" xr6:coauthVersionMax="47" xr10:uidLastSave="{00000000-0000-0000-0000-000000000000}"/>
  <bookViews>
    <workbookView xWindow="-120" yWindow="-120" windowWidth="29040" windowHeight="15840" xr2:uid="{F55CFF5A-F216-469B-BBF9-21BB09FB9AA5}"/>
  </bookViews>
  <sheets>
    <sheet name="Книга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5" i="2" l="1"/>
  <c r="E24" i="2"/>
  <c r="E23" i="2"/>
  <c r="E22" i="2"/>
  <c r="E21" i="2"/>
  <c r="E20" i="2"/>
  <c r="E19" i="2"/>
  <c r="E18" i="2"/>
  <c r="E2" i="2"/>
</calcChain>
</file>

<file path=xl/sharedStrings.xml><?xml version="1.0" encoding="utf-8"?>
<sst xmlns="http://schemas.openxmlformats.org/spreadsheetml/2006/main" count="47" uniqueCount="31">
  <si>
    <t>тыс. руб.</t>
  </si>
  <si>
    <t>Внеоборотные активы</t>
  </si>
  <si>
    <t>основные средства</t>
  </si>
  <si>
    <t>незавершенное строительство</t>
  </si>
  <si>
    <t>долгосрочные финансовые вложения</t>
  </si>
  <si>
    <t>отложенные налоговые активы</t>
  </si>
  <si>
    <t>запасы</t>
  </si>
  <si>
    <t>НДС</t>
  </si>
  <si>
    <t>краткосрочные финансовые вложения</t>
  </si>
  <si>
    <t>денежные средства</t>
  </si>
  <si>
    <t>Собственный капитал</t>
  </si>
  <si>
    <t>Долгосрочные обязательства</t>
  </si>
  <si>
    <t>Заемные средства</t>
  </si>
  <si>
    <t>Кредиторская задолженность</t>
  </si>
  <si>
    <t>Резервы предстоящих расходов</t>
  </si>
  <si>
    <t>дебиторская задолженность</t>
  </si>
  <si>
    <t>Оборотные активы</t>
  </si>
  <si>
    <t>title</t>
  </si>
  <si>
    <t>measurement_unit</t>
  </si>
  <si>
    <t>type_id</t>
  </si>
  <si>
    <t>Коэффициент абсолютной ликвидности</t>
  </si>
  <si>
    <t>Коэффициент быстрой (промежуточной) ликвидности</t>
  </si>
  <si>
    <t xml:space="preserve">Коэффициент текущей (общей) ликвидности </t>
  </si>
  <si>
    <t>Чистые оборотные активы (капитал)</t>
  </si>
  <si>
    <t>Коэффициент капитализации</t>
  </si>
  <si>
    <t xml:space="preserve">Коэффициент финансовой независимости </t>
  </si>
  <si>
    <t xml:space="preserve">Коэффициент финансирования </t>
  </si>
  <si>
    <t xml:space="preserve">Коэффициент финансовой устойчивости  </t>
  </si>
  <si>
    <t>param_value</t>
  </si>
  <si>
    <t>param_id</t>
  </si>
  <si>
    <t>list_id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</si>
</sst>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rgb="FF5A5A5A"/>
      <name val="Roboto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CB5E-6952-4B21-BE19-272C4FEF6D26}">
  <dimension ref="A1:F25"/>
  <sheetViews>
    <sheetView tabSelected="1" workbookViewId="0">
      <selection activeCell="E18" sqref="E18"/>
    </sheetView>
  </sheetViews>
  <sheetFormatPr defaultRowHeight="15" x14ac:dyDescent="0.25"/>
  <cols>
    <col min="1" max="1" width="50.7109375" customWidth="1"/>
    <col min="2" max="2" width="21.85546875" customWidth="1"/>
    <col min="5" max="5" width="14" customWidth="1"/>
    <col min="7" max="7" width="47" customWidth="1"/>
  </cols>
  <sheetData>
    <row r="1" spans="1:6" x14ac:dyDescent="0.25">
      <c r="A1" t="s">
        <v>17</v>
      </c>
      <c r="B1" t="s">
        <v>18</v>
      </c>
      <c r="C1" t="s">
        <v>19</v>
      </c>
      <c r="D1" t="s">
        <v>29</v>
      </c>
      <c r="E1" t="s">
        <v>28</v>
      </c>
      <c r="F1" t="s">
        <v>30</v>
      </c>
    </row>
    <row r="2" spans="1:6" ht="15.75" x14ac:dyDescent="0.25">
      <c r="A2" t="s">
        <v>1</v>
      </c>
      <c r="B2" s="1" t="s">
        <v>0</v>
      </c>
      <c r="C2">
        <v>1</v>
      </c>
      <c r="D2">
        <v>100</v>
      </c>
      <c r="E2">
        <f>SUM(E3:E6)</f>
        <v>172565</v>
      </c>
      <c r="F2">
        <v>2</v>
      </c>
    </row>
    <row r="3" spans="1:6" ht="15.75" x14ac:dyDescent="0.25">
      <c r="A3" t="s">
        <v>2</v>
      </c>
      <c r="B3" s="1" t="s">
        <v>0</v>
      </c>
      <c r="C3">
        <v>1</v>
      </c>
      <c r="D3">
        <v>101</v>
      </c>
      <c r="E3">
        <v>151917</v>
      </c>
      <c r="F3">
        <v>2</v>
      </c>
    </row>
    <row r="4" spans="1:6" ht="15.75" x14ac:dyDescent="0.25">
      <c r="A4" t="s">
        <v>3</v>
      </c>
      <c r="B4" s="1" t="s">
        <v>0</v>
      </c>
      <c r="C4">
        <v>1</v>
      </c>
      <c r="D4">
        <v>102</v>
      </c>
      <c r="E4">
        <v>2382</v>
      </c>
      <c r="F4">
        <v>2</v>
      </c>
    </row>
    <row r="5" spans="1:6" ht="15.75" x14ac:dyDescent="0.25">
      <c r="A5" t="s">
        <v>4</v>
      </c>
      <c r="B5" s="1" t="s">
        <v>0</v>
      </c>
      <c r="C5">
        <v>1</v>
      </c>
      <c r="D5">
        <v>103</v>
      </c>
      <c r="E5">
        <v>15235</v>
      </c>
      <c r="F5">
        <v>2</v>
      </c>
    </row>
    <row r="6" spans="1:6" ht="15.75" x14ac:dyDescent="0.25">
      <c r="A6" t="s">
        <v>5</v>
      </c>
      <c r="B6" s="1" t="s">
        <v>0</v>
      </c>
      <c r="C6">
        <v>1</v>
      </c>
      <c r="D6">
        <v>104</v>
      </c>
      <c r="E6">
        <v>3031</v>
      </c>
      <c r="F6">
        <v>2</v>
      </c>
    </row>
    <row r="7" spans="1:6" ht="15.75" x14ac:dyDescent="0.25">
      <c r="A7" t="s">
        <v>16</v>
      </c>
      <c r="B7" s="1" t="s">
        <v>0</v>
      </c>
      <c r="C7">
        <v>1</v>
      </c>
      <c r="D7">
        <v>105</v>
      </c>
      <c r="E7">
        <v>212763</v>
      </c>
      <c r="F7">
        <v>2</v>
      </c>
    </row>
    <row r="8" spans="1:6" ht="15.75" x14ac:dyDescent="0.25">
      <c r="A8" t="s">
        <v>6</v>
      </c>
      <c r="B8" s="1" t="s">
        <v>0</v>
      </c>
      <c r="C8">
        <v>1</v>
      </c>
      <c r="D8">
        <v>106</v>
      </c>
      <c r="E8">
        <v>146225</v>
      </c>
      <c r="F8">
        <v>2</v>
      </c>
    </row>
    <row r="9" spans="1:6" ht="15.75" x14ac:dyDescent="0.25">
      <c r="A9" t="s">
        <v>7</v>
      </c>
      <c r="B9" s="1" t="s">
        <v>0</v>
      </c>
      <c r="C9">
        <v>1</v>
      </c>
      <c r="D9">
        <v>107</v>
      </c>
      <c r="E9">
        <v>945</v>
      </c>
      <c r="F9">
        <v>2</v>
      </c>
    </row>
    <row r="10" spans="1:6" ht="15.75" x14ac:dyDescent="0.25">
      <c r="A10" t="s">
        <v>15</v>
      </c>
      <c r="B10" s="1" t="s">
        <v>0</v>
      </c>
      <c r="C10">
        <v>1</v>
      </c>
      <c r="D10">
        <v>108</v>
      </c>
      <c r="E10">
        <v>38581</v>
      </c>
      <c r="F10">
        <v>2</v>
      </c>
    </row>
    <row r="11" spans="1:6" ht="15.75" x14ac:dyDescent="0.25">
      <c r="A11" t="s">
        <v>8</v>
      </c>
      <c r="B11" s="1" t="s">
        <v>0</v>
      </c>
      <c r="C11">
        <v>1</v>
      </c>
      <c r="D11">
        <v>109</v>
      </c>
      <c r="E11">
        <v>200</v>
      </c>
      <c r="F11">
        <v>2</v>
      </c>
    </row>
    <row r="12" spans="1:6" ht="15.75" x14ac:dyDescent="0.25">
      <c r="A12" t="s">
        <v>9</v>
      </c>
      <c r="B12" s="1" t="s">
        <v>0</v>
      </c>
      <c r="C12">
        <v>1</v>
      </c>
      <c r="D12">
        <v>110</v>
      </c>
      <c r="E12">
        <v>26812</v>
      </c>
      <c r="F12">
        <v>2</v>
      </c>
    </row>
    <row r="13" spans="1:6" ht="15.75" x14ac:dyDescent="0.25">
      <c r="A13" t="s">
        <v>10</v>
      </c>
      <c r="B13" s="1" t="s">
        <v>0</v>
      </c>
      <c r="C13">
        <v>1</v>
      </c>
      <c r="D13">
        <v>111</v>
      </c>
      <c r="E13">
        <v>310939</v>
      </c>
      <c r="F13">
        <v>2</v>
      </c>
    </row>
    <row r="14" spans="1:6" ht="15.75" x14ac:dyDescent="0.25">
      <c r="A14" t="s">
        <v>11</v>
      </c>
      <c r="B14" s="1" t="s">
        <v>0</v>
      </c>
      <c r="C14">
        <v>1</v>
      </c>
      <c r="D14">
        <v>112</v>
      </c>
      <c r="E14">
        <v>8498</v>
      </c>
      <c r="F14">
        <v>2</v>
      </c>
    </row>
    <row r="15" spans="1:6" ht="15.75" x14ac:dyDescent="0.25">
      <c r="A15" t="s">
        <v>12</v>
      </c>
      <c r="B15" s="1" t="s">
        <v>0</v>
      </c>
      <c r="C15">
        <v>1</v>
      </c>
      <c r="D15">
        <v>113</v>
      </c>
      <c r="E15">
        <v>21600</v>
      </c>
      <c r="F15">
        <v>2</v>
      </c>
    </row>
    <row r="16" spans="1:6" ht="15.75" x14ac:dyDescent="0.25">
      <c r="A16" t="s">
        <v>13</v>
      </c>
      <c r="B16" s="1" t="s">
        <v>0</v>
      </c>
      <c r="C16">
        <v>1</v>
      </c>
      <c r="D16">
        <v>114</v>
      </c>
      <c r="E16">
        <v>41459</v>
      </c>
      <c r="F16">
        <v>2</v>
      </c>
    </row>
    <row r="17" spans="1:6" ht="15.75" x14ac:dyDescent="0.25">
      <c r="A17" t="s">
        <v>14</v>
      </c>
      <c r="B17" s="1" t="s">
        <v>0</v>
      </c>
      <c r="C17">
        <v>1</v>
      </c>
      <c r="D17">
        <v>115</v>
      </c>
      <c r="E17">
        <v>2832</v>
      </c>
      <c r="F17">
        <v>2</v>
      </c>
    </row>
    <row r="18" spans="1:6" x14ac:dyDescent="0.25">
      <c r="A18" t="s">
        <v>20</v>
      </c>
      <c r="C18">
        <v>2</v>
      </c>
      <c r="D18">
        <v>200</v>
      </c>
      <c r="E18">
        <f>(E12+E11)/E15</f>
        <v>1.2505555555555556</v>
      </c>
      <c r="F18">
        <v>2</v>
      </c>
    </row>
    <row r="19" spans="1:6" x14ac:dyDescent="0.25">
      <c r="A19" t="s">
        <v>21</v>
      </c>
      <c r="C19">
        <v>2</v>
      </c>
      <c r="D19">
        <v>201</v>
      </c>
      <c r="E19">
        <f>(E12+E11+E10)/E15</f>
        <v>3.0367129629629628</v>
      </c>
      <c r="F19">
        <v>2</v>
      </c>
    </row>
    <row r="20" spans="1:6" x14ac:dyDescent="0.25">
      <c r="A20" t="s">
        <v>22</v>
      </c>
      <c r="C20">
        <v>2</v>
      </c>
      <c r="D20">
        <v>202</v>
      </c>
      <c r="E20">
        <f>E7/(E16+E15)</f>
        <v>3.3740306696902902</v>
      </c>
      <c r="F20">
        <v>2</v>
      </c>
    </row>
    <row r="21" spans="1:6" ht="15.75" x14ac:dyDescent="0.25">
      <c r="A21" t="s">
        <v>23</v>
      </c>
      <c r="B21" s="1" t="s">
        <v>0</v>
      </c>
      <c r="C21">
        <v>2</v>
      </c>
      <c r="D21">
        <v>203</v>
      </c>
      <c r="E21">
        <f>E7-E15</f>
        <v>191163</v>
      </c>
      <c r="F21">
        <v>2</v>
      </c>
    </row>
    <row r="22" spans="1:6" x14ac:dyDescent="0.25">
      <c r="A22" t="s">
        <v>24</v>
      </c>
      <c r="C22">
        <v>3</v>
      </c>
      <c r="D22">
        <v>300</v>
      </c>
      <c r="E22">
        <f>E15/E13</f>
        <v>6.9467001566223596E-2</v>
      </c>
      <c r="F22">
        <v>2</v>
      </c>
    </row>
    <row r="23" spans="1:6" x14ac:dyDescent="0.25">
      <c r="A23" t="s">
        <v>25</v>
      </c>
      <c r="C23">
        <v>3</v>
      </c>
      <c r="D23">
        <v>301</v>
      </c>
      <c r="E23">
        <f>E13/(E2+E7+SUM(E13:E17))</f>
        <v>0.40347314495702363</v>
      </c>
      <c r="F23">
        <v>2</v>
      </c>
    </row>
    <row r="24" spans="1:6" x14ac:dyDescent="0.25">
      <c r="A24" t="s">
        <v>26</v>
      </c>
      <c r="C24">
        <v>3</v>
      </c>
      <c r="D24">
        <v>302</v>
      </c>
      <c r="E24">
        <f>E13/E15</f>
        <v>14.395324074074074</v>
      </c>
      <c r="F24">
        <v>2</v>
      </c>
    </row>
    <row r="25" spans="1:6" x14ac:dyDescent="0.25">
      <c r="A25" t="s">
        <v>27</v>
      </c>
      <c r="C25">
        <v>3</v>
      </c>
      <c r="D25">
        <v>303</v>
      </c>
      <c r="E25">
        <f>(E13+E14)/(E2+E7+SUM(E13:E17))</f>
        <v>0.41450011418843169</v>
      </c>
      <c r="F2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Книга1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mtseng36@gmail.com</dc:creator>
  <cp:lastModifiedBy>mtseng36@gmail.com</cp:lastModifiedBy>
  <dcterms:created xsi:type="dcterms:W3CDTF">2024-04-18T19:46:50Z</dcterms:created>
  <dcterms:modified xsi:type="dcterms:W3CDTF">2024-04-18T23:23:57Z</dcterms:modified>
</cp:coreProperties>
</file>