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id\OneDrive\Escritorio\final diseno mec\"/>
    </mc:Choice>
  </mc:AlternateContent>
  <xr:revisionPtr revIDLastSave="0" documentId="13_ncr:1_{FDAA21E4-0432-41E5-AE6D-97BB5C27BD1F}" xr6:coauthVersionLast="47" xr6:coauthVersionMax="47" xr10:uidLastSave="{00000000-0000-0000-0000-000000000000}"/>
  <bookViews>
    <workbookView xWindow="-110" yWindow="-110" windowWidth="25820" windowHeight="15500" tabRatio="500" firstSheet="4" activeTab="4" xr2:uid="{00000000-000D-0000-FFFF-FFFF00000000}"/>
  </bookViews>
  <sheets>
    <sheet name="F1 - Base Ventosas" sheetId="1" r:id="rId1"/>
    <sheet name="F2 - Acople Superior" sheetId="2" r:id="rId2"/>
    <sheet name="F3 - Acople Robot" sheetId="3" r:id="rId3"/>
    <sheet name="F4 - Componentes Comerciales" sheetId="4" r:id="rId4"/>
    <sheet name="F5 - Ensamble Neumático" sheetId="7" r:id="rId5"/>
    <sheet name="F6 - Ensamble Eléctrico" sheetId="8" r:id="rId6"/>
    <sheet name="F7 - Ensamblaje Final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2" i="5" l="1"/>
  <c r="H22" i="5"/>
  <c r="I15" i="4"/>
  <c r="H15" i="4"/>
  <c r="I19" i="3"/>
  <c r="H19" i="3"/>
  <c r="I19" i="2"/>
  <c r="H19" i="2"/>
  <c r="I19" i="1"/>
  <c r="H1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<sst xmlns="http://schemas.openxmlformats.org/spreadsheetml/2006/main" count="1378" uniqueCount="517">
  <si>
    <t>UNIVERSIDAD EAFIT
Diseño Metódico — Grupo 6</t>
  </si>
  <si>
    <t>CARTA DE PROCESO DE FABRICACIÓN Y ENSAMBLAJE
Sistema Gripper Neumático</t>
  </si>
  <si>
    <t>Rev.: B
23/04/2026</t>
  </si>
  <si>
    <t>Proyecto: Diseño Gripper Neumático — EAFIT</t>
  </si>
  <si>
    <t>Pieza/Subconjunto: Base Ventosas</t>
  </si>
  <si>
    <t>Material principal: Aluminio 6061-T6</t>
  </si>
  <si>
    <t>N° Documento: GN-001</t>
  </si>
  <si>
    <t>Escala: 1:1.5</t>
  </si>
  <si>
    <t>Norma base: ISO 9001:2015 / ASME</t>
  </si>
  <si>
    <t>Dibujó: Daniel Ruiz Sandoval</t>
  </si>
  <si>
    <t>Aprobó: Santiago Quintero</t>
  </si>
  <si>
    <t>Equipo: Grupo 6 — Diseño Metódico</t>
  </si>
  <si>
    <t>SUPUESTOS TÉCNICOS (ISO 9001 cl.8.1): Aluminio 6061-T6 certificado. Tornillos M4 clase 8.8 (par apriete: 2.9 Nm en aluminio, llave dinamométrica). VN-10-H FESTO: P trabajo 4–6 bar, vacío máx. ≥85% (~−0.85 bar). Tubería Ø6 mm, racores G1/8". Tolerancias generales: ±0.1 mm. Ra 3.2 μm en superficies funcionales. Maquinaria convencional.</t>
  </si>
  <si>
    <t>Op.</t>
  </si>
  <si>
    <t>Fase / Etapa</t>
  </si>
  <si>
    <t>Descripción Técnica de la Operación</t>
  </si>
  <si>
    <t>Máquina / Herramienta</t>
  </si>
  <si>
    <t>Parámetros
(vel., torque, presión)</t>
  </si>
  <si>
    <t>Control de Calidad / Inspección</t>
  </si>
  <si>
    <t>Norma /
Referencia</t>
  </si>
  <si>
    <t>T.Setup
(min)</t>
  </si>
  <si>
    <t>T.Ciclo
(min)</t>
  </si>
  <si>
    <t>▶  FABRICACIÓN — Base Ventosas (GN-001) | Maquinaria Convencional</t>
  </si>
  <si>
    <t>F-10</t>
  </si>
  <si>
    <t>Trazado</t>
  </si>
  <si>
    <t>Recepción e inspección de placa Al 6061-T6. Verificar certificado de material y dimensiones brutas 155×155×22 mm. Registro de trazabilidad de lote (ISO 9001 cl.8.4).</t>
  </si>
  <si>
    <t>Mesa de trazado / Vernier</t>
  </si>
  <si>
    <t>Operación manual</t>
  </si>
  <si>
    <t>Cert. material. Vernier: 155×155×22 mm. Registro ingreso MP.</t>
  </si>
  <si>
    <t>ISO 9001 cl.8.4</t>
  </si>
  <si>
    <t>F-20</t>
  </si>
  <si>
    <t>Trazar y marcar sobre placa Al: contorno de cruz 150×150 mm, centros de Ø66 mm central, 8 agujeros Ø5 mm y redondeos R12.5 con gramil y plantilla.</t>
  </si>
  <si>
    <t>Mesa de trazado</t>
  </si>
  <si>
    <t>Operación manual. Punzón de centro en cada agujero.</t>
  </si>
  <si>
    <t>Visual: marcas legibles y en posición correcta según plano GN-001.</t>
  </si>
  <si>
    <t>ISO 9001 cl.8.5.1</t>
  </si>
  <si>
    <t>F-30</t>
  </si>
  <si>
    <t>Corte</t>
  </si>
  <si>
    <t>Corte de placa de aluminio a dimensión bruta 155×155 mm. Sobremedida de 5 mm por cara para operaciones posteriores.</t>
  </si>
  <si>
    <t>Sierra de cinta</t>
  </si>
  <si>
    <t>Velocidad banda media. Lubricación con aceite de corte. Guía ajustada.</t>
  </si>
  <si>
    <t>Vernier: 155×155 mm ±0.5 mm.</t>
  </si>
  <si>
    <t>—</t>
  </si>
  <si>
    <t>F-40</t>
  </si>
  <si>
    <t>Fresado</t>
  </si>
  <si>
    <t>Fresado de caras superior e inferior a espesor final 20 mm. Pasadas: desbaste ap=1.5 mm, semiacabado ap=0.5 mm, acabado ap=0.2 mm. Ra 3.2 μm.</t>
  </si>
  <si>
    <t>Fresadora manual (vertical)</t>
  </si>
  <si>
    <t>n≈600 rpm. Fresa frontal Ø50 mm HSS. Avance manual. Aceite de corte soluble.</t>
  </si>
  <si>
    <t>Micrómetro: 20.0 mm ±0.1 mm. Rugosímetro: Ra 3.2 μm.</t>
  </si>
  <si>
    <t>F-50</t>
  </si>
  <si>
    <t>Fresado de contorno exterior en forma de cruz (150×150 mm), brazos de 31 mm de ancho. Redondeos R12.5 en 4 esquinas con lima de ajuste posterior.</t>
  </si>
  <si>
    <t>n≈800 rpm. Fresa cilíndrica Ø10 mm HSS. Pasadas laterales 5 mm. Avance manual lento.</t>
  </si>
  <si>
    <t>Vernier: 150×150 mm ±0.2. Plantilla radio R12.5.</t>
  </si>
  <si>
    <t>F-60</t>
  </si>
  <si>
    <t>Taladrado</t>
  </si>
  <si>
    <t>Taladrado de agujero central Ø66 mm pasante. Escalonado progresivo: Ø10→Ø20→Ø32→Ø66 mm. Lubricación continua con aceite de corte.</t>
  </si>
  <si>
    <t>Taladro de columna</t>
  </si>
  <si>
    <t>Ø66 mm: n≈300 rpm. Ø10 mm: n≈1500 rpm. Lubricación aceite de corte.</t>
  </si>
  <si>
    <t>Calibrador pasa/no-pasa Ø66 mm. Perpendicularidad visual.</t>
  </si>
  <si>
    <t>F-70</t>
  </si>
  <si>
    <t>Taladrado de 8 agujeros pasantes Ø5 mm para fijación de ventosas (2 por brazo). Posicionamiento con plantilla de trazado. Avellanado de entrada 90°.</t>
  </si>
  <si>
    <t>n≈1500 rpm. Broca HSS Ø5 mm. Lubricación aceite de corte.</t>
  </si>
  <si>
    <t>Calibrador Ø5 mm. Plantilla de posición. Perpendicularidad visual.</t>
  </si>
  <si>
    <t>F-80</t>
  </si>
  <si>
    <t>Acabado</t>
  </si>
  <si>
    <t>Desbarbado general: limado de aristas vivas, redondeos R12.5 con lima de media caña, limpieza con trapo y aire comprimido.</t>
  </si>
  <si>
    <t>Banco de ajuste</t>
  </si>
  <si>
    <t>Lima plana fina, lima media caña, papel lija P120/P240. Operación manual.</t>
  </si>
  <si>
    <t>Visual + táctil: sin rebabas. Guante de inspección.</t>
  </si>
  <si>
    <t>ISO 9001 cl.8.6</t>
  </si>
  <si>
    <t>F-90</t>
  </si>
  <si>
    <t>Inspección</t>
  </si>
  <si>
    <t>Inspección final dimensional 100%. Verificación de todas las cotas críticas: 150×150 mm, espesor 20 mm, Ø66 mm central, posición 8×Ø5 mm, Ra 3.2 μm. Registro QC-F-001. Liberación o rechazo.</t>
  </si>
  <si>
    <t>Mesa de inspección</t>
  </si>
  <si>
    <t>Vernier 0.02, micrómetro, rugosímetro Ra 3.2. Registro QC-F-001 firmado.</t>
  </si>
  <si>
    <t>TOTALES DEL PROCESO COMPLETO</t>
  </si>
  <si>
    <t>LISTA DE MATERIALES (BOM) — Referencia ISO 9001 cl.8.4</t>
  </si>
  <si>
    <t>ITEM</t>
  </si>
  <si>
    <t>Descripción</t>
  </si>
  <si>
    <t>Tipo</t>
  </si>
  <si>
    <t>Cant.</t>
  </si>
  <si>
    <t>Material/Ref.</t>
  </si>
  <si>
    <t>Proveedor</t>
  </si>
  <si>
    <t>N° Plano</t>
  </si>
  <si>
    <t>Obs.</t>
  </si>
  <si>
    <t>1</t>
  </si>
  <si>
    <t>Base Ventosas</t>
  </si>
  <si>
    <t>Fabricación propia</t>
  </si>
  <si>
    <t>Al 6061-T6</t>
  </si>
  <si>
    <t>Taller propio</t>
  </si>
  <si>
    <t>GN-001</t>
  </si>
  <si>
    <t>Mecanizado conv.</t>
  </si>
  <si>
    <t>2</t>
  </si>
  <si>
    <t>Acople Superior</t>
  </si>
  <si>
    <t>GN-002</t>
  </si>
  <si>
    <t>3</t>
  </si>
  <si>
    <t>Acople de Robot (Inferior)</t>
  </si>
  <si>
    <t>GN-003</t>
  </si>
  <si>
    <t>4</t>
  </si>
  <si>
    <t>Ventosa vacío Ø25 mm fuelle</t>
  </si>
  <si>
    <t>Comercial</t>
  </si>
  <si>
    <t>NBR/silicona</t>
  </si>
  <si>
    <t>SMC / FESTO</t>
  </si>
  <si>
    <t>Verificar estado</t>
  </si>
  <si>
    <t>5</t>
  </si>
  <si>
    <t>Generador vacío VN-10-H</t>
  </si>
  <si>
    <t>Aluminio/acero</t>
  </si>
  <si>
    <t>FESTO</t>
  </si>
  <si>
    <t>P=4–6 bar, V≥85%</t>
  </si>
  <si>
    <t>6</t>
  </si>
  <si>
    <t>Racor neumático recto G1/8"</t>
  </si>
  <si>
    <t>Latón niquelado</t>
  </si>
  <si>
    <t>Cinta PTFE</t>
  </si>
  <si>
    <t>7</t>
  </si>
  <si>
    <t>T-conexión neumática 1/8"</t>
  </si>
  <si>
    <t>8</t>
  </si>
  <si>
    <t>Racor roscado 3/8"-16 UNF</t>
  </si>
  <si>
    <t>Acero zincado</t>
  </si>
  <si>
    <t>Proveedor local</t>
  </si>
  <si>
    <t>Verificar rosca</t>
  </si>
  <si>
    <t>9</t>
  </si>
  <si>
    <t>Tubería neumática Ø6 mm</t>
  </si>
  <si>
    <t>Poliuretano</t>
  </si>
  <si>
    <t>SMC / Parker</t>
  </si>
  <si>
    <t>Corte a medida</t>
  </si>
  <si>
    <t>10</t>
  </si>
  <si>
    <t>Tornillo M4×40 BS EN ISO 7045</t>
  </si>
  <si>
    <t>Acero cl. 8.8</t>
  </si>
  <si>
    <t>Par: 2.9 Nm</t>
  </si>
  <si>
    <t>NOTAS
Y CRITERIOS:</t>
  </si>
  <si>
    <t>ISO 9001 cl.8.5.1: Control de producción mediante instrucciones documentadas. | ISO 9001 cl.8.6: Liberación de productos solo tras inspección satisfactoria. | ASME B31.3: Conexiones neumáticas con sellado PTFE y prueba de estanqueidad a 4 bar. | Par tornillos M4 cl.8.8 en aluminio: 2.9 Nm (llave dinamométrica calibrada, DIN ISO 1711-1). | VN-10-H FESTO: presión trabajo 4–6 bar, vacío operación ≥ −0.60 bar (mín. funcional), vacío máx. teórico ~−0.85 bar @ 6 bar. Prueba funcional: sostener pieza de 0.5 kg mín. 30 s.</t>
  </si>
  <si>
    <t>Pieza/Subconjunto: Acople Superior</t>
  </si>
  <si>
    <t>N° Documento: GN-002</t>
  </si>
  <si>
    <t>Escala: 1:1</t>
  </si>
  <si>
    <t>▶  FABRICACIÓN — Acople Superior (GN-002) | Maquinaria Convencional</t>
  </si>
  <si>
    <t>Recepción e inspección de barra Al 6061-T6 Ø80 mm. Verificar certificado de material. Trazar longitud de corte 34 mm bruto. Registro trazabilidad lote.</t>
  </si>
  <si>
    <t>Operación manual. Gramil, punzón.</t>
  </si>
  <si>
    <t>Cert. material. Vernier: Ø80×34 mm. Registro ingreso MP.</t>
  </si>
  <si>
    <t>Corte de barra de aluminio Ø80 mm a longitud bruta de 34 mm (+2 mm sobremedida para refrentado posterior).</t>
  </si>
  <si>
    <t>Velocidad media. Lubricación aceite de corte. Guía de sierra ajustada.</t>
  </si>
  <si>
    <t>Vernier: longitud 34 mm ±0.5 mm.</t>
  </si>
  <si>
    <t>Torneado</t>
  </si>
  <si>
    <t>Refrentado de ambas caras y torneado exterior a Ø75 mm (longitud total 28 mm). Pasadas: desbaste Ø79→76 mm, acabado Ø76→75 mm. Ra 3.2 μm.</t>
  </si>
  <si>
    <t>Torno manual (paralelo)</t>
  </si>
  <si>
    <t>n≈600 rpm. Buril HSS desbaste/acabado. f=0.2 mm/rev desbaste / 0.1 mm/rev acabado.</t>
  </si>
  <si>
    <t>Micrómetro: Ø75.0 mm ±0.1. Longitud 28 mm ±0.1.</t>
  </si>
  <si>
    <t>Torneado interior: pretaladro Ø20 mm, mandrinado progresivo a Ø44.47 mm pasante. Chaflanes de entrada R1×2 en ambas caras.</t>
  </si>
  <si>
    <t>n≈400 rpm. Broca HSS Ø20 mm pretaladro. Barra mandrinar HSS interior. Avance manual suave.</t>
  </si>
  <si>
    <t>Calibrador pasa/no-pasa Ø44.47 mm. Reloj comparador coaxialidad ≤0.1 mm.</t>
  </si>
  <si>
    <t>Torneado escalonado exterior: Ø60 mm zona superior (L=14 mm) y Ø75 mm zona inferior (L=14 mm). Acabado Ra 3.2 μm. Verificar hombro recto.</t>
  </si>
  <si>
    <t>n≈700 rpm. Buril perfilar HSS. f=0.1 mm/rev acabado. Tope de longitud.</t>
  </si>
  <si>
    <t>Micrómetro: Ø60 y Ø75 mm ±0.1. Vernier profundidad: L=14 mm ±0.1 c/u.</t>
  </si>
  <si>
    <t>Fresado de 4 ventanas rectangulares en periferia para paso de tubería neumática y acoples. Fijación en mordaza con pieza centrada.</t>
  </si>
  <si>
    <t>n≈600 rpm. Fresa punta Ø8 mm HSS. Pasadas de 3 mm prof. Avance manual lento.</t>
  </si>
  <si>
    <t>Vernier: ancho y profundidad de ranuras según plano GN-002 ±0.2 mm.</t>
  </si>
  <si>
    <t>Taladrado de 4 agujeros Ø5 mm patrón superior (PCD=24 mm, borde a 22 mm) y 4 agujeros Ø5 mm patrón inferior (PCD=28 mm). Usar plantillas. Verificar posición angular entre patrones.</t>
  </si>
  <si>
    <t>n≈1500 rpm. Broca HSS Ø5 mm. Punto centrado Ø3. Lubricación aceite corte.</t>
  </si>
  <si>
    <t>Calibrador Ø5 mm. Plantilla angular verificación. Posición ±0.1 mm.</t>
  </si>
  <si>
    <t>Desbarbado completo de bordes, ranuras y agujeros. Limpieza con trapo y aire comprimido. Verificación táctil de superficies funcionales.</t>
  </si>
  <si>
    <t>Lima de aguja, papel P120, avellanador manual 90°. Operación manual.</t>
  </si>
  <si>
    <t>Visual + táctil: sin rebabas ni aristas vivas.</t>
  </si>
  <si>
    <t>Inspección final dimensional 100%. Coaxialidad Ø44.47 vs Ø75 (≤0.1 mm TIR). Posición angular patrones de agujeros. Ra 3.2 μm. Registro QC-F-002. Liberación o rechazo.</t>
  </si>
  <si>
    <t>Vernier, micrómetro, reloj comparador TIR ≤0.1 mm, rugosímetro. Registro QC-F-002.</t>
  </si>
  <si>
    <t>Pieza/Subconjunto: Acople de Robot (Inferior)</t>
  </si>
  <si>
    <t>N° Documento: GN-003</t>
  </si>
  <si>
    <t>▶  FABRICACIÓN — Acople de Robot / Inferior (GN-003) | Maquinaria Convencional</t>
  </si>
  <si>
    <t>Recepción e inspección de barra Al 6061-T6 Ø80 mm. Verificar certificado de material. Trazar longitud de corte 25 mm bruto. Registro trazabilidad lote.</t>
  </si>
  <si>
    <t>Cert. material. Vernier: Ø80×25 mm. Registro ingreso MP.</t>
  </si>
  <si>
    <t>Corte de barra de aluminio Ø80 mm a longitud bruta de 25 mm (+2 mm sobremedida para refrentado posterior).</t>
  </si>
  <si>
    <t>Velocidad media. Lubricación aceite de corte. Guía ajustada.</t>
  </si>
  <si>
    <t>Vernier: longitud 25 mm ±0.5 mm.</t>
  </si>
  <si>
    <t>Refrentado de ambas caras a longitud total 21 mm. Torneado exterior a Ø75 mm. Pasadas: desbaste Ø79→76 mm, acabado Ø76→75 mm. Ra 3.2 μm.</t>
  </si>
  <si>
    <t>n≈600 rpm. Buril HSS. f=0.2 mm/rev desbaste / 0.1 mm/rev acabado.</t>
  </si>
  <si>
    <t>Micrómetro: Ø75.0 mm ±0.1. Vernier: longitud 21 mm ±0.1.</t>
  </si>
  <si>
    <t>Torneado escalonado: zona superior Ø40.77 mm a profundidad de 9 mm. Transición con hombro recto. Ra 3.2 μm en zona escalonada.</t>
  </si>
  <si>
    <t>n≈700 rpm. Buril perfilar HSS. f=0.1 mm/rev acabado. Tope de profundidad.</t>
  </si>
  <si>
    <t>Micrómetro: Ø40.77 mm ±0.05. Vernier profundidad: 9 mm ±0.1. Coaxialidad ≤0.1 mm.</t>
  </si>
  <si>
    <t>Taladrado de agujero central pasante Ø14 mm para paso de conexión neumática del generador VN-10-H. Broca HSS-Co con guía.</t>
  </si>
  <si>
    <t>Torno manual / Taladro de columna</t>
  </si>
  <si>
    <t>n≈500 rpm. Broca HSS-Co Ø14 mm. Avance manual suave. Lubricación.</t>
  </si>
  <si>
    <t>Calibrador pasa/no-pasa Ø14 mm. Perpendicularidad visual.</t>
  </si>
  <si>
    <t>Fresado de ranura lateral de anti-rotación: ancho 14 mm × profundidad 13 mm. Fijación en mordaza. Pasadas de 3 mm de profundidad.</t>
  </si>
  <si>
    <t>n≈500 rpm. Fresa punta Ø10 mm HSS. Pasadas 3 mm prof. Avance manual lento.</t>
  </si>
  <si>
    <t>Vernier profundidad: ancho 14 mm ±0.1, prof. 13 mm ±0.1.</t>
  </si>
  <si>
    <t>Taladrado de 4 agujeros pasantes Ø5 mm en patrón circular equidistante (90°), PCD=24 mm. Posicionamiento con plantilla de posición.</t>
  </si>
  <si>
    <t>Plantilla angular. Calibrador Ø5 mm. Posición ±0.1 mm.</t>
  </si>
  <si>
    <t>Desbarbado de bordes, ranura y agujeros. Limpieza con trapo y aire comprimido. Verificación de superficies de acople con robot.</t>
  </si>
  <si>
    <t>Visual + táctil: sin rebabas. Superficie de acople con robot limpia.</t>
  </si>
  <si>
    <t>Inspección final dimensional 100%. Coaxialidad Ø40.77 vs Ø75 (≤0.1 mm TIR). Ranura anti-rotación. Ra 3.2 μm. Registro QC-F-003. Liberación o rechazo.</t>
  </si>
  <si>
    <t>Vernier, micrómetro, reloj comparador TIR ≤0.1 mm, rugosímetro. Registro QC-F-003.</t>
  </si>
  <si>
    <t>Pieza/Subconjunto: Recepción y Preparación de Componentes Comerciales</t>
  </si>
  <si>
    <t>Material principal: FESTO VN-10-H / SMC / Tornillería cl.8.8</t>
  </si>
  <si>
    <t>N° Documento: GN-F4-001</t>
  </si>
  <si>
    <t>Escala: N/A</t>
  </si>
  <si>
    <t>▶  FASE 2 — RECEPCIÓN Y PREPARACIÓN DE COMPONENTES COMERCIALES</t>
  </si>
  <si>
    <t>C-10</t>
  </si>
  <si>
    <t>Comercial / Recepción</t>
  </si>
  <si>
    <t>Recepción e inspección de componentes comerciales: generador vacío VN-10-H FESTO, 4 ventosas Ø25 mm fuelle, 2 racores G1/8", T-conexión, 4 racores 3/8"-16 UNF, tubería Ø6 mm (8 tramos), 8 tornillos M4×40 cl.8.8.</t>
  </si>
  <si>
    <t>Mesa de trabajo / Lista de verificación</t>
  </si>
  <si>
    <t>— (inspección visual y dimensional)</t>
  </si>
  <si>
    <t>Verificar: referencia, cantidad, estado físico, certificados. Registro recepción QC-C-001 (ISO 9001 cl.8.4).</t>
  </si>
  <si>
    <t>ISO 9001
cl.8.4</t>
  </si>
  <si>
    <t>C-20</t>
  </si>
  <si>
    <t>Comercial / Prep. VN-10-H</t>
  </si>
  <si>
    <t>Inspección funcional del generador de vacío VN-10-H FESTO. Verificar conexiones G1/8" sin daños. Conectar a línea de aire 4 bar y medir vacío generado en boca de aspiración con vacuómetro. Debe alcanzar ≥ −0.60 bar.</t>
  </si>
  <si>
    <t>Banco de pruebas neumático</t>
  </si>
  <si>
    <t>P entrada: 4–6 bar (fuente: compresor). Vacío mín. funcional: −0.60 bar. Vacío máx. teórico: −0.85 bar @ 6 bar (Festo VN-10-H).</t>
  </si>
  <si>
    <t>Vacuómetro calibrado: lectura ≥ −0.60 bar. Sin ruido anómalo. Registro prueba QC-C-002.</t>
  </si>
  <si>
    <t>ISO 8573-1
FESTO VN-10-H</t>
  </si>
  <si>
    <t>C-30</t>
  </si>
  <si>
    <t>Comercial / Prep. ventosas</t>
  </si>
  <si>
    <t>Inspección de 4 ventosas de vacío Ø25 mm tipo fuelle. Verificar estado del labio de sellado (sin cortes, deformaciones o endurecimiento). Comprobar rosca de montaje. Limpiar con trapo limpio.</t>
  </si>
  <si>
    <t>Mesa de trabajo</t>
  </si>
  <si>
    <t>— (inspección manual)</t>
  </si>
  <si>
    <t>Visual: labio sellado íntegro, sin daños. Rosca M/G sin dañar. Desechar ventosas con defectos.</t>
  </si>
  <si>
    <t>C-40</t>
  </si>
  <si>
    <t>Comercial / Prep. neumática</t>
  </si>
  <si>
    <t>Corte de tubería neumática Ø6 mm a longitudes requeridas según vista explosionada (aprox. 80–120 mm c/u según recorrido). Uso de cortador de tubería limpio para corte perpendicular sin rebaba interna.</t>
  </si>
  <si>
    <t>Cortador de tubería / Mesa de trabajo</t>
  </si>
  <si>
    <t>Longitudes aprox.: 4 tramos ~100 mm (ventosas→T), 4 tramos ~80 mm (T→racores). Verificar perpendicularidad del corte.</t>
  </si>
  <si>
    <t>Visual: corte recto y perpendicular, sin rebaba interna. Vernier: longitudes ±2 mm.</t>
  </si>
  <si>
    <t>ISO 9001
cl.8.5.1</t>
  </si>
  <si>
    <t>C-50</t>
  </si>
  <si>
    <t>Comercial / Prep. roscas</t>
  </si>
  <si>
    <t>Aplicar cinta PTFE (teflón) a todos los racores roscados G1/8" y 3/8"-16 UNF antes del ensamblaje. 2–3 vueltas en sentido de la rosca. Inspección visual de cinta sin arrugas. Clasificar y organizar tornillos M4×40.</t>
  </si>
  <si>
    <t>Cinta PTFE: 2–3 capas en sentido de apriete. No cubrir el inicio de la rosca (1ra vuelta libre).</t>
  </si>
  <si>
    <t>Visual: cinta sin burbujas ni arrugas. Rosca cubierta uniformemente (ASME B31.3 / buenas prácticas).</t>
  </si>
  <si>
    <t>ASME B31.3
buenas prác.</t>
  </si>
  <si>
    <t>Pieza/Subconjunto: Ensamblaje del Sistema Gripper Neumático (Completo)</t>
  </si>
  <si>
    <t>Material principal: Subconjuntos F1+F2+F3 + Componentes F4</t>
  </si>
  <si>
    <t>N° Documento: GN-F5-001</t>
  </si>
  <si>
    <t>▶  FASE 3 — ENSAMBLAJE DEL SISTEMA GRIPPER NEUMÁTICO (Secuencia desde vista explosionada)</t>
  </si>
  <si>
    <t>E-10</t>
  </si>
  <si>
    <t>Ensamble / Prep.</t>
  </si>
  <si>
    <t>Limpiar todas las superficies de contacto de las 3 piezas fabricadas con alcohol isopropílico y trapo sin pelusa. Organizar todos los componentes sobre mesa de ensamblaje según vista explosionada (plano de conjunto). Verificar disponibilidad de herramientas.</t>
  </si>
  <si>
    <t>Mesa de ensamblaje</t>
  </si>
  <si>
    <t>— (preparación)</t>
  </si>
  <si>
    <t>Visual: superficies limpias y sin partículas. Check-list de componentes 100% disponibles.</t>
  </si>
  <si>
    <t>E-20</t>
  </si>
  <si>
    <t>Ensamble / Base+ventosas</t>
  </si>
  <si>
    <t>Montaje de 4 ventosas de vacío Ø25 mm fuelle en los 4 brazos de la Base Ventosas. Insertar vástago de ventosa en agujero Ø5 mm correspondiente y fijar con tuerca de retención (incluida en ventosa). Verificar orientación correcta (fuelle hacia abajo).</t>
  </si>
  <si>
    <t>Llaves de boca / Mesa ensamblaje</t>
  </si>
  <si>
    <t>Apriete manual + 1/4 vuelta con llave. No forzar: rosca de plástico/aluminio. Orientación: fuelle apuntando hacia exterior/abajo.</t>
  </si>
  <si>
    <t>Visual: 4 ventosas montadas, fuelle libre sin obstrucción, rosca sin daño. Jalar suavemente para verificar sujeción.</t>
  </si>
  <si>
    <t>E-30</t>
  </si>
  <si>
    <t>Ensamble / Racores base</t>
  </si>
  <si>
    <t>Instalar 4 racores roscados 3/8"-16 UNF en los 4 agujeros de fijación de la Base Ventosas (Ø5 mm pasantes). Estos sirven de guía y fijación estructural. Aplicar par de apriete controlado.</t>
  </si>
  <si>
    <t>Llave de boca + llave dinamométrica calibrada</t>
  </si>
  <si>
    <t>Par apriete: 2.9 Nm (tornillo/racor M4/similar en aluminio, clase 8.8, DIN ISO 1711-1). Secuencia: cruzada (1-3-2-4).</t>
  </si>
  <si>
    <t>Llave dinamométrica calibrada: 2.9 Nm ±5%. Verificar cabeza al ras o según plano. Sin juego.</t>
  </si>
  <si>
    <t>DIN ISO
1711-1</t>
  </si>
  <si>
    <t>E-40</t>
  </si>
  <si>
    <t>Ensamble / Acople Sup.</t>
  </si>
  <si>
    <t>Colocar el Acople Superior sobre la Base Ventosas alineando los 4 agujeros Ø5 mm del patrón inferior del Acople con los pasantes de la Base. Insertar y pre-apretar 4 tornillos M4×40 a mano.</t>
  </si>
  <si>
    <t>Destornillador de punta PH2 / Mesa ensamblaje</t>
  </si>
  <si>
    <t>Pre-apriete manual. Alineación visual de agujeros antes de insertar tornillos.</t>
  </si>
  <si>
    <t>Visual: 4 tornillos insertados sin forzar rosca. Planos de contacto paralelos (sin basculamiento).</t>
  </si>
  <si>
    <t>E-50</t>
  </si>
  <si>
    <t>Ensamble / Tornillería</t>
  </si>
  <si>
    <t>Apriete final de los 4 tornillos M4×40 (Acople Superior → Base Ventosas) con llave dinamométrica. Secuencia en cruz para distribución uniforme de carga. Verificar par en cada tornillo.</t>
  </si>
  <si>
    <t>Llave dinamométrica calibrada (0–10 Nm)</t>
  </si>
  <si>
    <t>Par de apriete: 2.9 Nm (M4, cl.8.8, aluminio, seco, k=0.2 aprox.). Secuencia: tornillo 1→3→2→4 (en cruz).</t>
  </si>
  <si>
    <t>Llave dinamométrica: 2.9 Nm ±5% en los 4 tornillos. Registro torque QC-E-001.</t>
  </si>
  <si>
    <t>DIN ISO
1711-1
ASME B18.16</t>
  </si>
  <si>
    <t>E-60</t>
  </si>
  <si>
    <t>Ensamble / VN-10-H</t>
  </si>
  <si>
    <t>Instalar el generador de vacío VN-10-H FESTO en el alojamiento central del Acople Superior (agujero Ø44.47 mm). Verificar orientación de puertos (entrada aire, salida vacío, escape). Asegurar según instrucción FESTO.</t>
  </si>
  <si>
    <t>Llave de boca / Destornillador</t>
  </si>
  <si>
    <t>Inserción suave. Verificar que ports queden accesibles. No forzar ni golpear. Presión entrada: 4–6 bar en operación.</t>
  </si>
  <si>
    <t>Visual: VN-10-H firme sin juego. Puertos identificados y accesibles. Orientación correcta según plano de conjunto.</t>
  </si>
  <si>
    <t>FESTO VN-10-H
Manual fab.</t>
  </si>
  <si>
    <t>E-70</t>
  </si>
  <si>
    <t>Ensamble / Acople Robot</t>
  </si>
  <si>
    <t>Colocar el Acople de Robot (Inferior) sobre el Acople Superior alineando los 4 agujeros Ø5 mm del patrón superior. Insertar 4 tornillos M4×40 BS EN ISO 7045 a mano. Verificar alineación de ranura anti-rotación con referencia del robot.</t>
  </si>
  <si>
    <t>Destornillador PH2 / Mesa ensamblaje</t>
  </si>
  <si>
    <t>Pre-apriete manual. Ranura anti-rotación alineada con marca de referencia (0°).</t>
  </si>
  <si>
    <t>Visual: 4 tornillos insertados, sin inclinación. Ranura anti-rotación alineada con referencia.</t>
  </si>
  <si>
    <t>BS EN ISO
7045</t>
  </si>
  <si>
    <t>E-80</t>
  </si>
  <si>
    <t>Apriete final de los 4 tornillos M4×40 (Acople Robot → Acople Superior) con llave dinamométrica. Secuencia en cruz. Verificar par individual. Este es el último punto de unión estructural del gripper.</t>
  </si>
  <si>
    <t>Par de apriete: 2.9 Nm (M4, cl.8.8, aluminio). Secuencia cruzada: 1→3→2→4.</t>
  </si>
  <si>
    <t>Llave dinamométrica: 2.9 Nm ±5% en los 4 tornillos. Registro torque QC-E-002.</t>
  </si>
  <si>
    <t>E-90</t>
  </si>
  <si>
    <t>Ensamble / Neumática</t>
  </si>
  <si>
    <t>Conexión neumática: 1) Instalar T-conexión 1/8" en puerto de vacío del VN-10-H. 2) Conectar 2 racores rectos G1/8" a la T. 3) Insertar tramos de tubería Ø6 mm desde racores hacia ventosas (4 conexiones en paralelo). Verificar encaje completo de tubería en racores rápidos.</t>
  </si>
  <si>
    <t>T-conexión y racores: apriete con llave hasta tope firme. Tubería: insertar hasta tope en racor (click audible). Cinta PTFE preinstalada (op. C-50).</t>
  </si>
  <si>
    <t>Visual: tubería hasta tope en cada racor. Tirar suavemente de cada tubo: no debe ceder. Sin dobleces.</t>
  </si>
  <si>
    <t>ASME B31.3
ISO 9001
cl.8.5.1</t>
  </si>
  <si>
    <t>E-100</t>
  </si>
  <si>
    <t>Ensamble / Prueba estanq.</t>
  </si>
  <si>
    <t>PRUEBA DE ESTANQUEIDAD NEUMÁTICA. Conectar línea de aire a 4 bar. Aplicar solución jabonosa en todas las uniones roscadas y conexiones de tubería. Observar durante 60 segundos. Sin burbujas = aprobado.</t>
  </si>
  <si>
    <t>Compresor + manómetro / Solución jabonosa</t>
  </si>
  <si>
    <t>Presión prueba: 4 bar (1.5× P trabajo mín.). Tiempo: 60 s. Temperatura ambiente 20–25°C.</t>
  </si>
  <si>
    <t>Visual: sin burbujas en ninguna unión. Si hay fuga → apretar o reemplazar componente + repetir prueba. Registro QC-E-003.</t>
  </si>
  <si>
    <t>ASME B31.3
ISO 9001
cl.8.7</t>
  </si>
  <si>
    <t>E-110</t>
  </si>
  <si>
    <t>Ensamble / Prueba vacío</t>
  </si>
  <si>
    <t>PRUEBA FUNCIONAL DE VACÍO. Con gripper ensamblado, conectar a compresor a 5 bar. Medir vacío en circuito con vacuómetro. Apoyar las 4 ventosas sobre placa plana y verificar que el sistema sostiene pieza de prueba ≥500 g durante mínimo 30 segundos.</t>
  </si>
  <si>
    <t>Compresor / Vacuómetro calibrado / Pieza de prueba 500 g</t>
  </si>
  <si>
    <t>P entrada: 5 bar. Vacío mínimo medido en circuito: −0.60 bar. Tiempo de sujeción: ≥30 s. Pieza de prueba: 500 g superficie plana.</t>
  </si>
  <si>
    <t>Vacuómetro: ≥ −0.60 bar. Cronómetro: ≥30 s sosteniendo. Pieza no cae. Registro QC-E-004. Aprobación Ing. responsable.</t>
  </si>
  <si>
    <t>ISO 9001
cl.8.6
FESTO VN-10-H</t>
  </si>
  <si>
    <t>E-120</t>
  </si>
  <si>
    <t>Ensamble / Inspección final</t>
  </si>
  <si>
    <t>INSPECCIÓN FINAL Y LIBERACIÓN DEL PRODUCTO. Revisión visual completa del ensamblaje: alineación de componentes, estado de tuberías, limpieza, identificación. Completar registro de trazabilidad. Aprobación y firma del responsable de calidad.</t>
  </si>
  <si>
    <t>Check-list completo QC-E-005: estanqueidad ✓, vacío funcional ✓, torques ✓, visual ✓. Firma responsable calidad (ISO 9001 cl.8.6).</t>
  </si>
  <si>
    <t>ISO 9001
cl.8.6</t>
  </si>
  <si>
    <t>ISO 9001 cl.8.5.1: Control de producción mediante instrucciones documentadas. | ASME B31.3: Prueba de estanqueidad neumática a 4 bar durante 60s, sin burbujas. | ISO 8573-1: Calidad de aire comprimido — uso de FRL obligatorio. | CRÍTICO: Cinta PTFE 2–3 vueltas en todas las roscas, sin cubrir 1ra vuelta. | Tubería Ø6mm: insertar HASTA TOPE en racores de inserción rápida (click audible). | Prueba funcional mínima: vacío ≥−0.60 bar + sostener 500g por ≥30s a 5bar. | Vacuostato setpoint −0.60 bar conectado a GPIO34 ESP32 vía divisor tensión.</t>
  </si>
  <si>
    <t>Uso único en prueba</t>
  </si>
  <si>
    <t>Laboratorio</t>
  </si>
  <si>
    <t>Agua+jabón</t>
  </si>
  <si>
    <t>Consumible</t>
  </si>
  <si>
    <t>Solución jabonosa (prueba estanq.)</t>
  </si>
  <si>
    <t>12</t>
  </si>
  <si>
    <t>4–6 bar entrada</t>
  </si>
  <si>
    <t>FESTO / SMC</t>
  </si>
  <si>
    <t>Aluminio</t>
  </si>
  <si>
    <t>FRL (Filtro/Regulador/Lubricador)</t>
  </si>
  <si>
    <t>11</t>
  </si>
  <si>
    <t>2–3 vueltas por rosca</t>
  </si>
  <si>
    <t>PTFE</t>
  </si>
  <si>
    <t>1 rollo</t>
  </si>
  <si>
    <t>Cinta PTFE 12mm</t>
  </si>
  <si>
    <t>80–120mm por tramo</t>
  </si>
  <si>
    <t>7 tramos</t>
  </si>
  <si>
    <t>Tubería poliuretano Ø6mm</t>
  </si>
  <si>
    <t>Setpoint ajustable</t>
  </si>
  <si>
    <t>Metálico</t>
  </si>
  <si>
    <t>Vacuostato PNP 24VDC −0.6 bar</t>
  </si>
  <si>
    <t>Racor recto G1/8" (para T)</t>
  </si>
  <si>
    <t>Roscas G1/8"</t>
  </si>
  <si>
    <t>Aluminio niq.</t>
  </si>
  <si>
    <t>Manifold 1 entrada / 4 salidas</t>
  </si>
  <si>
    <t>Verificar labio sellado</t>
  </si>
  <si>
    <t>NBR / silicona</t>
  </si>
  <si>
    <t>Ventosa vacío Ø25mm NBR fuelle</t>
  </si>
  <si>
    <t>Control ON/OFF</t>
  </si>
  <si>
    <t>Electroválvula 5/2 vías 24VDC</t>
  </si>
  <si>
    <t>P=4–6 bar, V≥−0.60 bar</t>
  </si>
  <si>
    <t>QC-EN-004 completo firmado: estanqueidad ✓, vacío funcional ✓, sujeción 500g ✓, visual ✓. Firma responsable calidad.</t>
  </si>
  <si>
    <t>INSPECCIÓN FINAL Y LIBERACIÓN del subsistema neumático. Revisión visual completa: tuberías sin dobleces ni tensión, racores firmes, ventosas íntegras, vacuostato calibrado, electroválvula conmuta correctamente. Completar check-list QC-EN-004 y firmar liberación del subsistema.</t>
  </si>
  <si>
    <t>Inspección final y liberación</t>
  </si>
  <si>
    <t>EN-110</t>
  </si>
  <si>
    <t>15</t>
  </si>
  <si>
    <t>ISO 9001 cl.8.6 / FESTO VN-10-H</t>
  </si>
  <si>
    <t>Vacuómetro ≥−0.60bar. LED 'vacío OK' encendido. Pieza 500g sostenida ≥30s sin caída. Registro QC-EN-004.</t>
  </si>
  <si>
    <t>P entrada: 5 bar. Vacío ≥ −0.60 bar. Tiempo ≥30s. Carga: 500g.</t>
  </si>
  <si>
    <t>Compresor / Vacuómetro calibrado / Pieza de prueba 500g</t>
  </si>
  <si>
    <t>PRUEBA FUNCIONAL. Energizar electroválvula (señal GPIO26→K1→EV). Conectar aire a 5 bar. Medir vacío con vacuómetro en circuito. Verificar: vacío ≥ −0.60 bar, vacuostato conmuta y enciende LED indicador, 4 ventosas sostienen pieza plana de 500g durante ≥30 segundos sin caída.</t>
  </si>
  <si>
    <t>Prueba funcional de vacío</t>
  </si>
  <si>
    <t>EN-100</t>
  </si>
  <si>
    <t>ASME B31.3 / ISO 9001 cl.8.7</t>
  </si>
  <si>
    <t>Sin burbujas en ninguna unión durante 60s. Si hay fuga: apretar o reemplazar + repetir. Registro QC-EN-003.</t>
  </si>
  <si>
    <t>P prueba: 4 bar. Tiempo: 60s. T ambiente: 20–25°C.</t>
  </si>
  <si>
    <t>PRUEBA DE ESTANQUEIDAD NEUMÁTICA. Conectar línea de aire a 4 bar. Aplicar solución jabonosa en TODAS las uniones: T-conexión, racores G1/8", manifold, entradas ventosas, electroválvula y vacuostato. Observar sin interrupción durante 60 segundos. Sin burbujas = aprobado. Con fuga: apretar/reemplazar y repetir.</t>
  </si>
  <si>
    <t>Prueba de estanqueidad</t>
  </si>
  <si>
    <t>EN-90</t>
  </si>
  <si>
    <t>Verificar conmutación del vacuostato con vacuómetro de referencia. Señal OK en GPIO34. Registro QC-EN-002.</t>
  </si>
  <si>
    <t>Setpoint: −0.60 bar. Salida PNP 24V → divisor → GPIO34.</t>
  </si>
  <si>
    <t>Mesa de ensamblaje / Vacuómetro calibrado</t>
  </si>
  <si>
    <t>Instalar vacuostato PNP 24VDC en derivación del circuito de vacío (T en manifold o línea principal). Ajustar setpoint de conmutación a −0.60 bar. Cablear señal de salida (vía divisor R3/R4 del módulo EE) hacia GPIO34 del ESP32. Verificar conexión PTFE en racor del vacuostato.</t>
  </si>
  <si>
    <t>Montaje vacuostato</t>
  </si>
  <si>
    <t>EN-80</t>
  </si>
  <si>
    <t>20</t>
  </si>
  <si>
    <t>ASME B31.3 / ISO 9001 cl.8.5.1</t>
  </si>
  <si>
    <t>Visual: tubería hasta tope en cada racor. Tirar suavemente → no debe ceder. Sin dobleces. Reg. QC-EN-002.</t>
  </si>
  <si>
    <t>Tubería: insertar hasta tope (click). Racores: apriete firme con llave.</t>
  </si>
  <si>
    <t>Llaves de boca / Mesa de ensamblaje</t>
  </si>
  <si>
    <t>Instalar T-conexión G1/8" en puerto de vacío del VN-10-H. Conectar racores rectos G1/8" a la T. Conectar manifold 1 entrada/4 salidas. Insertar tramos de tubería Ø6mm desde manifold hacia cada ventosa (4 conexiones en paralelo). Verificar encaje completo (click audible) en cada racor de inserción rápida.</t>
  </si>
  <si>
    <t>Conexión manifold y T-conexión</t>
  </si>
  <si>
    <t>EN-70</t>
  </si>
  <si>
    <t>FESTO VN-10-H Manual</t>
  </si>
  <si>
    <t>Visual: VN-10-H firme sin juego en alojamiento. Puertos EV identificados y accesibles. Registro QC-EN-002.</t>
  </si>
  <si>
    <t>VN-10-H: inserción suave en Ø44.47. EV: P=entrada, V=vacío, E=escape.</t>
  </si>
  <si>
    <t>Montar generador VN-10-H en alojamiento Ø44.47mm del Acople Superior (inserción suave, sin golpear). Instalar electroválvula 5/2 vías 24VDC en línea de alimentación entre FRL y VN-10-H. Verificar orientación puertos: P=entrada, V=vacío, E=escape.</t>
  </si>
  <si>
    <t>Montaje VN-10-H y electroválvula</t>
  </si>
  <si>
    <t>EN-60</t>
  </si>
  <si>
    <t>Visual: 4 ventosas montadas, fuelle libre sin obstrucción. Tirar suavemente → sin aflojamiento. Reg. QC-EN-002.</t>
  </si>
  <si>
    <t>Apriete: manual + ¼ vuelta. Orientación: fuelle hacia abajo.</t>
  </si>
  <si>
    <t>Llave de boca / Mesa de ensamblaje</t>
  </si>
  <si>
    <t>Instalar 4 ventosas Ø25mm NBR fuelle en los 4 brazos de la Base Ventosas. Insertar vástago en agujero Ø5mm y fijar con tuerca de retención (apriete manual + ¼ vuelta máximo). Verificar orientación: fuelle hacia abajo/exterior. No forzar la rosca plástico/aluminio.</t>
  </si>
  <si>
    <t>Montaje ventosas en base</t>
  </si>
  <si>
    <t>EN-50</t>
  </si>
  <si>
    <t>Visual: corte recto y perpendicular. Sin rebaba interna. Vernier: longitudes ±2mm. Registro QC-EN-001.</t>
  </si>
  <si>
    <t>Longitudes: ~80–120mm. Corte perpendicular sin rebaba.</t>
  </si>
  <si>
    <t>Cortar tubería poliuretano Ø6mm con cortador de tubo (NO tijeras) en tramos: 4 tramos ~100mm (manifold/T→ventosas) y 3 tramos ~80mm (electroválvula↔venturi↔T). Verificar corte perpendicular sin rebaba interna (crítico para sello en racor).</t>
  </si>
  <si>
    <t>Corte de tubería Ø6 mm</t>
  </si>
  <si>
    <t>EN-40</t>
  </si>
  <si>
    <t>ASME B31.3</t>
  </si>
  <si>
    <t>Visual: cinta uniforme, sin arrugas ni burbujas. 1ra rosca libre. Según ASME B31.3 / buenas prácticas. Reg. QC-EN-001.</t>
  </si>
  <si>
    <t>Cinta PTFE 12mm. 2–3 capas sentido apriete.</t>
  </si>
  <si>
    <t>Aplicar cinta PTFE a todos los racores roscados: G1/8", T-conexión 1/8" y racores 3/8"-16 UNF. 2–3 vueltas en sentido del apriete. NO cubrir la 1ª rosca (evita contaminación del sistema). Sin arrugas ni burbujas.</t>
  </si>
  <si>
    <t>Preparación roscas PTFE</t>
  </si>
  <si>
    <t>EN-30</t>
  </si>
  <si>
    <t>ISO 8573-1 / FESTO VN-10-H</t>
  </si>
  <si>
    <t>Vacuómetro calibrado: lectura ≥ −0.60 bar. Sin ruido anómalo. Registro prueba QC-EN-002.</t>
  </si>
  <si>
    <t>P entrada: 4–6 bar. Vacío mín: −0.60 bar. Vacío teórico: −0.85 bar @ 6bar.</t>
  </si>
  <si>
    <t>Banco de pruebas neumático / Vacuómetro calibrado</t>
  </si>
  <si>
    <t>En banco de pruebas neumático: conectar VN-10-H a línea de aire 4–6 bar con FRL (filtro/regulador/lubricador). Medir vacío en boca de aspiración con vacuómetro calibrado. Criterio mínimo funcional: vacío ≥ −0.60 bar. Registrar valor máximo alcanzado.</t>
  </si>
  <si>
    <t>Prueba previa VN-10-H</t>
  </si>
  <si>
    <t>EN-20</t>
  </si>
  <si>
    <t>Verificar referencia, cantidad, estado físico. Ventosas sin deformaciones. Racores sin óxido. Registro QC-EN-001.</t>
  </si>
  <si>
    <t>Inspección visual y dimensional</t>
  </si>
  <si>
    <t>Recepción e inspección de todos los componentes neumáticos contra BOM: Venturi VN-10-H, electroválvula 5/2 vías 24VDC, 4 ventosas NBR Ø25mm tipo fuelle, manifold 1×4 salidas, racores G1/8", T-conexión 1/8", racores 3/8"-16 UNF, tubería poliuretano Ø6mm, cinta PTFE.</t>
  </si>
  <si>
    <t>Recepción / Insp.</t>
  </si>
  <si>
    <t>EN-10</t>
  </si>
  <si>
    <t>▶  ENSAMBLE NEUMÁTICO — VN-10-H + Electroválvula + 4 Ventosas Ø25mm | Plano GN-EN-001</t>
  </si>
  <si>
    <t>SUPUESTOS TÉCNICOS (ISO 9001 cl.8.1): VN-10-H FESTO operando a 4–6 bar, vacío mín. funcional ≥−0.60 bar. Electroválvula 5/2 vías 24VDC controla flujo de aire al venturi. 4 ventosas NBR Ø25mm tipo fuelle en circuito de vacío paralelo vía manifold 1×4. Cinta PTFE 2–3 vueltas en todas las roscas (sin cubrir 1ra vuelta). Prueba estanqueidad: 4 bar / 60 s sin burbujas (ASME B31.3). Prueba funcional: sostener 500g por ≥30s a 5bar.</t>
  </si>
  <si>
    <t>Norma base: ISO 9001:2015 / ASME B31.3</t>
  </si>
  <si>
    <t>N° Documento: GN-EN-001</t>
  </si>
  <si>
    <t>Material principal: Aluminio / NBR / Latón / Poliuretano</t>
  </si>
  <si>
    <t>Pieza/Subconjunto: Ensamble Neumático Gripper</t>
  </si>
  <si>
    <t>ISO 9001 cl.8.5.1: Control de producción con instrucciones documentadas. | IEC 60068: Pruebas ambientales y funcionales de componentes. | CRÍTICO: Divisores de tensión R1/R2 y R3/R4 son obligatorios — GPIO ADC del ESP32 soporta máx. 3.3V. | D1 y D2 (1N4007) son obligatorios para proteger el MOSFET y el relé de FCEM de cargas inductivas. | Ajustar LM2596 SIN carga antes de conectar ESP32. | I²C a 3.3V con pull-ups R6=R7=4k7. Bus compartido con robot CRP-RA09A-07.</t>
  </si>
  <si>
    <t>Indicador vacío OK</t>
  </si>
  <si>
    <t>Plástico</t>
  </si>
  <si>
    <t>LED verde 5mm</t>
  </si>
  <si>
    <t>13</t>
  </si>
  <si>
    <t>Divisores y pull-ups</t>
  </si>
  <si>
    <t>Carbón ¼W</t>
  </si>
  <si>
    <t>R1,R3=10kΩ / R2,R4=4k7 / R5=220Ω / R6,R7=4k7</t>
  </si>
  <si>
    <t>Controlada por K1</t>
  </si>
  <si>
    <t>Volante cargas inductivas</t>
  </si>
  <si>
    <t>DO-41</t>
  </si>
  <si>
    <t>Diodos 1N4007 (D1,D2)</t>
  </si>
  <si>
    <t>NO/NC contactos</t>
  </si>
  <si>
    <t>Módulo 5V</t>
  </si>
  <si>
    <t>Relé K1 5VDC</t>
  </si>
  <si>
    <t>Vgs(th)≈4V OK c/3.3V</t>
  </si>
  <si>
    <t>TO-220</t>
  </si>
  <si>
    <t>MOSFET IRF540N N-ch</t>
  </si>
  <si>
    <t>Setpoint −0.6 bar</t>
  </si>
  <si>
    <t>Vacuostato PNP 24VDC</t>
  </si>
  <si>
    <t>0–700 kPa, 0–5V</t>
  </si>
  <si>
    <t>NXP / Freescale</t>
  </si>
  <si>
    <t>Cerámico</t>
  </si>
  <si>
    <t>Sensor presión MPX5700</t>
  </si>
  <si>
    <t>5V→3.3V</t>
  </si>
  <si>
    <t>LDO SOT-223</t>
  </si>
  <si>
    <t>Regulador AMS1117-3.3</t>
  </si>
  <si>
    <t>24V→5V ajustable</t>
  </si>
  <si>
    <t>Módulo DC-DC</t>
  </si>
  <si>
    <t>Step-down LM2596</t>
  </si>
  <si>
    <t>Línea +24V</t>
  </si>
  <si>
    <t>Vidrio</t>
  </si>
  <si>
    <t>Fusible vidrio F1 = 3A</t>
  </si>
  <si>
    <t>Riel DIN o panel</t>
  </si>
  <si>
    <t>Metálica</t>
  </si>
  <si>
    <t>Fuente 24VDC / 5A</t>
  </si>
  <si>
    <t>Firmware incluido</t>
  </si>
  <si>
    <t>CRP-RA09A-07</t>
  </si>
  <si>
    <t>Espressif / distribuidor</t>
  </si>
  <si>
    <t>CMOS 3.3V</t>
  </si>
  <si>
    <t>ESP32 240MHz WiFi+BT</t>
  </si>
  <si>
    <t>Check-list QC-EE-003 completo firmado: rieles ✓, ADC ✓, MOSFET ✓, K1 ✓, LED ✓, I²C ✓. ISO 9001 cl.8.6.</t>
  </si>
  <si>
    <t>Todos los canales verificados OK.</t>
  </si>
  <si>
    <t>Mesa de inspección / Multímetro</t>
  </si>
  <si>
    <t>Inspección final eléctrica: tensiones de rieles OK, lectura ADC MPX5700 en rango, vacuostato conmuta en GPIO34, MOSFET activa electroválvula, LED enciende con vacío ≥−0.6bar, comunicación I²C robot OK. Completar QC-EE-003. Firma del responsable.</t>
  </si>
  <si>
    <t>EE-100</t>
  </si>
  <si>
    <t>Verificar tensiones de todos los rieles. ESP32 bootea OK. K1 conmuta. LED responde a GPIO27. Registro QC-EE-003.</t>
  </si>
  <si>
    <t>24V±0.5V. 5V±0.1V. 3.3V±0.05V. ADC estable.</t>
  </si>
  <si>
    <t>Fuente de poder / PC con IDE Arduino o IDF</t>
  </si>
  <si>
    <t>Energizar progresivamente. Medir: +24VDC en bornes fuente, +5VDC salida LM2596, +3.3VDC salida AMS1117. Cargar firmware en ESP32 vía USB. Verificar lectura ADC MPX5700 estable y conmutación relé K1 desde GPIO26.</t>
  </si>
  <si>
    <t>Energizado y verificación funcional</t>
  </si>
  <si>
    <t>EE-90</t>
  </si>
  <si>
    <t>Sin cortocircuitos en ningún riel. Diodos D1/D2 y LED correctamente polarizados. Registro QC-EE-002.</t>
  </si>
  <si>
    <t>Resistencia +24V→GND: &gt;10kΩ. Diodos: Vf≈0.6V.</t>
  </si>
  <si>
    <t>Multímetro digital (modo Ω y diodo)</t>
  </si>
  <si>
    <t>Con multímetro en modo continuidad y diodo, verificar ANTES de energizar: sin cortocircuitos +24V↔GND, +5V↔GND, +3.3V↔GND. Comprobar polaridad de electrolíticos, diodos D1/D2 y LED. Verificar aprietes y aislamientos en puntos de alta tensión.</t>
  </si>
  <si>
    <t>Verificación pre-energizado</t>
  </si>
  <si>
    <t>EE-80</t>
  </si>
  <si>
    <t>LED enciende al activar GPIO27. Medir pull-ups: SDA/SCL en reposo = 3.3V. Verificar scan I²C. Reg. QC-EE-002.</t>
  </si>
  <si>
    <t>R5=220Ω. R6=R7=4.7kΩ pull-up a 3.3V. I²C 100/400 kHz.</t>
  </si>
  <si>
    <t>Mesa de trabajo / Multímetro</t>
  </si>
  <si>
    <t>Montar LED verde con R5=220Ω entre GPIO27 y GND (señal vacío OK). Cablear bus I²C: SDA=GPIO21, SCL=GPIO22 con pull-ups R6=R7=4.7kΩ a +3.3V. Conectar bus I²C al robot CRP-RA09A-07.</t>
  </si>
  <si>
    <t>LED indicador e I²C</t>
  </si>
  <si>
    <t>EE-70</t>
  </si>
  <si>
    <t>IEC 60068</t>
  </si>
  <si>
    <t>Verificar conmutación K1 al activar GPIO26. Medir Vds en conducción (&lt;1V). D1/D2 correctamente polarizados. Reg. QC-EE-002.</t>
  </si>
  <si>
    <t>GPIO26 → Rg=220Ω → Gate. Rgs=10kΩ. D1,D2=1N4007 obligatorios.</t>
  </si>
  <si>
    <t>Banco de trabajo / Multímetro / Osciloscopio</t>
  </si>
  <si>
    <t>Cablear etapa de potencia desde GPIO26: Rg=220Ω en gate IRF540N, Rgs=10kΩ pull-down gate-source. Bobina relé K1 (5V) entre drain y +5V con diodo volante D1=1N4007. Contacto NA del K1 conmuta electroválvula 24V con diodo D2=1N4007.</t>
  </si>
  <si>
    <t>MOSFET IRF540N + Relé K1</t>
  </si>
  <si>
    <t>EE-60</t>
  </si>
  <si>
    <t>Medir V en GPIO34 y GPIO35 con sensores activos: debe ser ≤3.3V. Continuidad divisores. Reg. QC-EE-002.</t>
  </si>
  <si>
    <t>R1,R3=10kΩ. R2,R4=4.7kΩ. V_divisor ≤ 3.3V.</t>
  </si>
  <si>
    <t>Cablear MPX5700 (+5V, salida 0–5V → divisor R1=10kΩ/R2=4.7kΩ → GPIO35). Cablear vacuostato PNP 24V (salida → divisor R3=10kΩ/R4=4.7kΩ → GPIO34). CRÍTICO: divisores protegen ADC ESP32 (máx 3.3V).</t>
  </si>
  <si>
    <t>Sensores con divisor de tensión</t>
  </si>
  <si>
    <t>EE-50</t>
  </si>
  <si>
    <t>Visual: ESP32 firme, sin pines doblados. Continuidad VCC y GND. Sin cortocircuitos. Registro QC-EE-001.</t>
  </si>
  <si>
    <t>Vcc ESP32: 3.3V ÚNICAMENTE. GPIO max 3.3V.</t>
  </si>
  <si>
    <t>PCB / protoboard / Pinzas</t>
  </si>
  <si>
    <t>Fijar ESP32 a PCB/protoboard. Conectar: +3.3V y GND a rieles. Reservar GPIOs funcionales: 34/35 (ADC), 26/27 (OUT), 21/22 (I²C SDA/SCL), 4/5/18/19 libres. TX0/RX0 para depuración serial.</t>
  </si>
  <si>
    <t>Montaje ESP32</t>
  </si>
  <si>
    <t>EE-40</t>
  </si>
  <si>
    <t>Medir tensiones: riel +5V y +3.3V. Ajustar LM2596 sin carga primero. Registro QC-EE-001.</t>
  </si>
  <si>
    <t>LM2596: Vout=5.00V ±0.10V. AMS1117: Vout=3.30V ±0.05V.</t>
  </si>
  <si>
    <t>Multímetro digital</t>
  </si>
  <si>
    <t>Montar LM2596: ajustar potenciómetro hasta Vout=5.00V sin carga antes de conectar cargas. Montar AMS1117-3.3 en cascada (entrada 5V, salida 3.3V). Cablear rieles +5V y +3.3V.</t>
  </si>
  <si>
    <t>Step-down LM2596 / AMS1117</t>
  </si>
  <si>
    <t>EE-30</t>
  </si>
  <si>
    <t>Multímetro: tensión sin carga 24.0±0.5V. Fusible continuidad OK. Registro QC-EE-001.</t>
  </si>
  <si>
    <t>Tensión nominal: 24VDC ±5%. Fusible vidrio 3A.</t>
  </si>
  <si>
    <t>Destornillador / Pelacables</t>
  </si>
  <si>
    <t>Instalar fuente 24VDC/5A con fusible F1=3A en línea +24V. Cablear rieles: +24V (AWG 18 rojo), GND (AWG 18 negro). Verificar polaridad de bornes antes de cablear.</t>
  </si>
  <si>
    <t>Fuente y rieles</t>
  </si>
  <si>
    <t>EE-20</t>
  </si>
  <si>
    <t>Verificar referencia, cantidad, estado físico. Registro recepción QC-EE-001 (ISO 9001 cl.8.4).</t>
  </si>
  <si>
    <t>Inspección visual y con multímetro</t>
  </si>
  <si>
    <t>Recepción e inspección de todos los componentes eléctricos. Verificar contra BOM: ESP32, fuente 24VDC/5A, LM2596, AMS1117-3.3, MPX5700, vacuostato PNP 24V, IRF540N, relé K1 5V, diodos 1N4007, resistencias R1–R7, LED, tubería y tornillería.</t>
  </si>
  <si>
    <t>EE-10</t>
  </si>
  <si>
    <t>▶  ENSAMBLE ELÉCTRICO — ESP32 + Sensores + Actuadores (CRP-RA09A-07) | Plano GN-EE-001</t>
  </si>
  <si>
    <t>SUPUESTOS TÉCNICOS (ISO 9001 cl.8.1): ESP32 operando a 3.3 V lógica. Fuente 24 VDC/5A con fusible F1=3A en línea. Divisores de tensión obligatorios en entradas ADC (max 3.3V). Diodos volante D1/D2 1N4007 en todas las cargas inductivas. IRF540N requiere Rg=220Ω y Rgs=10kΩ pull-down. I²C a 3.3V con pull-ups R6=R7=4k7. Electroválvula 5/2 vías 24VDC. VN-10-H FESTO: P trabajo 4–6 bar, vacío ≥ −0.60 bar.</t>
  </si>
  <si>
    <t>Norma base: ISO 9001:2015 / IEC 60068</t>
  </si>
  <si>
    <t>N° Documento: GN-EE-001</t>
  </si>
  <si>
    <t>Material principal: PCB + componentes electrónicos</t>
  </si>
  <si>
    <t>Pieza/Subconjunto: Ensamble Eléctrico ESP32</t>
  </si>
  <si>
    <t>Dibujó: David Zuluaga Henao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</si>
</sst>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111111"/>
      <name val="Arial"/>
      <family val="2"/>
    </font>
    <font>
      <sz val="8"/>
      <color rgb="FF4A1A00"/>
      <name val="Arial"/>
      <family val="2"/>
    </font>
    <font>
      <b/>
      <sz val="9"/>
      <color rgb="FFFFFFFF"/>
      <name val="Arial"/>
      <family val="2"/>
    </font>
    <font>
      <b/>
      <sz val="8"/>
      <color rgb="FF001F5B"/>
      <name val="Arial"/>
      <family val="2"/>
    </font>
    <font>
      <sz val="8"/>
      <color rgb="FF222222"/>
      <name val="Arial"/>
      <family val="2"/>
    </font>
    <font>
      <b/>
      <sz val="8"/>
      <color rgb="FFFFFFFF"/>
      <name val="Arial"/>
      <family val="2"/>
    </font>
    <font>
      <b/>
      <sz val="8"/>
      <color rgb="FF00008B"/>
      <name val="Arial"/>
      <family val="2"/>
    </font>
    <font>
      <sz val="8"/>
      <color rgb="FF111111"/>
      <name val="Arial"/>
      <family val="2"/>
    </font>
    <font>
      <u/>
      <sz val="11"/>
      <color theme="1"/>
      <name val="Calibri"/>
      <family val="2"/>
      <charset val="1"/>
    </font>
    <font>
      <i/>
      <sz val="8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0"/>
      <color rgb="FFFFFFFF"/>
      <name val="Arial"/>
    </font>
    <font>
      <b/>
      <sz val="13"/>
      <color rgb="FFFFFFFF"/>
      <name val="Arial"/>
    </font>
  </fonts>
  <fills count="26">
    <fill>
      <patternFill patternType="none"/>
    </fill>
    <fill>
      <patternFill patternType="gray125"/>
    </fill>
    <fill>
      <patternFill patternType="solid">
        <fgColor rgb="FF001F5B"/>
        <bgColor rgb="FF003087"/>
      </patternFill>
    </fill>
    <fill>
      <patternFill patternType="solid">
        <fgColor rgb="FF003087"/>
        <bgColor rgb="FF17375E"/>
      </patternFill>
    </fill>
    <fill>
      <patternFill patternType="solid">
        <fgColor rgb="FFE87722"/>
        <bgColor rgb="FFFF9900"/>
      </patternFill>
    </fill>
    <fill>
      <patternFill patternType="solid">
        <fgColor rgb="FFD9D9D9"/>
        <bgColor rgb="FFDCE6F1"/>
      </patternFill>
    </fill>
    <fill>
      <patternFill patternType="solid">
        <fgColor rgb="FFFFF2CC"/>
        <bgColor rgb="FFFFF9C4"/>
      </patternFill>
    </fill>
    <fill>
      <patternFill patternType="solid">
        <fgColor rgb="FF17375E"/>
        <bgColor rgb="FF003087"/>
      </patternFill>
    </fill>
    <fill>
      <patternFill patternType="solid">
        <fgColor rgb="FFDCE6F1"/>
        <bgColor rgb="FFD9EAD3"/>
      </patternFill>
    </fill>
    <fill>
      <patternFill patternType="solid">
        <fgColor rgb="FFD9EAD3"/>
        <bgColor rgb="FFDCE6F1"/>
      </patternFill>
    </fill>
    <fill>
      <patternFill patternType="solid">
        <fgColor rgb="FFEBF3FB"/>
        <bgColor rgb="FFEAF4EA"/>
      </patternFill>
    </fill>
    <fill>
      <patternFill patternType="solid">
        <fgColor rgb="FFFFFFFF"/>
        <bgColor rgb="FFEBF3FB"/>
      </patternFill>
    </fill>
    <fill>
      <patternFill patternType="solid">
        <fgColor rgb="FFFFF9C4"/>
        <bgColor rgb="FFFFF2CC"/>
      </patternFill>
    </fill>
    <fill>
      <patternFill patternType="solid">
        <fgColor rgb="FF375623"/>
        <bgColor rgb="FF17375E"/>
      </patternFill>
    </fill>
    <fill>
      <patternFill patternType="solid">
        <fgColor rgb="FFEAF4EA"/>
        <bgColor rgb="FFEBF3FB"/>
      </patternFill>
    </fill>
    <fill>
      <patternFill patternType="solid">
        <fgColor rgb="FF7F2C00"/>
        <bgColor rgb="FF4A1A00"/>
      </patternFill>
    </fill>
    <fill>
      <patternFill patternType="solid">
        <fgColor rgb="FFFCE4D6"/>
        <bgColor rgb="FFFDEEE6"/>
      </patternFill>
    </fill>
    <fill>
      <patternFill patternType="solid">
        <fgColor rgb="FFFDEEE6"/>
        <bgColor rgb="FFFFF2CC"/>
      </patternFill>
    </fill>
    <fill>
      <patternFill patternType="solid">
        <fgColor rgb="FFFEF2CB"/>
      </patternFill>
    </fill>
    <fill>
      <patternFill patternType="solid">
        <fgColor rgb="FFE87722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003087"/>
      </patternFill>
    </fill>
    <fill>
      <patternFill patternType="solid">
        <fgColor rgb="FF001F5B"/>
      </patternFill>
    </fill>
    <fill>
      <patternFill patternType="solid">
        <fgColor rgb="FFEBF3FB"/>
      </patternFill>
    </fill>
    <fill>
      <patternFill patternType="solid">
        <fgColor rgb="FF17375E"/>
      </patternFill>
    </fill>
  </fills>
  <borders count="4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4" borderId="0" xfId="0" applyFill="1"/>
    <xf numFmtId="0" fontId="5" fillId="2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9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0" fillId="8" borderId="2" xfId="0" applyFill="1" applyBorder="1"/>
    <xf numFmtId="0" fontId="9" fillId="11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7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left" vertical="center" wrapText="1"/>
    </xf>
    <xf numFmtId="0" fontId="11" fillId="2" borderId="0" xfId="0" applyFont="1" applyFill="1"/>
    <xf numFmtId="0" fontId="0" fillId="0" borderId="0" xfId="0" applyAlignment="1">
      <alignment horizontal="center"/>
    </xf>
    <xf numFmtId="0" fontId="4" fillId="6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0" fillId="0" borderId="0" xfId="0"/>
    <xf numFmtId="0" fontId="12" fillId="18" borderId="3" xfId="0" applyFont="1" applyFill="1" applyBorder="1" applyAlignment="1">
      <alignment horizontal="left" vertical="center" wrapText="1"/>
    </xf>
    <xf numFmtId="0" fontId="13" fillId="19" borderId="3" xfId="0" applyFont="1" applyFill="1" applyBorder="1" applyAlignment="1">
      <alignment horizontal="center" vertical="center" wrapText="1"/>
    </xf>
    <xf numFmtId="0" fontId="14" fillId="20" borderId="3" xfId="0" applyFont="1" applyFill="1" applyBorder="1" applyAlignment="1">
      <alignment horizontal="center" vertical="center" wrapText="1"/>
    </xf>
    <xf numFmtId="0" fontId="14" fillId="20" borderId="3" xfId="0" applyFont="1" applyFill="1" applyBorder="1" applyAlignment="1">
      <alignment horizontal="left" vertical="center" wrapText="1"/>
    </xf>
    <xf numFmtId="0" fontId="14" fillId="21" borderId="3" xfId="0" applyFont="1" applyFill="1" applyBorder="1" applyAlignment="1">
      <alignment horizontal="center" vertical="center" wrapText="1"/>
    </xf>
    <xf numFmtId="0" fontId="14" fillId="21" borderId="3" xfId="0" applyFont="1" applyFill="1" applyBorder="1" applyAlignment="1">
      <alignment horizontal="left" vertical="center" wrapText="1"/>
    </xf>
    <xf numFmtId="0" fontId="13" fillId="22" borderId="3" xfId="0" applyFont="1" applyFill="1" applyBorder="1" applyAlignment="1">
      <alignment horizontal="center" vertical="center" wrapText="1"/>
    </xf>
    <xf numFmtId="0" fontId="13" fillId="23" borderId="3" xfId="0" applyFont="1" applyFill="1" applyBorder="1" applyAlignment="1">
      <alignment horizontal="center" vertical="center" wrapText="1"/>
    </xf>
    <xf numFmtId="0" fontId="13" fillId="22" borderId="3" xfId="0" applyFont="1" applyFill="1" applyBorder="1" applyAlignment="1">
      <alignment horizontal="center" vertical="center" wrapText="1"/>
    </xf>
    <xf numFmtId="0" fontId="15" fillId="21" borderId="3" xfId="0" applyFont="1" applyFill="1" applyBorder="1" applyAlignment="1">
      <alignment horizontal="center" vertical="center" wrapText="1"/>
    </xf>
    <xf numFmtId="0" fontId="14" fillId="24" borderId="3" xfId="0" applyFont="1" applyFill="1" applyBorder="1" applyAlignment="1">
      <alignment horizontal="center" vertical="center" wrapText="1"/>
    </xf>
    <xf numFmtId="0" fontId="14" fillId="24" borderId="3" xfId="0" applyFont="1" applyFill="1" applyBorder="1" applyAlignment="1">
      <alignment horizontal="left" vertical="center" wrapText="1"/>
    </xf>
    <xf numFmtId="0" fontId="15" fillId="24" borderId="3" xfId="0" applyFont="1" applyFill="1" applyBorder="1" applyAlignment="1">
      <alignment horizontal="center" vertical="center" wrapText="1"/>
    </xf>
    <xf numFmtId="0" fontId="13" fillId="25" borderId="3" xfId="0" applyFont="1" applyFill="1" applyBorder="1" applyAlignment="1">
      <alignment horizontal="left" vertical="center" wrapText="1"/>
    </xf>
    <xf numFmtId="0" fontId="13" fillId="23" borderId="3" xfId="0" applyFont="1" applyFill="1" applyBorder="1" applyAlignment="1">
      <alignment horizontal="center" vertical="center" wrapText="1"/>
    </xf>
    <xf numFmtId="0" fontId="12" fillId="18" borderId="0" xfId="0" applyFont="1" applyFill="1" applyAlignment="1">
      <alignment horizontal="left" vertical="center" wrapText="1"/>
    </xf>
    <xf numFmtId="0" fontId="14" fillId="21" borderId="0" xfId="0" applyFont="1" applyFill="1" applyAlignment="1">
      <alignment horizontal="left" vertical="center" wrapText="1"/>
    </xf>
    <xf numFmtId="0" fontId="16" fillId="23" borderId="0" xfId="0" applyFont="1" applyFill="1" applyAlignment="1">
      <alignment horizontal="center" vertical="center" wrapText="1"/>
    </xf>
    <xf numFmtId="0" fontId="17" fillId="2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75623"/>
      <rgbColor rgb="FF00008B"/>
      <rgbColor rgb="FF808000"/>
      <rgbColor rgb="FF800080"/>
      <rgbColor rgb="FF008080"/>
      <rgbColor rgb="FFDCE6F1"/>
      <rgbColor rgb="FF808080"/>
      <rgbColor rgb="FF9999FF"/>
      <rgbColor rgb="FF993366"/>
      <rgbColor rgb="FFFFF9C4"/>
      <rgbColor rgb="FFEBF3FB"/>
      <rgbColor rgb="FF660066"/>
      <rgbColor rgb="FFFF8080"/>
      <rgbColor rgb="FF0066CC"/>
      <rgbColor rgb="FFD9D9D9"/>
      <rgbColor rgb="FF001F5B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A"/>
      <rgbColor rgb="FFD9EAD3"/>
      <rgbColor rgb="FFFFF2CC"/>
      <rgbColor rgb="FFFDEEE6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87722"/>
      <rgbColor rgb="FF666699"/>
      <rgbColor rgb="FFAAAAAA"/>
      <rgbColor rgb="FF003087"/>
      <rgbColor rgb="FF339966"/>
      <rgbColor rgb="FF111111"/>
      <rgbColor rgb="FF4A1A00"/>
      <rgbColor rgb="FF7F2C00"/>
      <rgbColor rgb="FF993366"/>
      <rgbColor rgb="FF17375E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119064</xdr:colOff>
      <xdr:row>0</xdr:row>
      <xdr:rowOff>0</xdr:rowOff>
    </xdr:from>
    <xdr:ext cx="5428257" cy="14424836"/>
    <xdr:pic>
      <xdr:nvPicPr>
        <xdr:cNvPr id="2" name="Picture 1">
          <a:extLst>
            <a:ext uri="{FF2B5EF4-FFF2-40B4-BE49-F238E27FC236}">
              <a16:creationId xmlns:a16="http://schemas.microsoft.com/office/drawing/2014/main" id="{8BE8642C-6637-4068-9AB1-A1DC286AB0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57" r="17508" b="29115"/>
        <a:stretch>
          <a:fillRect/>
        </a:stretch>
      </xdr:blipFill>
      <xdr:spPr>
        <a:xfrm>
          <a:off x="5605464" y="0"/>
          <a:ext cx="5428257" cy="1442483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20713</xdr:colOff>
      <xdr:row>0</xdr:row>
      <xdr:rowOff>0</xdr:rowOff>
    </xdr:from>
    <xdr:to>
      <xdr:col>19</xdr:col>
      <xdr:colOff>520261</xdr:colOff>
      <xdr:row>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3704D7-D3A2-4D33-1698-8FADEF8615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01" r="17152" b="24107"/>
        <a:stretch>
          <a:fillRect/>
        </a:stretch>
      </xdr:blipFill>
      <xdr:spPr>
        <a:xfrm>
          <a:off x="13155550" y="0"/>
          <a:ext cx="6435418" cy="1430958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5"/>
  <sheetViews>
    <sheetView showGridLines="0" zoomScale="70" zoomScaleNormal="70" workbookViewId="0">
      <pane ySplit="8" topLeftCell="A9" activePane="bottomLeft" state="frozen"/>
      <selection pane="bottomLeft" activeCell="J2" sqref="J2:S20"/>
    </sheetView>
  </sheetViews>
  <sheetFormatPr defaultColWidth="8.6328125" defaultRowHeight="14.5" x14ac:dyDescent="0.35"/>
  <cols>
    <col min="1" max="1" width="6" customWidth="1"/>
    <col min="2" max="2" width="14" customWidth="1"/>
    <col min="3" max="3" width="40" customWidth="1"/>
    <col min="4" max="4" width="30" customWidth="1"/>
    <col min="5" max="5" width="28" customWidth="1"/>
    <col min="6" max="6" width="32" customWidth="1"/>
    <col min="7" max="7" width="16" customWidth="1"/>
    <col min="8" max="9" width="10" customWidth="1"/>
  </cols>
  <sheetData>
    <row r="1" spans="1:19" ht="6" customHeigh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19" ht="39.75" customHeight="1" x14ac:dyDescent="0.35">
      <c r="A2" s="42" t="s">
        <v>0</v>
      </c>
      <c r="B2" s="42"/>
      <c r="C2" s="42"/>
      <c r="D2" s="43" t="s">
        <v>1</v>
      </c>
      <c r="E2" s="43"/>
      <c r="F2" s="43"/>
      <c r="G2" s="43"/>
      <c r="H2" s="44" t="s">
        <v>2</v>
      </c>
      <c r="I2" s="44"/>
      <c r="J2" s="34" t="e" vm="1">
        <v>#VALUE!</v>
      </c>
      <c r="K2" s="34"/>
      <c r="L2" s="34"/>
      <c r="M2" s="34"/>
      <c r="N2" s="34"/>
      <c r="O2" s="34"/>
      <c r="P2" s="34"/>
      <c r="Q2" s="34"/>
      <c r="R2" s="34"/>
      <c r="S2" s="34"/>
    </row>
    <row r="3" spans="1:19" ht="16.5" customHeight="1" x14ac:dyDescent="0.35">
      <c r="A3" s="41" t="s">
        <v>3</v>
      </c>
      <c r="B3" s="41"/>
      <c r="C3" s="41"/>
      <c r="D3" s="41" t="s">
        <v>4</v>
      </c>
      <c r="E3" s="41"/>
      <c r="F3" s="41"/>
      <c r="G3" s="41" t="s">
        <v>5</v>
      </c>
      <c r="H3" s="41"/>
      <c r="I3" s="41"/>
      <c r="J3" s="34"/>
      <c r="K3" s="34"/>
      <c r="L3" s="34"/>
      <c r="M3" s="34"/>
      <c r="N3" s="34"/>
      <c r="O3" s="34"/>
      <c r="P3" s="34"/>
      <c r="Q3" s="34"/>
      <c r="R3" s="34"/>
      <c r="S3" s="34"/>
    </row>
    <row r="4" spans="1:19" ht="16.5" customHeight="1" x14ac:dyDescent="0.35">
      <c r="A4" s="41" t="s">
        <v>6</v>
      </c>
      <c r="B4" s="41"/>
      <c r="C4" s="41"/>
      <c r="D4" s="41" t="s">
        <v>7</v>
      </c>
      <c r="E4" s="41"/>
      <c r="F4" s="41"/>
      <c r="G4" s="41" t="s">
        <v>8</v>
      </c>
      <c r="H4" s="41"/>
      <c r="I4" s="41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ht="16.5" customHeight="1" x14ac:dyDescent="0.35">
      <c r="A5" s="41" t="s">
        <v>9</v>
      </c>
      <c r="B5" s="41"/>
      <c r="C5" s="41"/>
      <c r="D5" s="41" t="s">
        <v>10</v>
      </c>
      <c r="E5" s="41"/>
      <c r="F5" s="41"/>
      <c r="G5" s="41" t="s">
        <v>11</v>
      </c>
      <c r="H5" s="41"/>
      <c r="I5" s="41"/>
      <c r="J5" s="34"/>
      <c r="K5" s="34"/>
      <c r="L5" s="34"/>
      <c r="M5" s="34"/>
      <c r="N5" s="34"/>
      <c r="O5" s="34"/>
      <c r="P5" s="34"/>
      <c r="Q5" s="34"/>
      <c r="R5" s="34"/>
      <c r="S5" s="34"/>
    </row>
    <row r="6" spans="1:19" ht="21.75" customHeight="1" x14ac:dyDescent="0.3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4"/>
      <c r="K6" s="34"/>
      <c r="L6" s="34"/>
      <c r="M6" s="34"/>
      <c r="N6" s="34"/>
      <c r="O6" s="34"/>
      <c r="P6" s="34"/>
      <c r="Q6" s="34"/>
      <c r="R6" s="34"/>
      <c r="S6" s="34"/>
    </row>
    <row r="7" spans="1:19" ht="4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34"/>
      <c r="K7" s="34"/>
      <c r="L7" s="34"/>
      <c r="M7" s="34"/>
      <c r="N7" s="34"/>
      <c r="O7" s="34"/>
      <c r="P7" s="34"/>
      <c r="Q7" s="34"/>
      <c r="R7" s="34"/>
      <c r="S7" s="34"/>
    </row>
    <row r="8" spans="1:19" ht="33.75" customHeight="1" x14ac:dyDescent="0.35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4"/>
      <c r="K8" s="34"/>
      <c r="L8" s="34"/>
      <c r="M8" s="34"/>
      <c r="N8" s="34"/>
      <c r="O8" s="34"/>
      <c r="P8" s="34"/>
      <c r="Q8" s="34"/>
      <c r="R8" s="34"/>
      <c r="S8" s="34"/>
    </row>
    <row r="9" spans="1:19" ht="15.75" customHeight="1" x14ac:dyDescent="0.35">
      <c r="A9" s="45" t="s">
        <v>22</v>
      </c>
      <c r="B9" s="45"/>
      <c r="C9" s="45"/>
      <c r="D9" s="45"/>
      <c r="E9" s="45"/>
      <c r="F9" s="45"/>
      <c r="G9" s="45"/>
      <c r="H9" s="45"/>
      <c r="I9" s="45"/>
      <c r="J9" s="34"/>
      <c r="K9" s="34"/>
      <c r="L9" s="34"/>
      <c r="M9" s="34"/>
      <c r="N9" s="34"/>
      <c r="O9" s="34"/>
      <c r="P9" s="34"/>
      <c r="Q9" s="34"/>
      <c r="R9" s="34"/>
      <c r="S9" s="34"/>
    </row>
    <row r="10" spans="1:19" ht="54.75" customHeight="1" x14ac:dyDescent="0.35">
      <c r="A10" s="4" t="s">
        <v>23</v>
      </c>
      <c r="B10" s="5" t="s">
        <v>24</v>
      </c>
      <c r="C10" s="6" t="s">
        <v>25</v>
      </c>
      <c r="D10" s="6" t="s">
        <v>26</v>
      </c>
      <c r="E10" s="6" t="s">
        <v>27</v>
      </c>
      <c r="F10" s="7" t="s">
        <v>28</v>
      </c>
      <c r="G10" s="5" t="s">
        <v>29</v>
      </c>
      <c r="H10" s="5">
        <v>5</v>
      </c>
      <c r="I10" s="5">
        <v>10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</row>
    <row r="11" spans="1:19" ht="54.75" customHeight="1" x14ac:dyDescent="0.35">
      <c r="A11" s="8" t="s">
        <v>30</v>
      </c>
      <c r="B11" s="9" t="s">
        <v>24</v>
      </c>
      <c r="C11" s="10" t="s">
        <v>31</v>
      </c>
      <c r="D11" s="10" t="s">
        <v>32</v>
      </c>
      <c r="E11" s="10" t="s">
        <v>33</v>
      </c>
      <c r="F11" s="7" t="s">
        <v>34</v>
      </c>
      <c r="G11" s="9" t="s">
        <v>35</v>
      </c>
      <c r="H11" s="9">
        <v>5</v>
      </c>
      <c r="I11" s="9">
        <v>15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</row>
    <row r="12" spans="1:19" ht="54.75" customHeight="1" x14ac:dyDescent="0.35">
      <c r="A12" s="4" t="s">
        <v>36</v>
      </c>
      <c r="B12" s="5" t="s">
        <v>37</v>
      </c>
      <c r="C12" s="6" t="s">
        <v>38</v>
      </c>
      <c r="D12" s="6" t="s">
        <v>39</v>
      </c>
      <c r="E12" s="6" t="s">
        <v>40</v>
      </c>
      <c r="F12" s="7" t="s">
        <v>41</v>
      </c>
      <c r="G12" s="5" t="s">
        <v>42</v>
      </c>
      <c r="H12" s="5">
        <v>10</v>
      </c>
      <c r="I12" s="5">
        <v>15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</row>
    <row r="13" spans="1:19" ht="54.75" customHeight="1" x14ac:dyDescent="0.35">
      <c r="A13" s="8" t="s">
        <v>43</v>
      </c>
      <c r="B13" s="9" t="s">
        <v>44</v>
      </c>
      <c r="C13" s="10" t="s">
        <v>45</v>
      </c>
      <c r="D13" s="10" t="s">
        <v>46</v>
      </c>
      <c r="E13" s="10" t="s">
        <v>47</v>
      </c>
      <c r="F13" s="7" t="s">
        <v>48</v>
      </c>
      <c r="G13" s="9" t="s">
        <v>35</v>
      </c>
      <c r="H13" s="9">
        <v>15</v>
      </c>
      <c r="I13" s="9">
        <v>25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</row>
    <row r="14" spans="1:19" ht="54.75" customHeight="1" x14ac:dyDescent="0.35">
      <c r="A14" s="4" t="s">
        <v>49</v>
      </c>
      <c r="B14" s="5" t="s">
        <v>44</v>
      </c>
      <c r="C14" s="6" t="s">
        <v>50</v>
      </c>
      <c r="D14" s="6" t="s">
        <v>46</v>
      </c>
      <c r="E14" s="6" t="s">
        <v>51</v>
      </c>
      <c r="F14" s="7" t="s">
        <v>52</v>
      </c>
      <c r="G14" s="5" t="s">
        <v>35</v>
      </c>
      <c r="H14" s="5">
        <v>20</v>
      </c>
      <c r="I14" s="5">
        <v>50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</row>
    <row r="15" spans="1:19" ht="54.75" customHeight="1" x14ac:dyDescent="0.35">
      <c r="A15" s="8" t="s">
        <v>53</v>
      </c>
      <c r="B15" s="9" t="s">
        <v>54</v>
      </c>
      <c r="C15" s="10" t="s">
        <v>55</v>
      </c>
      <c r="D15" s="10" t="s">
        <v>56</v>
      </c>
      <c r="E15" s="10" t="s">
        <v>57</v>
      </c>
      <c r="F15" s="7" t="s">
        <v>58</v>
      </c>
      <c r="G15" s="9" t="s">
        <v>35</v>
      </c>
      <c r="H15" s="9">
        <v>15</v>
      </c>
      <c r="I15" s="9">
        <v>30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</row>
    <row r="16" spans="1:19" ht="54.75" customHeight="1" x14ac:dyDescent="0.35">
      <c r="A16" s="4" t="s">
        <v>59</v>
      </c>
      <c r="B16" s="5" t="s">
        <v>54</v>
      </c>
      <c r="C16" s="6" t="s">
        <v>60</v>
      </c>
      <c r="D16" s="6" t="s">
        <v>56</v>
      </c>
      <c r="E16" s="6" t="s">
        <v>61</v>
      </c>
      <c r="F16" s="7" t="s">
        <v>62</v>
      </c>
      <c r="G16" s="5" t="s">
        <v>35</v>
      </c>
      <c r="H16" s="5">
        <v>10</v>
      </c>
      <c r="I16" s="5">
        <v>25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</row>
    <row r="17" spans="1:19" ht="54.75" customHeight="1" x14ac:dyDescent="0.35">
      <c r="A17" s="8" t="s">
        <v>63</v>
      </c>
      <c r="B17" s="9" t="s">
        <v>64</v>
      </c>
      <c r="C17" s="10" t="s">
        <v>65</v>
      </c>
      <c r="D17" s="10" t="s">
        <v>66</v>
      </c>
      <c r="E17" s="10" t="s">
        <v>67</v>
      </c>
      <c r="F17" s="7" t="s">
        <v>68</v>
      </c>
      <c r="G17" s="9" t="s">
        <v>69</v>
      </c>
      <c r="H17" s="9">
        <v>5</v>
      </c>
      <c r="I17" s="9">
        <v>20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</row>
    <row r="18" spans="1:19" ht="54.75" customHeight="1" x14ac:dyDescent="0.35">
      <c r="A18" s="4" t="s">
        <v>70</v>
      </c>
      <c r="B18" s="5" t="s">
        <v>71</v>
      </c>
      <c r="C18" s="6" t="s">
        <v>72</v>
      </c>
      <c r="D18" s="6" t="s">
        <v>73</v>
      </c>
      <c r="E18" s="6" t="s">
        <v>42</v>
      </c>
      <c r="F18" s="7" t="s">
        <v>74</v>
      </c>
      <c r="G18" s="5" t="s">
        <v>69</v>
      </c>
      <c r="H18" s="5">
        <v>5</v>
      </c>
      <c r="I18" s="5">
        <v>20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</row>
    <row r="19" spans="1:19" ht="15.75" customHeight="1" x14ac:dyDescent="0.35">
      <c r="A19" s="37" t="s">
        <v>75</v>
      </c>
      <c r="B19" s="37"/>
      <c r="C19" s="37"/>
      <c r="D19" s="37"/>
      <c r="E19" s="37"/>
      <c r="F19" s="37"/>
      <c r="G19" s="37"/>
      <c r="H19" s="11">
        <f>IFERROR(SUM(H10,H11,H12,H13,H14,H15,H16,H17,H18),0)</f>
        <v>90</v>
      </c>
      <c r="I19" s="11">
        <f>IFERROR(SUM(I10,I11,I12,I13,I14,I15,I16,I17,I18),0)</f>
        <v>210</v>
      </c>
      <c r="J19" s="34"/>
      <c r="K19" s="34"/>
      <c r="L19" s="34"/>
      <c r="M19" s="34"/>
      <c r="N19" s="34"/>
      <c r="O19" s="34"/>
      <c r="P19" s="34"/>
      <c r="Q19" s="34"/>
      <c r="R19" s="34"/>
      <c r="S19" s="34"/>
    </row>
    <row r="20" spans="1:19" x14ac:dyDescent="0.35">
      <c r="J20" s="34"/>
      <c r="K20" s="34"/>
      <c r="L20" s="34"/>
      <c r="M20" s="34"/>
      <c r="N20" s="34"/>
      <c r="O20" s="34"/>
      <c r="P20" s="34"/>
      <c r="Q20" s="34"/>
      <c r="R20" s="34"/>
      <c r="S20" s="34"/>
    </row>
    <row r="21" spans="1:19" ht="13.5" customHeight="1" x14ac:dyDescent="0.35">
      <c r="A21" s="38" t="s">
        <v>76</v>
      </c>
      <c r="B21" s="38"/>
      <c r="C21" s="38"/>
      <c r="D21" s="38"/>
      <c r="E21" s="38"/>
      <c r="F21" s="38"/>
      <c r="G21" s="38"/>
      <c r="H21" s="38"/>
      <c r="I21" s="38"/>
    </row>
    <row r="22" spans="1:19" x14ac:dyDescent="0.35">
      <c r="A22" s="12" t="s">
        <v>77</v>
      </c>
      <c r="B22" s="12" t="s">
        <v>78</v>
      </c>
      <c r="C22" s="12" t="s">
        <v>79</v>
      </c>
      <c r="D22" s="12" t="s">
        <v>80</v>
      </c>
      <c r="E22" s="12" t="s">
        <v>81</v>
      </c>
      <c r="F22" s="12" t="s">
        <v>82</v>
      </c>
      <c r="G22" s="12" t="s">
        <v>83</v>
      </c>
      <c r="H22" s="13"/>
      <c r="I22" s="12" t="s">
        <v>84</v>
      </c>
    </row>
    <row r="23" spans="1:19" ht="21" x14ac:dyDescent="0.35">
      <c r="A23" s="14" t="s">
        <v>85</v>
      </c>
      <c r="B23" s="15" t="s">
        <v>86</v>
      </c>
      <c r="C23" s="15" t="s">
        <v>87</v>
      </c>
      <c r="D23" s="15" t="s">
        <v>85</v>
      </c>
      <c r="E23" s="15" t="s">
        <v>88</v>
      </c>
      <c r="F23" s="15" t="s">
        <v>89</v>
      </c>
      <c r="G23" s="15" t="s">
        <v>90</v>
      </c>
      <c r="H23" s="16"/>
      <c r="I23" s="15" t="s">
        <v>91</v>
      </c>
    </row>
    <row r="24" spans="1:19" ht="21" x14ac:dyDescent="0.35">
      <c r="A24" s="17" t="s">
        <v>92</v>
      </c>
      <c r="B24" s="18" t="s">
        <v>93</v>
      </c>
      <c r="C24" s="18" t="s">
        <v>87</v>
      </c>
      <c r="D24" s="18" t="s">
        <v>85</v>
      </c>
      <c r="E24" s="18" t="s">
        <v>88</v>
      </c>
      <c r="F24" s="18" t="s">
        <v>89</v>
      </c>
      <c r="G24" s="18" t="s">
        <v>94</v>
      </c>
      <c r="H24" s="19"/>
      <c r="I24" s="18" t="s">
        <v>91</v>
      </c>
    </row>
    <row r="25" spans="1:19" ht="21" x14ac:dyDescent="0.35">
      <c r="A25" s="14" t="s">
        <v>95</v>
      </c>
      <c r="B25" s="15" t="s">
        <v>96</v>
      </c>
      <c r="C25" s="15" t="s">
        <v>87</v>
      </c>
      <c r="D25" s="15" t="s">
        <v>85</v>
      </c>
      <c r="E25" s="15" t="s">
        <v>88</v>
      </c>
      <c r="F25" s="15" t="s">
        <v>89</v>
      </c>
      <c r="G25" s="15" t="s">
        <v>97</v>
      </c>
      <c r="H25" s="16"/>
      <c r="I25" s="15" t="s">
        <v>91</v>
      </c>
    </row>
    <row r="26" spans="1:19" ht="20" x14ac:dyDescent="0.35">
      <c r="A26" s="20" t="s">
        <v>98</v>
      </c>
      <c r="B26" s="21" t="s">
        <v>99</v>
      </c>
      <c r="C26" s="21" t="s">
        <v>100</v>
      </c>
      <c r="D26" s="21" t="s">
        <v>98</v>
      </c>
      <c r="E26" s="21" t="s">
        <v>101</v>
      </c>
      <c r="F26" s="21" t="s">
        <v>102</v>
      </c>
      <c r="G26" s="21" t="s">
        <v>42</v>
      </c>
      <c r="H26" s="19"/>
      <c r="I26" s="21" t="s">
        <v>103</v>
      </c>
    </row>
    <row r="27" spans="1:19" ht="20" x14ac:dyDescent="0.35">
      <c r="A27" s="5" t="s">
        <v>104</v>
      </c>
      <c r="B27" s="6" t="s">
        <v>105</v>
      </c>
      <c r="C27" s="6" t="s">
        <v>100</v>
      </c>
      <c r="D27" s="6" t="s">
        <v>85</v>
      </c>
      <c r="E27" s="6" t="s">
        <v>106</v>
      </c>
      <c r="F27" s="6" t="s">
        <v>107</v>
      </c>
      <c r="G27" s="6" t="s">
        <v>42</v>
      </c>
      <c r="H27" s="16"/>
      <c r="I27" s="6" t="s">
        <v>108</v>
      </c>
    </row>
    <row r="28" spans="1:19" ht="20" x14ac:dyDescent="0.35">
      <c r="A28" s="20" t="s">
        <v>109</v>
      </c>
      <c r="B28" s="21" t="s">
        <v>110</v>
      </c>
      <c r="C28" s="21" t="s">
        <v>100</v>
      </c>
      <c r="D28" s="21" t="s">
        <v>92</v>
      </c>
      <c r="E28" s="21" t="s">
        <v>111</v>
      </c>
      <c r="F28" s="21" t="s">
        <v>102</v>
      </c>
      <c r="G28" s="21" t="s">
        <v>42</v>
      </c>
      <c r="H28" s="19"/>
      <c r="I28" s="21" t="s">
        <v>112</v>
      </c>
    </row>
    <row r="29" spans="1:19" ht="20" x14ac:dyDescent="0.35">
      <c r="A29" s="5" t="s">
        <v>113</v>
      </c>
      <c r="B29" s="6" t="s">
        <v>114</v>
      </c>
      <c r="C29" s="6" t="s">
        <v>100</v>
      </c>
      <c r="D29" s="6" t="s">
        <v>85</v>
      </c>
      <c r="E29" s="6" t="s">
        <v>111</v>
      </c>
      <c r="F29" s="6" t="s">
        <v>102</v>
      </c>
      <c r="G29" s="6" t="s">
        <v>42</v>
      </c>
      <c r="H29" s="16"/>
      <c r="I29" s="6" t="s">
        <v>112</v>
      </c>
    </row>
    <row r="30" spans="1:19" ht="20" x14ac:dyDescent="0.35">
      <c r="A30" s="20" t="s">
        <v>115</v>
      </c>
      <c r="B30" s="21" t="s">
        <v>116</v>
      </c>
      <c r="C30" s="21" t="s">
        <v>100</v>
      </c>
      <c r="D30" s="21" t="s">
        <v>98</v>
      </c>
      <c r="E30" s="21" t="s">
        <v>117</v>
      </c>
      <c r="F30" s="21" t="s">
        <v>118</v>
      </c>
      <c r="G30" s="21" t="s">
        <v>42</v>
      </c>
      <c r="H30" s="19"/>
      <c r="I30" s="21" t="s">
        <v>119</v>
      </c>
    </row>
    <row r="31" spans="1:19" ht="20" x14ac:dyDescent="0.35">
      <c r="A31" s="5" t="s">
        <v>120</v>
      </c>
      <c r="B31" s="6" t="s">
        <v>121</v>
      </c>
      <c r="C31" s="6" t="s">
        <v>100</v>
      </c>
      <c r="D31" s="6" t="s">
        <v>115</v>
      </c>
      <c r="E31" s="6" t="s">
        <v>122</v>
      </c>
      <c r="F31" s="6" t="s">
        <v>123</v>
      </c>
      <c r="G31" s="6" t="s">
        <v>42</v>
      </c>
      <c r="H31" s="16"/>
      <c r="I31" s="6" t="s">
        <v>124</v>
      </c>
    </row>
    <row r="32" spans="1:19" ht="20" x14ac:dyDescent="0.35">
      <c r="A32" s="20" t="s">
        <v>125</v>
      </c>
      <c r="B32" s="21" t="s">
        <v>126</v>
      </c>
      <c r="C32" s="21" t="s">
        <v>100</v>
      </c>
      <c r="D32" s="21" t="s">
        <v>115</v>
      </c>
      <c r="E32" s="21" t="s">
        <v>127</v>
      </c>
      <c r="F32" s="21" t="s">
        <v>118</v>
      </c>
      <c r="G32" s="21" t="s">
        <v>42</v>
      </c>
      <c r="H32" s="19"/>
      <c r="I32" s="21" t="s">
        <v>128</v>
      </c>
    </row>
    <row r="34" spans="1:9" ht="42" customHeight="1" x14ac:dyDescent="0.35">
      <c r="A34" s="39" t="s">
        <v>129</v>
      </c>
      <c r="B34" s="39"/>
      <c r="C34" s="40" t="s">
        <v>130</v>
      </c>
      <c r="D34" s="40"/>
      <c r="E34" s="40"/>
      <c r="F34" s="40"/>
      <c r="G34" s="40"/>
      <c r="H34" s="40"/>
      <c r="I34" s="40"/>
    </row>
    <row r="35" spans="1:9" ht="6" customHeight="1" x14ac:dyDescent="0.35">
      <c r="A35" s="1"/>
      <c r="B35" s="1"/>
      <c r="C35" s="1"/>
      <c r="D35" s="1"/>
      <c r="E35" s="1"/>
      <c r="F35" s="1"/>
      <c r="G35" s="1"/>
      <c r="H35" s="1"/>
      <c r="I35" s="1"/>
    </row>
  </sheetData>
  <mergeCells count="19">
    <mergeCell ref="A34:B34"/>
    <mergeCell ref="C34:I34"/>
    <mergeCell ref="A4:C4"/>
    <mergeCell ref="D4:F4"/>
    <mergeCell ref="G4:I4"/>
    <mergeCell ref="A5:C5"/>
    <mergeCell ref="D5:F5"/>
    <mergeCell ref="G5:I5"/>
    <mergeCell ref="J2:S20"/>
    <mergeCell ref="A6:I6"/>
    <mergeCell ref="A9:I9"/>
    <mergeCell ref="A19:G19"/>
    <mergeCell ref="A21:I21"/>
    <mergeCell ref="A2:C2"/>
    <mergeCell ref="D2:G2"/>
    <mergeCell ref="H2:I2"/>
    <mergeCell ref="A3:C3"/>
    <mergeCell ref="D3:F3"/>
    <mergeCell ref="G3:I3"/>
  </mergeCells>
  <pageMargins left="0.35" right="0.35" top="0.35" bottom="0.3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5"/>
  <sheetViews>
    <sheetView showGridLines="0" topLeftCell="D1" zoomScaleNormal="100" workbookViewId="0">
      <pane ySplit="8" topLeftCell="A16" activePane="bottomLeft" state="frozen"/>
      <selection pane="bottomLeft" activeCell="J2" sqref="J2:Q20"/>
    </sheetView>
  </sheetViews>
  <sheetFormatPr defaultColWidth="8.6328125" defaultRowHeight="14.5" x14ac:dyDescent="0.35"/>
  <cols>
    <col min="1" max="1" width="6" customWidth="1"/>
    <col min="2" max="2" width="14" customWidth="1"/>
    <col min="3" max="3" width="40" customWidth="1"/>
    <col min="4" max="4" width="30" customWidth="1"/>
    <col min="5" max="5" width="28" customWidth="1"/>
    <col min="6" max="6" width="32" customWidth="1"/>
    <col min="7" max="7" width="16" customWidth="1"/>
    <col min="8" max="9" width="10" customWidth="1"/>
  </cols>
  <sheetData>
    <row r="1" spans="1:17" ht="6" customHeigh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17" ht="39.75" customHeight="1" x14ac:dyDescent="0.35">
      <c r="A2" s="42" t="s">
        <v>0</v>
      </c>
      <c r="B2" s="42"/>
      <c r="C2" s="42"/>
      <c r="D2" s="43" t="s">
        <v>1</v>
      </c>
      <c r="E2" s="43"/>
      <c r="F2" s="43"/>
      <c r="G2" s="43"/>
      <c r="H2" s="44" t="s">
        <v>2</v>
      </c>
      <c r="I2" s="44"/>
      <c r="J2" s="34" t="e" vm="2">
        <v>#VALUE!</v>
      </c>
      <c r="K2" s="34"/>
      <c r="L2" s="34"/>
      <c r="M2" s="34"/>
      <c r="N2" s="34"/>
      <c r="O2" s="34"/>
      <c r="P2" s="34"/>
      <c r="Q2" s="34"/>
    </row>
    <row r="3" spans="1:17" ht="16.5" customHeight="1" x14ac:dyDescent="0.35">
      <c r="A3" s="41" t="s">
        <v>3</v>
      </c>
      <c r="B3" s="41"/>
      <c r="C3" s="41"/>
      <c r="D3" s="41" t="s">
        <v>131</v>
      </c>
      <c r="E3" s="41"/>
      <c r="F3" s="41"/>
      <c r="G3" s="41" t="s">
        <v>5</v>
      </c>
      <c r="H3" s="41"/>
      <c r="I3" s="41"/>
      <c r="J3" s="34"/>
      <c r="K3" s="34"/>
      <c r="L3" s="34"/>
      <c r="M3" s="34"/>
      <c r="N3" s="34"/>
      <c r="O3" s="34"/>
      <c r="P3" s="34"/>
      <c r="Q3" s="34"/>
    </row>
    <row r="4" spans="1:17" ht="16.5" customHeight="1" x14ac:dyDescent="0.35">
      <c r="A4" s="41" t="s">
        <v>132</v>
      </c>
      <c r="B4" s="41"/>
      <c r="C4" s="41"/>
      <c r="D4" s="41" t="s">
        <v>133</v>
      </c>
      <c r="E4" s="41"/>
      <c r="F4" s="41"/>
      <c r="G4" s="41" t="s">
        <v>8</v>
      </c>
      <c r="H4" s="41"/>
      <c r="I4" s="41"/>
      <c r="J4" s="34"/>
      <c r="K4" s="34"/>
      <c r="L4" s="34"/>
      <c r="M4" s="34"/>
      <c r="N4" s="34"/>
      <c r="O4" s="34"/>
      <c r="P4" s="34"/>
      <c r="Q4" s="34"/>
    </row>
    <row r="5" spans="1:17" ht="16.5" customHeight="1" x14ac:dyDescent="0.35">
      <c r="A5" s="41" t="s">
        <v>9</v>
      </c>
      <c r="B5" s="41"/>
      <c r="C5" s="41"/>
      <c r="D5" s="41" t="s">
        <v>10</v>
      </c>
      <c r="E5" s="41"/>
      <c r="F5" s="41"/>
      <c r="G5" s="41" t="s">
        <v>11</v>
      </c>
      <c r="H5" s="41"/>
      <c r="I5" s="41"/>
      <c r="J5" s="34"/>
      <c r="K5" s="34"/>
      <c r="L5" s="34"/>
      <c r="M5" s="34"/>
      <c r="N5" s="34"/>
      <c r="O5" s="34"/>
      <c r="P5" s="34"/>
      <c r="Q5" s="34"/>
    </row>
    <row r="6" spans="1:17" ht="21.75" customHeight="1" x14ac:dyDescent="0.3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4"/>
      <c r="K6" s="34"/>
      <c r="L6" s="34"/>
      <c r="M6" s="34"/>
      <c r="N6" s="34"/>
      <c r="O6" s="34"/>
      <c r="P6" s="34"/>
      <c r="Q6" s="34"/>
    </row>
    <row r="7" spans="1:17" ht="4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34"/>
      <c r="K7" s="34"/>
      <c r="L7" s="34"/>
      <c r="M7" s="34"/>
      <c r="N7" s="34"/>
      <c r="O7" s="34"/>
      <c r="P7" s="34"/>
      <c r="Q7" s="34"/>
    </row>
    <row r="8" spans="1:17" ht="33.75" customHeight="1" x14ac:dyDescent="0.35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4"/>
      <c r="K8" s="34"/>
      <c r="L8" s="34"/>
      <c r="M8" s="34"/>
      <c r="N8" s="34"/>
      <c r="O8" s="34"/>
      <c r="P8" s="34"/>
      <c r="Q8" s="34"/>
    </row>
    <row r="9" spans="1:17" ht="15.75" customHeight="1" x14ac:dyDescent="0.35">
      <c r="A9" s="45" t="s">
        <v>134</v>
      </c>
      <c r="B9" s="45"/>
      <c r="C9" s="45"/>
      <c r="D9" s="45"/>
      <c r="E9" s="45"/>
      <c r="F9" s="45"/>
      <c r="G9" s="45"/>
      <c r="H9" s="45"/>
      <c r="I9" s="45"/>
      <c r="J9" s="34"/>
      <c r="K9" s="34"/>
      <c r="L9" s="34"/>
      <c r="M9" s="34"/>
      <c r="N9" s="34"/>
      <c r="O9" s="34"/>
      <c r="P9" s="34"/>
      <c r="Q9" s="34"/>
    </row>
    <row r="10" spans="1:17" ht="54.75" customHeight="1" x14ac:dyDescent="0.35">
      <c r="A10" s="4" t="s">
        <v>23</v>
      </c>
      <c r="B10" s="5" t="s">
        <v>24</v>
      </c>
      <c r="C10" s="6" t="s">
        <v>135</v>
      </c>
      <c r="D10" s="6" t="s">
        <v>26</v>
      </c>
      <c r="E10" s="6" t="s">
        <v>136</v>
      </c>
      <c r="F10" s="7" t="s">
        <v>137</v>
      </c>
      <c r="G10" s="5" t="s">
        <v>29</v>
      </c>
      <c r="H10" s="5">
        <v>5</v>
      </c>
      <c r="I10" s="5">
        <v>8</v>
      </c>
      <c r="J10" s="34"/>
      <c r="K10" s="34"/>
      <c r="L10" s="34"/>
      <c r="M10" s="34"/>
      <c r="N10" s="34"/>
      <c r="O10" s="34"/>
      <c r="P10" s="34"/>
      <c r="Q10" s="34"/>
    </row>
    <row r="11" spans="1:17" ht="54.75" customHeight="1" x14ac:dyDescent="0.35">
      <c r="A11" s="8" t="s">
        <v>30</v>
      </c>
      <c r="B11" s="9" t="s">
        <v>37</v>
      </c>
      <c r="C11" s="10" t="s">
        <v>138</v>
      </c>
      <c r="D11" s="10" t="s">
        <v>39</v>
      </c>
      <c r="E11" s="10" t="s">
        <v>139</v>
      </c>
      <c r="F11" s="7" t="s">
        <v>140</v>
      </c>
      <c r="G11" s="9" t="s">
        <v>42</v>
      </c>
      <c r="H11" s="9">
        <v>5</v>
      </c>
      <c r="I11" s="9">
        <v>10</v>
      </c>
      <c r="J11" s="34"/>
      <c r="K11" s="34"/>
      <c r="L11" s="34"/>
      <c r="M11" s="34"/>
      <c r="N11" s="34"/>
      <c r="O11" s="34"/>
      <c r="P11" s="34"/>
      <c r="Q11" s="34"/>
    </row>
    <row r="12" spans="1:17" ht="54.75" customHeight="1" x14ac:dyDescent="0.35">
      <c r="A12" s="4" t="s">
        <v>36</v>
      </c>
      <c r="B12" s="5" t="s">
        <v>141</v>
      </c>
      <c r="C12" s="6" t="s">
        <v>142</v>
      </c>
      <c r="D12" s="6" t="s">
        <v>143</v>
      </c>
      <c r="E12" s="6" t="s">
        <v>144</v>
      </c>
      <c r="F12" s="7" t="s">
        <v>145</v>
      </c>
      <c r="G12" s="5" t="s">
        <v>35</v>
      </c>
      <c r="H12" s="5">
        <v>15</v>
      </c>
      <c r="I12" s="5">
        <v>20</v>
      </c>
      <c r="J12" s="34"/>
      <c r="K12" s="34"/>
      <c r="L12" s="34"/>
      <c r="M12" s="34"/>
      <c r="N12" s="34"/>
      <c r="O12" s="34"/>
      <c r="P12" s="34"/>
      <c r="Q12" s="34"/>
    </row>
    <row r="13" spans="1:17" ht="54.75" customHeight="1" x14ac:dyDescent="0.35">
      <c r="A13" s="8" t="s">
        <v>43</v>
      </c>
      <c r="B13" s="9" t="s">
        <v>141</v>
      </c>
      <c r="C13" s="10" t="s">
        <v>146</v>
      </c>
      <c r="D13" s="10" t="s">
        <v>143</v>
      </c>
      <c r="E13" s="10" t="s">
        <v>147</v>
      </c>
      <c r="F13" s="7" t="s">
        <v>148</v>
      </c>
      <c r="G13" s="9" t="s">
        <v>35</v>
      </c>
      <c r="H13" s="9">
        <v>15</v>
      </c>
      <c r="I13" s="9">
        <v>25</v>
      </c>
      <c r="J13" s="34"/>
      <c r="K13" s="34"/>
      <c r="L13" s="34"/>
      <c r="M13" s="34"/>
      <c r="N13" s="34"/>
      <c r="O13" s="34"/>
      <c r="P13" s="34"/>
      <c r="Q13" s="34"/>
    </row>
    <row r="14" spans="1:17" ht="54.75" customHeight="1" x14ac:dyDescent="0.35">
      <c r="A14" s="4" t="s">
        <v>49</v>
      </c>
      <c r="B14" s="5" t="s">
        <v>141</v>
      </c>
      <c r="C14" s="6" t="s">
        <v>149</v>
      </c>
      <c r="D14" s="6" t="s">
        <v>143</v>
      </c>
      <c r="E14" s="6" t="s">
        <v>150</v>
      </c>
      <c r="F14" s="7" t="s">
        <v>151</v>
      </c>
      <c r="G14" s="5" t="s">
        <v>35</v>
      </c>
      <c r="H14" s="5">
        <v>15</v>
      </c>
      <c r="I14" s="5">
        <v>30</v>
      </c>
      <c r="J14" s="34"/>
      <c r="K14" s="34"/>
      <c r="L14" s="34"/>
      <c r="M14" s="34"/>
      <c r="N14" s="34"/>
      <c r="O14" s="34"/>
      <c r="P14" s="34"/>
      <c r="Q14" s="34"/>
    </row>
    <row r="15" spans="1:17" ht="54.75" customHeight="1" x14ac:dyDescent="0.35">
      <c r="A15" s="8" t="s">
        <v>53</v>
      </c>
      <c r="B15" s="9" t="s">
        <v>44</v>
      </c>
      <c r="C15" s="10" t="s">
        <v>152</v>
      </c>
      <c r="D15" s="10" t="s">
        <v>46</v>
      </c>
      <c r="E15" s="10" t="s">
        <v>153</v>
      </c>
      <c r="F15" s="7" t="s">
        <v>154</v>
      </c>
      <c r="G15" s="9" t="s">
        <v>35</v>
      </c>
      <c r="H15" s="9">
        <v>20</v>
      </c>
      <c r="I15" s="9">
        <v>35</v>
      </c>
      <c r="J15" s="34"/>
      <c r="K15" s="34"/>
      <c r="L15" s="34"/>
      <c r="M15" s="34"/>
      <c r="N15" s="34"/>
      <c r="O15" s="34"/>
      <c r="P15" s="34"/>
      <c r="Q15" s="34"/>
    </row>
    <row r="16" spans="1:17" ht="54.75" customHeight="1" x14ac:dyDescent="0.35">
      <c r="A16" s="4" t="s">
        <v>59</v>
      </c>
      <c r="B16" s="5" t="s">
        <v>54</v>
      </c>
      <c r="C16" s="6" t="s">
        <v>155</v>
      </c>
      <c r="D16" s="6" t="s">
        <v>56</v>
      </c>
      <c r="E16" s="6" t="s">
        <v>156</v>
      </c>
      <c r="F16" s="7" t="s">
        <v>157</v>
      </c>
      <c r="G16" s="5" t="s">
        <v>35</v>
      </c>
      <c r="H16" s="5">
        <v>15</v>
      </c>
      <c r="I16" s="5">
        <v>25</v>
      </c>
      <c r="J16" s="34"/>
      <c r="K16" s="34"/>
      <c r="L16" s="34"/>
      <c r="M16" s="34"/>
      <c r="N16" s="34"/>
      <c r="O16" s="34"/>
      <c r="P16" s="34"/>
      <c r="Q16" s="34"/>
    </row>
    <row r="17" spans="1:17" ht="54.75" customHeight="1" x14ac:dyDescent="0.35">
      <c r="A17" s="8" t="s">
        <v>63</v>
      </c>
      <c r="B17" s="9" t="s">
        <v>64</v>
      </c>
      <c r="C17" s="10" t="s">
        <v>158</v>
      </c>
      <c r="D17" s="10" t="s">
        <v>66</v>
      </c>
      <c r="E17" s="10" t="s">
        <v>159</v>
      </c>
      <c r="F17" s="7" t="s">
        <v>160</v>
      </c>
      <c r="G17" s="9" t="s">
        <v>69</v>
      </c>
      <c r="H17" s="9">
        <v>5</v>
      </c>
      <c r="I17" s="9">
        <v>12</v>
      </c>
      <c r="J17" s="34"/>
      <c r="K17" s="34"/>
      <c r="L17" s="34"/>
      <c r="M17" s="34"/>
      <c r="N17" s="34"/>
      <c r="O17" s="34"/>
      <c r="P17" s="34"/>
      <c r="Q17" s="34"/>
    </row>
    <row r="18" spans="1:17" ht="54.75" customHeight="1" x14ac:dyDescent="0.35">
      <c r="A18" s="4" t="s">
        <v>70</v>
      </c>
      <c r="B18" s="5" t="s">
        <v>71</v>
      </c>
      <c r="C18" s="6" t="s">
        <v>161</v>
      </c>
      <c r="D18" s="6" t="s">
        <v>73</v>
      </c>
      <c r="E18" s="6" t="s">
        <v>42</v>
      </c>
      <c r="F18" s="7" t="s">
        <v>162</v>
      </c>
      <c r="G18" s="5" t="s">
        <v>69</v>
      </c>
      <c r="H18" s="5">
        <v>5</v>
      </c>
      <c r="I18" s="5">
        <v>20</v>
      </c>
      <c r="J18" s="34"/>
      <c r="K18" s="34"/>
      <c r="L18" s="34"/>
      <c r="M18" s="34"/>
      <c r="N18" s="34"/>
      <c r="O18" s="34"/>
      <c r="P18" s="34"/>
      <c r="Q18" s="34"/>
    </row>
    <row r="19" spans="1:17" ht="15.75" customHeight="1" x14ac:dyDescent="0.35">
      <c r="A19" s="37" t="s">
        <v>75</v>
      </c>
      <c r="B19" s="37"/>
      <c r="C19" s="37"/>
      <c r="D19" s="37"/>
      <c r="E19" s="37"/>
      <c r="F19" s="37"/>
      <c r="G19" s="37"/>
      <c r="H19" s="11">
        <f>IFERROR(SUM(H10,H11,H12,H13,H14,H15,H16,H17,H18),0)</f>
        <v>100</v>
      </c>
      <c r="I19" s="11">
        <f>IFERROR(SUM(I10,I11,I12,I13,I14,I15,I16,I17,I18),0)</f>
        <v>185</v>
      </c>
      <c r="J19" s="34"/>
      <c r="K19" s="34"/>
      <c r="L19" s="34"/>
      <c r="M19" s="34"/>
      <c r="N19" s="34"/>
      <c r="O19" s="34"/>
      <c r="P19" s="34"/>
      <c r="Q19" s="34"/>
    </row>
    <row r="20" spans="1:17" x14ac:dyDescent="0.35">
      <c r="J20" s="34"/>
      <c r="K20" s="34"/>
      <c r="L20" s="34"/>
      <c r="M20" s="34"/>
      <c r="N20" s="34"/>
      <c r="O20" s="34"/>
      <c r="P20" s="34"/>
      <c r="Q20" s="34"/>
    </row>
    <row r="21" spans="1:17" ht="13.5" customHeight="1" x14ac:dyDescent="0.35">
      <c r="A21" s="38" t="s">
        <v>76</v>
      </c>
      <c r="B21" s="38"/>
      <c r="C21" s="38"/>
      <c r="D21" s="38"/>
      <c r="E21" s="38"/>
      <c r="F21" s="38"/>
      <c r="G21" s="38"/>
      <c r="H21" s="38"/>
      <c r="I21" s="38"/>
    </row>
    <row r="22" spans="1:17" ht="13.5" customHeight="1" x14ac:dyDescent="0.35">
      <c r="A22" s="12" t="s">
        <v>77</v>
      </c>
      <c r="B22" s="12" t="s">
        <v>78</v>
      </c>
      <c r="C22" s="12" t="s">
        <v>79</v>
      </c>
      <c r="D22" s="12" t="s">
        <v>80</v>
      </c>
      <c r="E22" s="12" t="s">
        <v>81</v>
      </c>
      <c r="F22" s="12" t="s">
        <v>82</v>
      </c>
      <c r="G22" s="12" t="s">
        <v>83</v>
      </c>
      <c r="H22" s="13"/>
      <c r="I22" s="12" t="s">
        <v>84</v>
      </c>
    </row>
    <row r="23" spans="1:17" ht="21" x14ac:dyDescent="0.35">
      <c r="A23" s="14" t="s">
        <v>85</v>
      </c>
      <c r="B23" s="15" t="s">
        <v>86</v>
      </c>
      <c r="C23" s="15" t="s">
        <v>87</v>
      </c>
      <c r="D23" s="15" t="s">
        <v>85</v>
      </c>
      <c r="E23" s="15" t="s">
        <v>88</v>
      </c>
      <c r="F23" s="15" t="s">
        <v>89</v>
      </c>
      <c r="G23" s="15" t="s">
        <v>90</v>
      </c>
      <c r="H23" s="16"/>
      <c r="I23" s="15" t="s">
        <v>91</v>
      </c>
    </row>
    <row r="24" spans="1:17" ht="21" x14ac:dyDescent="0.35">
      <c r="A24" s="17" t="s">
        <v>92</v>
      </c>
      <c r="B24" s="18" t="s">
        <v>93</v>
      </c>
      <c r="C24" s="18" t="s">
        <v>87</v>
      </c>
      <c r="D24" s="18" t="s">
        <v>85</v>
      </c>
      <c r="E24" s="18" t="s">
        <v>88</v>
      </c>
      <c r="F24" s="18" t="s">
        <v>89</v>
      </c>
      <c r="G24" s="18" t="s">
        <v>94</v>
      </c>
      <c r="H24" s="19"/>
      <c r="I24" s="18" t="s">
        <v>91</v>
      </c>
    </row>
    <row r="25" spans="1:17" ht="21" x14ac:dyDescent="0.35">
      <c r="A25" s="14" t="s">
        <v>95</v>
      </c>
      <c r="B25" s="15" t="s">
        <v>96</v>
      </c>
      <c r="C25" s="15" t="s">
        <v>87</v>
      </c>
      <c r="D25" s="15" t="s">
        <v>85</v>
      </c>
      <c r="E25" s="15" t="s">
        <v>88</v>
      </c>
      <c r="F25" s="15" t="s">
        <v>89</v>
      </c>
      <c r="G25" s="15" t="s">
        <v>97</v>
      </c>
      <c r="H25" s="16"/>
      <c r="I25" s="15" t="s">
        <v>91</v>
      </c>
    </row>
    <row r="26" spans="1:17" ht="20" x14ac:dyDescent="0.35">
      <c r="A26" s="20" t="s">
        <v>98</v>
      </c>
      <c r="B26" s="21" t="s">
        <v>99</v>
      </c>
      <c r="C26" s="21" t="s">
        <v>100</v>
      </c>
      <c r="D26" s="21" t="s">
        <v>98</v>
      </c>
      <c r="E26" s="21" t="s">
        <v>101</v>
      </c>
      <c r="F26" s="21" t="s">
        <v>102</v>
      </c>
      <c r="G26" s="21" t="s">
        <v>42</v>
      </c>
      <c r="H26" s="19"/>
      <c r="I26" s="21" t="s">
        <v>103</v>
      </c>
    </row>
    <row r="27" spans="1:17" ht="20" x14ac:dyDescent="0.35">
      <c r="A27" s="5" t="s">
        <v>104</v>
      </c>
      <c r="B27" s="6" t="s">
        <v>105</v>
      </c>
      <c r="C27" s="6" t="s">
        <v>100</v>
      </c>
      <c r="D27" s="6" t="s">
        <v>85</v>
      </c>
      <c r="E27" s="6" t="s">
        <v>106</v>
      </c>
      <c r="F27" s="6" t="s">
        <v>107</v>
      </c>
      <c r="G27" s="6" t="s">
        <v>42</v>
      </c>
      <c r="H27" s="16"/>
      <c r="I27" s="6" t="s">
        <v>108</v>
      </c>
    </row>
    <row r="28" spans="1:17" ht="20" x14ac:dyDescent="0.35">
      <c r="A28" s="20" t="s">
        <v>109</v>
      </c>
      <c r="B28" s="21" t="s">
        <v>110</v>
      </c>
      <c r="C28" s="21" t="s">
        <v>100</v>
      </c>
      <c r="D28" s="21" t="s">
        <v>92</v>
      </c>
      <c r="E28" s="21" t="s">
        <v>111</v>
      </c>
      <c r="F28" s="21" t="s">
        <v>102</v>
      </c>
      <c r="G28" s="21" t="s">
        <v>42</v>
      </c>
      <c r="H28" s="19"/>
      <c r="I28" s="21" t="s">
        <v>112</v>
      </c>
    </row>
    <row r="29" spans="1:17" ht="20" x14ac:dyDescent="0.35">
      <c r="A29" s="5" t="s">
        <v>113</v>
      </c>
      <c r="B29" s="6" t="s">
        <v>114</v>
      </c>
      <c r="C29" s="6" t="s">
        <v>100</v>
      </c>
      <c r="D29" s="6" t="s">
        <v>85</v>
      </c>
      <c r="E29" s="6" t="s">
        <v>111</v>
      </c>
      <c r="F29" s="6" t="s">
        <v>102</v>
      </c>
      <c r="G29" s="6" t="s">
        <v>42</v>
      </c>
      <c r="H29" s="16"/>
      <c r="I29" s="6" t="s">
        <v>112</v>
      </c>
    </row>
    <row r="30" spans="1:17" ht="20" x14ac:dyDescent="0.35">
      <c r="A30" s="20" t="s">
        <v>115</v>
      </c>
      <c r="B30" s="21" t="s">
        <v>116</v>
      </c>
      <c r="C30" s="21" t="s">
        <v>100</v>
      </c>
      <c r="D30" s="21" t="s">
        <v>98</v>
      </c>
      <c r="E30" s="21" t="s">
        <v>117</v>
      </c>
      <c r="F30" s="21" t="s">
        <v>118</v>
      </c>
      <c r="G30" s="21" t="s">
        <v>42</v>
      </c>
      <c r="H30" s="19"/>
      <c r="I30" s="21" t="s">
        <v>119</v>
      </c>
    </row>
    <row r="31" spans="1:17" ht="20" x14ac:dyDescent="0.35">
      <c r="A31" s="5" t="s">
        <v>120</v>
      </c>
      <c r="B31" s="6" t="s">
        <v>121</v>
      </c>
      <c r="C31" s="6" t="s">
        <v>100</v>
      </c>
      <c r="D31" s="6" t="s">
        <v>115</v>
      </c>
      <c r="E31" s="6" t="s">
        <v>122</v>
      </c>
      <c r="F31" s="6" t="s">
        <v>123</v>
      </c>
      <c r="G31" s="6" t="s">
        <v>42</v>
      </c>
      <c r="H31" s="16"/>
      <c r="I31" s="6" t="s">
        <v>124</v>
      </c>
    </row>
    <row r="32" spans="1:17" ht="20" x14ac:dyDescent="0.35">
      <c r="A32" s="20" t="s">
        <v>125</v>
      </c>
      <c r="B32" s="21" t="s">
        <v>126</v>
      </c>
      <c r="C32" s="21" t="s">
        <v>100</v>
      </c>
      <c r="D32" s="21" t="s">
        <v>115</v>
      </c>
      <c r="E32" s="21" t="s">
        <v>127</v>
      </c>
      <c r="F32" s="21" t="s">
        <v>118</v>
      </c>
      <c r="G32" s="21" t="s">
        <v>42</v>
      </c>
      <c r="H32" s="19"/>
      <c r="I32" s="21" t="s">
        <v>128</v>
      </c>
    </row>
    <row r="34" spans="1:9" ht="42" customHeight="1" x14ac:dyDescent="0.35">
      <c r="A34" s="39" t="s">
        <v>129</v>
      </c>
      <c r="B34" s="39"/>
      <c r="C34" s="40" t="s">
        <v>130</v>
      </c>
      <c r="D34" s="40"/>
      <c r="E34" s="40"/>
      <c r="F34" s="40"/>
      <c r="G34" s="40"/>
      <c r="H34" s="40"/>
      <c r="I34" s="40"/>
    </row>
    <row r="35" spans="1:9" ht="6" customHeight="1" x14ac:dyDescent="0.35">
      <c r="A35" s="1"/>
      <c r="B35" s="1"/>
      <c r="C35" s="1"/>
      <c r="D35" s="1"/>
      <c r="E35" s="1"/>
      <c r="F35" s="1"/>
      <c r="G35" s="1"/>
      <c r="H35" s="1"/>
      <c r="I35" s="1"/>
    </row>
  </sheetData>
  <mergeCells count="19">
    <mergeCell ref="A34:B34"/>
    <mergeCell ref="C34:I34"/>
    <mergeCell ref="A4:C4"/>
    <mergeCell ref="D4:F4"/>
    <mergeCell ref="G4:I4"/>
    <mergeCell ref="A5:C5"/>
    <mergeCell ref="D5:F5"/>
    <mergeCell ref="G5:I5"/>
    <mergeCell ref="J2:Q20"/>
    <mergeCell ref="A6:I6"/>
    <mergeCell ref="A9:I9"/>
    <mergeCell ref="A19:G19"/>
    <mergeCell ref="A21:I21"/>
    <mergeCell ref="A2:C2"/>
    <mergeCell ref="D2:G2"/>
    <mergeCell ref="H2:I2"/>
    <mergeCell ref="A3:C3"/>
    <mergeCell ref="D3:F3"/>
    <mergeCell ref="G3:I3"/>
  </mergeCells>
  <pageMargins left="0.35" right="0.35" top="0.35" bottom="0.35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35"/>
  <sheetViews>
    <sheetView showGridLines="0" topLeftCell="H1" zoomScaleNormal="100" workbookViewId="0">
      <pane ySplit="8" topLeftCell="A9" activePane="bottomLeft" state="frozen"/>
      <selection pane="bottomLeft" activeCell="S11" sqref="S11"/>
    </sheetView>
  </sheetViews>
  <sheetFormatPr defaultColWidth="8.6328125" defaultRowHeight="14.5" x14ac:dyDescent="0.35"/>
  <cols>
    <col min="1" max="1" width="6" customWidth="1"/>
    <col min="2" max="2" width="14" customWidth="1"/>
    <col min="3" max="3" width="40" customWidth="1"/>
    <col min="4" max="4" width="30" customWidth="1"/>
    <col min="5" max="5" width="28" customWidth="1"/>
    <col min="6" max="6" width="32" customWidth="1"/>
    <col min="7" max="7" width="16" customWidth="1"/>
    <col min="8" max="9" width="10" customWidth="1"/>
  </cols>
  <sheetData>
    <row r="1" spans="1:16" ht="6" customHeigh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16" ht="39.75" customHeight="1" x14ac:dyDescent="0.35">
      <c r="A2" s="42" t="s">
        <v>0</v>
      </c>
      <c r="B2" s="42"/>
      <c r="C2" s="42"/>
      <c r="D2" s="43" t="s">
        <v>1</v>
      </c>
      <c r="E2" s="43"/>
      <c r="F2" s="43"/>
      <c r="G2" s="43"/>
      <c r="H2" s="44" t="s">
        <v>2</v>
      </c>
      <c r="I2" s="44"/>
      <c r="J2" s="34" t="e" vm="3">
        <v>#VALUE!</v>
      </c>
      <c r="K2" s="34"/>
      <c r="L2" s="34"/>
      <c r="M2" s="34"/>
      <c r="N2" s="34"/>
      <c r="O2" s="34"/>
      <c r="P2" s="34"/>
    </row>
    <row r="3" spans="1:16" ht="16.5" customHeight="1" x14ac:dyDescent="0.35">
      <c r="A3" s="41" t="s">
        <v>3</v>
      </c>
      <c r="B3" s="41"/>
      <c r="C3" s="41"/>
      <c r="D3" s="41" t="s">
        <v>163</v>
      </c>
      <c r="E3" s="41"/>
      <c r="F3" s="41"/>
      <c r="G3" s="41" t="s">
        <v>5</v>
      </c>
      <c r="H3" s="41"/>
      <c r="I3" s="41"/>
      <c r="J3" s="34"/>
      <c r="K3" s="34"/>
      <c r="L3" s="34"/>
      <c r="M3" s="34"/>
      <c r="N3" s="34"/>
      <c r="O3" s="34"/>
      <c r="P3" s="34"/>
    </row>
    <row r="4" spans="1:16" ht="16.5" customHeight="1" x14ac:dyDescent="0.35">
      <c r="A4" s="41" t="s">
        <v>164</v>
      </c>
      <c r="B4" s="41"/>
      <c r="C4" s="41"/>
      <c r="D4" s="41" t="s">
        <v>133</v>
      </c>
      <c r="E4" s="41"/>
      <c r="F4" s="41"/>
      <c r="G4" s="41" t="s">
        <v>8</v>
      </c>
      <c r="H4" s="41"/>
      <c r="I4" s="41"/>
      <c r="J4" s="34"/>
      <c r="K4" s="34"/>
      <c r="L4" s="34"/>
      <c r="M4" s="34"/>
      <c r="N4" s="34"/>
      <c r="O4" s="34"/>
      <c r="P4" s="34"/>
    </row>
    <row r="5" spans="1:16" ht="16.5" customHeight="1" x14ac:dyDescent="0.35">
      <c r="A5" s="41" t="s">
        <v>9</v>
      </c>
      <c r="B5" s="41"/>
      <c r="C5" s="41"/>
      <c r="D5" s="41" t="s">
        <v>10</v>
      </c>
      <c r="E5" s="41"/>
      <c r="F5" s="41"/>
      <c r="G5" s="41" t="s">
        <v>11</v>
      </c>
      <c r="H5" s="41"/>
      <c r="I5" s="41"/>
      <c r="J5" s="34"/>
      <c r="K5" s="34"/>
      <c r="L5" s="34"/>
      <c r="M5" s="34"/>
      <c r="N5" s="34"/>
      <c r="O5" s="34"/>
      <c r="P5" s="34"/>
    </row>
    <row r="6" spans="1:16" ht="21.75" customHeight="1" x14ac:dyDescent="0.3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4"/>
      <c r="K6" s="34"/>
      <c r="L6" s="34"/>
      <c r="M6" s="34"/>
      <c r="N6" s="34"/>
      <c r="O6" s="34"/>
      <c r="P6" s="34"/>
    </row>
    <row r="7" spans="1:16" ht="4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34"/>
      <c r="K7" s="34"/>
      <c r="L7" s="34"/>
      <c r="M7" s="34"/>
      <c r="N7" s="34"/>
      <c r="O7" s="34"/>
      <c r="P7" s="34"/>
    </row>
    <row r="8" spans="1:16" ht="33.75" customHeight="1" x14ac:dyDescent="0.35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4"/>
      <c r="K8" s="34"/>
      <c r="L8" s="34"/>
      <c r="M8" s="34"/>
      <c r="N8" s="34"/>
      <c r="O8" s="34"/>
      <c r="P8" s="34"/>
    </row>
    <row r="9" spans="1:16" ht="15.75" customHeight="1" x14ac:dyDescent="0.35">
      <c r="A9" s="45" t="s">
        <v>165</v>
      </c>
      <c r="B9" s="45"/>
      <c r="C9" s="45"/>
      <c r="D9" s="45"/>
      <c r="E9" s="45"/>
      <c r="F9" s="45"/>
      <c r="G9" s="45"/>
      <c r="H9" s="45"/>
      <c r="I9" s="45"/>
      <c r="J9" s="34"/>
      <c r="K9" s="34"/>
      <c r="L9" s="34"/>
      <c r="M9" s="34"/>
      <c r="N9" s="34"/>
      <c r="O9" s="34"/>
      <c r="P9" s="34"/>
    </row>
    <row r="10" spans="1:16" ht="54.75" customHeight="1" x14ac:dyDescent="0.35">
      <c r="A10" s="4" t="s">
        <v>23</v>
      </c>
      <c r="B10" s="5" t="s">
        <v>24</v>
      </c>
      <c r="C10" s="6" t="s">
        <v>166</v>
      </c>
      <c r="D10" s="6" t="s">
        <v>26</v>
      </c>
      <c r="E10" s="6" t="s">
        <v>136</v>
      </c>
      <c r="F10" s="7" t="s">
        <v>167</v>
      </c>
      <c r="G10" s="5" t="s">
        <v>29</v>
      </c>
      <c r="H10" s="5">
        <v>5</v>
      </c>
      <c r="I10" s="5">
        <v>8</v>
      </c>
      <c r="J10" s="34"/>
      <c r="K10" s="34"/>
      <c r="L10" s="34"/>
      <c r="M10" s="34"/>
      <c r="N10" s="34"/>
      <c r="O10" s="34"/>
      <c r="P10" s="34"/>
    </row>
    <row r="11" spans="1:16" ht="54.75" customHeight="1" x14ac:dyDescent="0.35">
      <c r="A11" s="8" t="s">
        <v>30</v>
      </c>
      <c r="B11" s="9" t="s">
        <v>37</v>
      </c>
      <c r="C11" s="10" t="s">
        <v>168</v>
      </c>
      <c r="D11" s="10" t="s">
        <v>39</v>
      </c>
      <c r="E11" s="10" t="s">
        <v>169</v>
      </c>
      <c r="F11" s="7" t="s">
        <v>170</v>
      </c>
      <c r="G11" s="9" t="s">
        <v>42</v>
      </c>
      <c r="H11" s="9">
        <v>5</v>
      </c>
      <c r="I11" s="9">
        <v>10</v>
      </c>
      <c r="J11" s="34"/>
      <c r="K11" s="34"/>
      <c r="L11" s="34"/>
      <c r="M11" s="34"/>
      <c r="N11" s="34"/>
      <c r="O11" s="34"/>
      <c r="P11" s="34"/>
    </row>
    <row r="12" spans="1:16" ht="54.75" customHeight="1" x14ac:dyDescent="0.35">
      <c r="A12" s="4" t="s">
        <v>36</v>
      </c>
      <c r="B12" s="5" t="s">
        <v>141</v>
      </c>
      <c r="C12" s="6" t="s">
        <v>171</v>
      </c>
      <c r="D12" s="6" t="s">
        <v>143</v>
      </c>
      <c r="E12" s="6" t="s">
        <v>172</v>
      </c>
      <c r="F12" s="7" t="s">
        <v>173</v>
      </c>
      <c r="G12" s="5" t="s">
        <v>35</v>
      </c>
      <c r="H12" s="5">
        <v>15</v>
      </c>
      <c r="I12" s="5">
        <v>20</v>
      </c>
      <c r="J12" s="34"/>
      <c r="K12" s="34"/>
      <c r="L12" s="34"/>
      <c r="M12" s="34"/>
      <c r="N12" s="34"/>
      <c r="O12" s="34"/>
      <c r="P12" s="34"/>
    </row>
    <row r="13" spans="1:16" ht="54.75" customHeight="1" x14ac:dyDescent="0.35">
      <c r="A13" s="8" t="s">
        <v>43</v>
      </c>
      <c r="B13" s="9" t="s">
        <v>141</v>
      </c>
      <c r="C13" s="10" t="s">
        <v>174</v>
      </c>
      <c r="D13" s="10" t="s">
        <v>143</v>
      </c>
      <c r="E13" s="10" t="s">
        <v>175</v>
      </c>
      <c r="F13" s="7" t="s">
        <v>176</v>
      </c>
      <c r="G13" s="9" t="s">
        <v>35</v>
      </c>
      <c r="H13" s="9">
        <v>15</v>
      </c>
      <c r="I13" s="9">
        <v>25</v>
      </c>
      <c r="J13" s="34"/>
      <c r="K13" s="34"/>
      <c r="L13" s="34"/>
      <c r="M13" s="34"/>
      <c r="N13" s="34"/>
      <c r="O13" s="34"/>
      <c r="P13" s="34"/>
    </row>
    <row r="14" spans="1:16" ht="54.75" customHeight="1" x14ac:dyDescent="0.35">
      <c r="A14" s="4" t="s">
        <v>49</v>
      </c>
      <c r="B14" s="5" t="s">
        <v>54</v>
      </c>
      <c r="C14" s="6" t="s">
        <v>177</v>
      </c>
      <c r="D14" s="6" t="s">
        <v>178</v>
      </c>
      <c r="E14" s="6" t="s">
        <v>179</v>
      </c>
      <c r="F14" s="7" t="s">
        <v>180</v>
      </c>
      <c r="G14" s="5" t="s">
        <v>35</v>
      </c>
      <c r="H14" s="5">
        <v>10</v>
      </c>
      <c r="I14" s="5">
        <v>15</v>
      </c>
      <c r="J14" s="34"/>
      <c r="K14" s="34"/>
      <c r="L14" s="34"/>
      <c r="M14" s="34"/>
      <c r="N14" s="34"/>
      <c r="O14" s="34"/>
      <c r="P14" s="34"/>
    </row>
    <row r="15" spans="1:16" ht="54.75" customHeight="1" x14ac:dyDescent="0.35">
      <c r="A15" s="8" t="s">
        <v>53</v>
      </c>
      <c r="B15" s="9" t="s">
        <v>44</v>
      </c>
      <c r="C15" s="10" t="s">
        <v>181</v>
      </c>
      <c r="D15" s="10" t="s">
        <v>46</v>
      </c>
      <c r="E15" s="10" t="s">
        <v>182</v>
      </c>
      <c r="F15" s="7" t="s">
        <v>183</v>
      </c>
      <c r="G15" s="9" t="s">
        <v>35</v>
      </c>
      <c r="H15" s="9">
        <v>15</v>
      </c>
      <c r="I15" s="9">
        <v>25</v>
      </c>
      <c r="J15" s="34"/>
      <c r="K15" s="34"/>
      <c r="L15" s="34"/>
      <c r="M15" s="34"/>
      <c r="N15" s="34"/>
      <c r="O15" s="34"/>
      <c r="P15" s="34"/>
    </row>
    <row r="16" spans="1:16" ht="54.75" customHeight="1" x14ac:dyDescent="0.35">
      <c r="A16" s="4" t="s">
        <v>59</v>
      </c>
      <c r="B16" s="5" t="s">
        <v>54</v>
      </c>
      <c r="C16" s="6" t="s">
        <v>184</v>
      </c>
      <c r="D16" s="6" t="s">
        <v>56</v>
      </c>
      <c r="E16" s="6" t="s">
        <v>156</v>
      </c>
      <c r="F16" s="7" t="s">
        <v>185</v>
      </c>
      <c r="G16" s="5" t="s">
        <v>35</v>
      </c>
      <c r="H16" s="5">
        <v>10</v>
      </c>
      <c r="I16" s="5">
        <v>15</v>
      </c>
      <c r="J16" s="34"/>
      <c r="K16" s="34"/>
      <c r="L16" s="34"/>
      <c r="M16" s="34"/>
      <c r="N16" s="34"/>
      <c r="O16" s="34"/>
      <c r="P16" s="34"/>
    </row>
    <row r="17" spans="1:16" ht="54.75" customHeight="1" x14ac:dyDescent="0.35">
      <c r="A17" s="8" t="s">
        <v>63</v>
      </c>
      <c r="B17" s="9" t="s">
        <v>64</v>
      </c>
      <c r="C17" s="10" t="s">
        <v>186</v>
      </c>
      <c r="D17" s="10" t="s">
        <v>66</v>
      </c>
      <c r="E17" s="10" t="s">
        <v>159</v>
      </c>
      <c r="F17" s="7" t="s">
        <v>187</v>
      </c>
      <c r="G17" s="9" t="s">
        <v>69</v>
      </c>
      <c r="H17" s="9">
        <v>5</v>
      </c>
      <c r="I17" s="9">
        <v>12</v>
      </c>
      <c r="J17" s="34"/>
      <c r="K17" s="34"/>
      <c r="L17" s="34"/>
      <c r="M17" s="34"/>
      <c r="N17" s="34"/>
      <c r="O17" s="34"/>
      <c r="P17" s="34"/>
    </row>
    <row r="18" spans="1:16" ht="54.75" customHeight="1" x14ac:dyDescent="0.35">
      <c r="A18" s="4" t="s">
        <v>70</v>
      </c>
      <c r="B18" s="5" t="s">
        <v>71</v>
      </c>
      <c r="C18" s="6" t="s">
        <v>188</v>
      </c>
      <c r="D18" s="6" t="s">
        <v>73</v>
      </c>
      <c r="E18" s="6" t="s">
        <v>42</v>
      </c>
      <c r="F18" s="7" t="s">
        <v>189</v>
      </c>
      <c r="G18" s="5" t="s">
        <v>69</v>
      </c>
      <c r="H18" s="5">
        <v>5</v>
      </c>
      <c r="I18" s="5">
        <v>15</v>
      </c>
      <c r="J18" s="34"/>
      <c r="K18" s="34"/>
      <c r="L18" s="34"/>
      <c r="M18" s="34"/>
      <c r="N18" s="34"/>
      <c r="O18" s="34"/>
      <c r="P18" s="34"/>
    </row>
    <row r="19" spans="1:16" ht="15.75" customHeight="1" x14ac:dyDescent="0.35">
      <c r="A19" s="37" t="s">
        <v>75</v>
      </c>
      <c r="B19" s="37"/>
      <c r="C19" s="37"/>
      <c r="D19" s="37"/>
      <c r="E19" s="37"/>
      <c r="F19" s="37"/>
      <c r="G19" s="37"/>
      <c r="H19" s="11">
        <f>IFERROR(SUM(H10,H11,H12,H13,H14,H15,H16,H17,H18),0)</f>
        <v>85</v>
      </c>
      <c r="I19" s="11">
        <f>IFERROR(SUM(I10,I11,I12,I13,I14,I15,I16,I17,I18),0)</f>
        <v>145</v>
      </c>
      <c r="J19" s="34"/>
      <c r="K19" s="34"/>
      <c r="L19" s="34"/>
      <c r="M19" s="34"/>
      <c r="N19" s="34"/>
      <c r="O19" s="34"/>
      <c r="P19" s="34"/>
    </row>
    <row r="21" spans="1:16" ht="13.5" customHeight="1" x14ac:dyDescent="0.35">
      <c r="A21" s="38" t="s">
        <v>76</v>
      </c>
      <c r="B21" s="38"/>
      <c r="C21" s="38"/>
      <c r="D21" s="38"/>
      <c r="E21" s="38"/>
      <c r="F21" s="38"/>
      <c r="G21" s="38"/>
      <c r="H21" s="38"/>
      <c r="I21" s="38"/>
    </row>
    <row r="22" spans="1:16" ht="13.5" customHeight="1" x14ac:dyDescent="0.35">
      <c r="A22" s="12" t="s">
        <v>77</v>
      </c>
      <c r="B22" s="12" t="s">
        <v>78</v>
      </c>
      <c r="C22" s="12" t="s">
        <v>79</v>
      </c>
      <c r="D22" s="12" t="s">
        <v>80</v>
      </c>
      <c r="E22" s="12" t="s">
        <v>81</v>
      </c>
      <c r="F22" s="12" t="s">
        <v>82</v>
      </c>
      <c r="G22" s="12" t="s">
        <v>83</v>
      </c>
      <c r="H22" s="13"/>
      <c r="I22" s="12" t="s">
        <v>84</v>
      </c>
    </row>
    <row r="23" spans="1:16" ht="21" x14ac:dyDescent="0.35">
      <c r="A23" s="14" t="s">
        <v>85</v>
      </c>
      <c r="B23" s="15" t="s">
        <v>86</v>
      </c>
      <c r="C23" s="15" t="s">
        <v>87</v>
      </c>
      <c r="D23" s="15" t="s">
        <v>85</v>
      </c>
      <c r="E23" s="15" t="s">
        <v>88</v>
      </c>
      <c r="F23" s="15" t="s">
        <v>89</v>
      </c>
      <c r="G23" s="15" t="s">
        <v>90</v>
      </c>
      <c r="H23" s="16"/>
      <c r="I23" s="15" t="s">
        <v>91</v>
      </c>
    </row>
    <row r="24" spans="1:16" ht="46.25" customHeight="1" x14ac:dyDescent="0.35">
      <c r="A24" s="17" t="s">
        <v>92</v>
      </c>
      <c r="B24" s="18" t="s">
        <v>93</v>
      </c>
      <c r="C24" s="18" t="s">
        <v>87</v>
      </c>
      <c r="D24" s="18" t="s">
        <v>85</v>
      </c>
      <c r="E24" s="18" t="s">
        <v>88</v>
      </c>
      <c r="F24" s="18" t="s">
        <v>89</v>
      </c>
      <c r="G24" s="18" t="s">
        <v>94</v>
      </c>
      <c r="H24" s="19"/>
      <c r="I24" s="18" t="s">
        <v>91</v>
      </c>
    </row>
    <row r="25" spans="1:16" ht="21" x14ac:dyDescent="0.35">
      <c r="A25" s="14" t="s">
        <v>95</v>
      </c>
      <c r="B25" s="15" t="s">
        <v>96</v>
      </c>
      <c r="C25" s="15" t="s">
        <v>87</v>
      </c>
      <c r="D25" s="15" t="s">
        <v>85</v>
      </c>
      <c r="E25" s="15" t="s">
        <v>88</v>
      </c>
      <c r="F25" s="15" t="s">
        <v>89</v>
      </c>
      <c r="G25" s="15" t="s">
        <v>97</v>
      </c>
      <c r="H25" s="16"/>
      <c r="I25" s="15" t="s">
        <v>91</v>
      </c>
    </row>
    <row r="26" spans="1:16" ht="20" x14ac:dyDescent="0.35">
      <c r="A26" s="20" t="s">
        <v>98</v>
      </c>
      <c r="B26" s="21" t="s">
        <v>99</v>
      </c>
      <c r="C26" s="21" t="s">
        <v>100</v>
      </c>
      <c r="D26" s="21" t="s">
        <v>98</v>
      </c>
      <c r="E26" s="21" t="s">
        <v>101</v>
      </c>
      <c r="F26" s="21" t="s">
        <v>102</v>
      </c>
      <c r="G26" s="21" t="s">
        <v>42</v>
      </c>
      <c r="H26" s="19"/>
      <c r="I26" s="21" t="s">
        <v>103</v>
      </c>
    </row>
    <row r="27" spans="1:16" ht="20" x14ac:dyDescent="0.35">
      <c r="A27" s="5" t="s">
        <v>104</v>
      </c>
      <c r="B27" s="6" t="s">
        <v>105</v>
      </c>
      <c r="C27" s="6" t="s">
        <v>100</v>
      </c>
      <c r="D27" s="6" t="s">
        <v>85</v>
      </c>
      <c r="E27" s="6" t="s">
        <v>106</v>
      </c>
      <c r="F27" s="6" t="s">
        <v>107</v>
      </c>
      <c r="G27" s="6" t="s">
        <v>42</v>
      </c>
      <c r="H27" s="16"/>
      <c r="I27" s="6" t="s">
        <v>108</v>
      </c>
    </row>
    <row r="28" spans="1:16" ht="20" x14ac:dyDescent="0.35">
      <c r="A28" s="20" t="s">
        <v>109</v>
      </c>
      <c r="B28" s="21" t="s">
        <v>110</v>
      </c>
      <c r="C28" s="21" t="s">
        <v>100</v>
      </c>
      <c r="D28" s="21" t="s">
        <v>92</v>
      </c>
      <c r="E28" s="21" t="s">
        <v>111</v>
      </c>
      <c r="F28" s="21" t="s">
        <v>102</v>
      </c>
      <c r="G28" s="21" t="s">
        <v>42</v>
      </c>
      <c r="H28" s="19"/>
      <c r="I28" s="21" t="s">
        <v>112</v>
      </c>
    </row>
    <row r="29" spans="1:16" ht="20" x14ac:dyDescent="0.35">
      <c r="A29" s="5" t="s">
        <v>113</v>
      </c>
      <c r="B29" s="6" t="s">
        <v>114</v>
      </c>
      <c r="C29" s="6" t="s">
        <v>100</v>
      </c>
      <c r="D29" s="6" t="s">
        <v>85</v>
      </c>
      <c r="E29" s="6" t="s">
        <v>111</v>
      </c>
      <c r="F29" s="6" t="s">
        <v>102</v>
      </c>
      <c r="G29" s="6" t="s">
        <v>42</v>
      </c>
      <c r="H29" s="16"/>
      <c r="I29" s="6" t="s">
        <v>112</v>
      </c>
    </row>
    <row r="30" spans="1:16" ht="20" x14ac:dyDescent="0.35">
      <c r="A30" s="20" t="s">
        <v>115</v>
      </c>
      <c r="B30" s="21" t="s">
        <v>116</v>
      </c>
      <c r="C30" s="21" t="s">
        <v>100</v>
      </c>
      <c r="D30" s="21" t="s">
        <v>98</v>
      </c>
      <c r="E30" s="21" t="s">
        <v>117</v>
      </c>
      <c r="F30" s="21" t="s">
        <v>118</v>
      </c>
      <c r="G30" s="21" t="s">
        <v>42</v>
      </c>
      <c r="H30" s="19"/>
      <c r="I30" s="21" t="s">
        <v>119</v>
      </c>
    </row>
    <row r="31" spans="1:16" ht="20" x14ac:dyDescent="0.35">
      <c r="A31" s="5" t="s">
        <v>120</v>
      </c>
      <c r="B31" s="6" t="s">
        <v>121</v>
      </c>
      <c r="C31" s="6" t="s">
        <v>100</v>
      </c>
      <c r="D31" s="6" t="s">
        <v>115</v>
      </c>
      <c r="E31" s="6" t="s">
        <v>122</v>
      </c>
      <c r="F31" s="6" t="s">
        <v>123</v>
      </c>
      <c r="G31" s="6" t="s">
        <v>42</v>
      </c>
      <c r="H31" s="16"/>
      <c r="I31" s="6" t="s">
        <v>124</v>
      </c>
    </row>
    <row r="32" spans="1:16" ht="20" x14ac:dyDescent="0.35">
      <c r="A32" s="20" t="s">
        <v>125</v>
      </c>
      <c r="B32" s="21" t="s">
        <v>126</v>
      </c>
      <c r="C32" s="21" t="s">
        <v>100</v>
      </c>
      <c r="D32" s="21" t="s">
        <v>115</v>
      </c>
      <c r="E32" s="21" t="s">
        <v>127</v>
      </c>
      <c r="F32" s="21" t="s">
        <v>118</v>
      </c>
      <c r="G32" s="21" t="s">
        <v>42</v>
      </c>
      <c r="H32" s="19"/>
      <c r="I32" s="21" t="s">
        <v>128</v>
      </c>
    </row>
    <row r="34" spans="1:9" ht="42" customHeight="1" x14ac:dyDescent="0.35">
      <c r="A34" s="39" t="s">
        <v>129</v>
      </c>
      <c r="B34" s="39"/>
      <c r="C34" s="40" t="s">
        <v>130</v>
      </c>
      <c r="D34" s="40"/>
      <c r="E34" s="40"/>
      <c r="F34" s="40"/>
      <c r="G34" s="40"/>
      <c r="H34" s="40"/>
      <c r="I34" s="40"/>
    </row>
    <row r="35" spans="1:9" ht="6" customHeight="1" x14ac:dyDescent="0.35">
      <c r="A35" s="1"/>
      <c r="B35" s="1"/>
      <c r="C35" s="1"/>
      <c r="D35" s="1"/>
      <c r="E35" s="1"/>
      <c r="F35" s="1"/>
      <c r="G35" s="1"/>
      <c r="H35" s="1"/>
      <c r="I35" s="1"/>
    </row>
  </sheetData>
  <mergeCells count="19">
    <mergeCell ref="A34:B34"/>
    <mergeCell ref="C34:I34"/>
    <mergeCell ref="A4:C4"/>
    <mergeCell ref="D4:F4"/>
    <mergeCell ref="G4:I4"/>
    <mergeCell ref="A5:C5"/>
    <mergeCell ref="D5:F5"/>
    <mergeCell ref="G5:I5"/>
    <mergeCell ref="J2:P19"/>
    <mergeCell ref="A6:I6"/>
    <mergeCell ref="A9:I9"/>
    <mergeCell ref="A19:G19"/>
    <mergeCell ref="A21:I21"/>
    <mergeCell ref="A2:C2"/>
    <mergeCell ref="D2:G2"/>
    <mergeCell ref="H2:I2"/>
    <mergeCell ref="A3:C3"/>
    <mergeCell ref="D3:F3"/>
    <mergeCell ref="G3:I3"/>
  </mergeCells>
  <pageMargins left="0.35" right="0.35" top="0.35" bottom="0.35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1"/>
  <sheetViews>
    <sheetView showGridLines="0" topLeftCell="D1" zoomScaleNormal="100" workbookViewId="0">
      <pane ySplit="8" topLeftCell="A9" activePane="bottomLeft" state="frozen"/>
      <selection pane="bottomLeft" activeCell="J2" sqref="J2:R15"/>
    </sheetView>
  </sheetViews>
  <sheetFormatPr defaultColWidth="8.6328125" defaultRowHeight="14.5" x14ac:dyDescent="0.35"/>
  <cols>
    <col min="1" max="1" width="6" customWidth="1"/>
    <col min="2" max="2" width="14" customWidth="1"/>
    <col min="3" max="3" width="40" customWidth="1"/>
    <col min="4" max="4" width="30" customWidth="1"/>
    <col min="5" max="5" width="28" customWidth="1"/>
    <col min="6" max="6" width="32" customWidth="1"/>
    <col min="7" max="7" width="16" customWidth="1"/>
    <col min="8" max="9" width="10" customWidth="1"/>
  </cols>
  <sheetData>
    <row r="1" spans="1:18" ht="6" customHeigh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18" ht="39.75" customHeight="1" x14ac:dyDescent="0.35">
      <c r="A2" s="42" t="s">
        <v>0</v>
      </c>
      <c r="B2" s="42"/>
      <c r="C2" s="42"/>
      <c r="D2" s="43" t="s">
        <v>1</v>
      </c>
      <c r="E2" s="43"/>
      <c r="F2" s="43"/>
      <c r="G2" s="43"/>
      <c r="H2" s="44" t="s">
        <v>2</v>
      </c>
      <c r="I2" s="44"/>
      <c r="J2" s="34" t="e" vm="4">
        <v>#VALUE!</v>
      </c>
      <c r="K2" s="34"/>
      <c r="L2" s="34"/>
      <c r="M2" s="34"/>
      <c r="N2" s="34"/>
      <c r="O2" s="34"/>
      <c r="P2" s="34"/>
      <c r="Q2" s="34"/>
      <c r="R2" s="34"/>
    </row>
    <row r="3" spans="1:18" ht="16.5" customHeight="1" x14ac:dyDescent="0.35">
      <c r="A3" s="41" t="s">
        <v>3</v>
      </c>
      <c r="B3" s="41"/>
      <c r="C3" s="41"/>
      <c r="D3" s="41" t="s">
        <v>190</v>
      </c>
      <c r="E3" s="41"/>
      <c r="F3" s="41"/>
      <c r="G3" s="41" t="s">
        <v>191</v>
      </c>
      <c r="H3" s="41"/>
      <c r="I3" s="41"/>
      <c r="J3" s="34"/>
      <c r="K3" s="34"/>
      <c r="L3" s="34"/>
      <c r="M3" s="34"/>
      <c r="N3" s="34"/>
      <c r="O3" s="34"/>
      <c r="P3" s="34"/>
      <c r="Q3" s="34"/>
      <c r="R3" s="34"/>
    </row>
    <row r="4" spans="1:18" ht="16.5" customHeight="1" x14ac:dyDescent="0.35">
      <c r="A4" s="41" t="s">
        <v>192</v>
      </c>
      <c r="B4" s="41"/>
      <c r="C4" s="41"/>
      <c r="D4" s="41" t="s">
        <v>193</v>
      </c>
      <c r="E4" s="41"/>
      <c r="F4" s="41"/>
      <c r="G4" s="41" t="s">
        <v>8</v>
      </c>
      <c r="H4" s="41"/>
      <c r="I4" s="41"/>
      <c r="J4" s="34"/>
      <c r="K4" s="34"/>
      <c r="L4" s="34"/>
      <c r="M4" s="34"/>
      <c r="N4" s="34"/>
      <c r="O4" s="34"/>
      <c r="P4" s="34"/>
      <c r="Q4" s="34"/>
      <c r="R4" s="34"/>
    </row>
    <row r="5" spans="1:18" ht="16.5" customHeight="1" x14ac:dyDescent="0.35">
      <c r="A5" s="41" t="s">
        <v>9</v>
      </c>
      <c r="B5" s="41"/>
      <c r="C5" s="41"/>
      <c r="D5" s="41" t="s">
        <v>10</v>
      </c>
      <c r="E5" s="41"/>
      <c r="F5" s="41"/>
      <c r="G5" s="41" t="s">
        <v>11</v>
      </c>
      <c r="H5" s="41"/>
      <c r="I5" s="41"/>
      <c r="J5" s="34"/>
      <c r="K5" s="34"/>
      <c r="L5" s="34"/>
      <c r="M5" s="34"/>
      <c r="N5" s="34"/>
      <c r="O5" s="34"/>
      <c r="P5" s="34"/>
      <c r="Q5" s="34"/>
      <c r="R5" s="34"/>
    </row>
    <row r="6" spans="1:18" ht="21.75" customHeight="1" x14ac:dyDescent="0.3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4"/>
      <c r="K6" s="34"/>
      <c r="L6" s="34"/>
      <c r="M6" s="34"/>
      <c r="N6" s="34"/>
      <c r="O6" s="34"/>
      <c r="P6" s="34"/>
      <c r="Q6" s="34"/>
      <c r="R6" s="34"/>
    </row>
    <row r="7" spans="1:18" ht="4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34"/>
      <c r="K7" s="34"/>
      <c r="L7" s="34"/>
      <c r="M7" s="34"/>
      <c r="N7" s="34"/>
      <c r="O7" s="34"/>
      <c r="P7" s="34"/>
      <c r="Q7" s="34"/>
      <c r="R7" s="34"/>
    </row>
    <row r="8" spans="1:18" ht="33.75" customHeight="1" x14ac:dyDescent="0.35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4"/>
      <c r="K8" s="34"/>
      <c r="L8" s="34"/>
      <c r="M8" s="34"/>
      <c r="N8" s="34"/>
      <c r="O8" s="34"/>
      <c r="P8" s="34"/>
      <c r="Q8" s="34"/>
      <c r="R8" s="34"/>
    </row>
    <row r="9" spans="1:18" ht="15.75" customHeight="1" x14ac:dyDescent="0.35">
      <c r="A9" s="46" t="s">
        <v>194</v>
      </c>
      <c r="B9" s="46"/>
      <c r="C9" s="46"/>
      <c r="D9" s="46"/>
      <c r="E9" s="46"/>
      <c r="F9" s="46"/>
      <c r="G9" s="46"/>
      <c r="H9" s="46"/>
      <c r="I9" s="46"/>
      <c r="J9" s="34"/>
      <c r="K9" s="34"/>
      <c r="L9" s="34"/>
      <c r="M9" s="34"/>
      <c r="N9" s="34"/>
      <c r="O9" s="34"/>
      <c r="P9" s="34"/>
      <c r="Q9" s="34"/>
      <c r="R9" s="34"/>
    </row>
    <row r="10" spans="1:18" ht="54.75" customHeight="1" x14ac:dyDescent="0.35">
      <c r="A10" s="22" t="s">
        <v>195</v>
      </c>
      <c r="B10" s="23" t="s">
        <v>196</v>
      </c>
      <c r="C10" s="7" t="s">
        <v>197</v>
      </c>
      <c r="D10" s="7" t="s">
        <v>198</v>
      </c>
      <c r="E10" s="7" t="s">
        <v>199</v>
      </c>
      <c r="F10" s="7" t="s">
        <v>200</v>
      </c>
      <c r="G10" s="23" t="s">
        <v>201</v>
      </c>
      <c r="H10" s="23" t="s">
        <v>42</v>
      </c>
      <c r="I10" s="23" t="s">
        <v>42</v>
      </c>
      <c r="J10" s="34"/>
      <c r="K10" s="34"/>
      <c r="L10" s="34"/>
      <c r="M10" s="34"/>
      <c r="N10" s="34"/>
      <c r="O10" s="34"/>
      <c r="P10" s="34"/>
      <c r="Q10" s="34"/>
      <c r="R10" s="34"/>
    </row>
    <row r="11" spans="1:18" ht="54.75" customHeight="1" x14ac:dyDescent="0.35">
      <c r="A11" s="24" t="s">
        <v>202</v>
      </c>
      <c r="B11" s="25" t="s">
        <v>203</v>
      </c>
      <c r="C11" s="26" t="s">
        <v>204</v>
      </c>
      <c r="D11" s="26" t="s">
        <v>205</v>
      </c>
      <c r="E11" s="26" t="s">
        <v>206</v>
      </c>
      <c r="F11" s="7" t="s">
        <v>207</v>
      </c>
      <c r="G11" s="25" t="s">
        <v>208</v>
      </c>
      <c r="H11" s="25" t="s">
        <v>42</v>
      </c>
      <c r="I11" s="25" t="s">
        <v>42</v>
      </c>
      <c r="J11" s="34"/>
      <c r="K11" s="34"/>
      <c r="L11" s="34"/>
      <c r="M11" s="34"/>
      <c r="N11" s="34"/>
      <c r="O11" s="34"/>
      <c r="P11" s="34"/>
      <c r="Q11" s="34"/>
      <c r="R11" s="34"/>
    </row>
    <row r="12" spans="1:18" ht="54.75" customHeight="1" x14ac:dyDescent="0.35">
      <c r="A12" s="22" t="s">
        <v>209</v>
      </c>
      <c r="B12" s="23" t="s">
        <v>210</v>
      </c>
      <c r="C12" s="7" t="s">
        <v>211</v>
      </c>
      <c r="D12" s="7" t="s">
        <v>212</v>
      </c>
      <c r="E12" s="7" t="s">
        <v>213</v>
      </c>
      <c r="F12" s="7" t="s">
        <v>214</v>
      </c>
      <c r="G12" s="23" t="s">
        <v>201</v>
      </c>
      <c r="H12" s="23" t="s">
        <v>42</v>
      </c>
      <c r="I12" s="23" t="s">
        <v>42</v>
      </c>
      <c r="J12" s="34"/>
      <c r="K12" s="34"/>
      <c r="L12" s="34"/>
      <c r="M12" s="34"/>
      <c r="N12" s="34"/>
      <c r="O12" s="34"/>
      <c r="P12" s="34"/>
      <c r="Q12" s="34"/>
      <c r="R12" s="34"/>
    </row>
    <row r="13" spans="1:18" ht="54.75" customHeight="1" x14ac:dyDescent="0.35">
      <c r="A13" s="24" t="s">
        <v>215</v>
      </c>
      <c r="B13" s="25" t="s">
        <v>216</v>
      </c>
      <c r="C13" s="26" t="s">
        <v>217</v>
      </c>
      <c r="D13" s="26" t="s">
        <v>218</v>
      </c>
      <c r="E13" s="26" t="s">
        <v>219</v>
      </c>
      <c r="F13" s="7" t="s">
        <v>220</v>
      </c>
      <c r="G13" s="25" t="s">
        <v>221</v>
      </c>
      <c r="H13" s="25" t="s">
        <v>42</v>
      </c>
      <c r="I13" s="25" t="s">
        <v>42</v>
      </c>
      <c r="J13" s="34"/>
      <c r="K13" s="34"/>
      <c r="L13" s="34"/>
      <c r="M13" s="34"/>
      <c r="N13" s="34"/>
      <c r="O13" s="34"/>
      <c r="P13" s="34"/>
      <c r="Q13" s="34"/>
      <c r="R13" s="34"/>
    </row>
    <row r="14" spans="1:18" ht="54.75" customHeight="1" x14ac:dyDescent="0.35">
      <c r="A14" s="22" t="s">
        <v>222</v>
      </c>
      <c r="B14" s="23" t="s">
        <v>223</v>
      </c>
      <c r="C14" s="7" t="s">
        <v>224</v>
      </c>
      <c r="D14" s="7" t="s">
        <v>212</v>
      </c>
      <c r="E14" s="7" t="s">
        <v>225</v>
      </c>
      <c r="F14" s="7" t="s">
        <v>226</v>
      </c>
      <c r="G14" s="23" t="s">
        <v>227</v>
      </c>
      <c r="H14" s="23" t="s">
        <v>42</v>
      </c>
      <c r="I14" s="23" t="s">
        <v>42</v>
      </c>
      <c r="J14" s="34"/>
      <c r="K14" s="34"/>
      <c r="L14" s="34"/>
      <c r="M14" s="34"/>
      <c r="N14" s="34"/>
      <c r="O14" s="34"/>
      <c r="P14" s="34"/>
      <c r="Q14" s="34"/>
      <c r="R14" s="34"/>
    </row>
    <row r="15" spans="1:18" ht="15.75" customHeight="1" x14ac:dyDescent="0.35">
      <c r="A15" s="37" t="s">
        <v>75</v>
      </c>
      <c r="B15" s="37"/>
      <c r="C15" s="37"/>
      <c r="D15" s="37"/>
      <c r="E15" s="37"/>
      <c r="F15" s="37"/>
      <c r="G15" s="37"/>
      <c r="H15" s="11">
        <f>IFERROR(SUM(H10,H11,H12,H13,H14),0)</f>
        <v>0</v>
      </c>
      <c r="I15" s="11">
        <f>IFERROR(SUM(I10,I11,I12,I13,I14),0)</f>
        <v>0</v>
      </c>
      <c r="J15" s="34"/>
      <c r="K15" s="34"/>
      <c r="L15" s="34"/>
      <c r="M15" s="34"/>
      <c r="N15" s="34"/>
      <c r="O15" s="34"/>
      <c r="P15" s="34"/>
      <c r="Q15" s="34"/>
      <c r="R15" s="34"/>
    </row>
    <row r="17" spans="1:9" ht="13.5" customHeight="1" x14ac:dyDescent="0.35">
      <c r="A17" s="38" t="s">
        <v>76</v>
      </c>
      <c r="B17" s="38"/>
      <c r="C17" s="38"/>
      <c r="D17" s="38"/>
      <c r="E17" s="38"/>
      <c r="F17" s="38"/>
      <c r="G17" s="38"/>
      <c r="H17" s="38"/>
      <c r="I17" s="38"/>
    </row>
    <row r="18" spans="1:9" ht="13.5" customHeight="1" x14ac:dyDescent="0.35">
      <c r="A18" s="12" t="s">
        <v>77</v>
      </c>
      <c r="B18" s="12" t="s">
        <v>78</v>
      </c>
      <c r="C18" s="12" t="s">
        <v>79</v>
      </c>
      <c r="D18" s="12" t="s">
        <v>80</v>
      </c>
      <c r="E18" s="12" t="s">
        <v>81</v>
      </c>
      <c r="F18" s="12" t="s">
        <v>82</v>
      </c>
      <c r="G18" s="12" t="s">
        <v>83</v>
      </c>
      <c r="H18" s="13"/>
      <c r="I18" s="12" t="s">
        <v>84</v>
      </c>
    </row>
    <row r="19" spans="1:9" ht="13.5" customHeight="1" x14ac:dyDescent="0.35">
      <c r="A19" s="14" t="s">
        <v>85</v>
      </c>
      <c r="B19" s="15" t="s">
        <v>86</v>
      </c>
      <c r="C19" s="15" t="s">
        <v>87</v>
      </c>
      <c r="D19" s="15" t="s">
        <v>85</v>
      </c>
      <c r="E19" s="15" t="s">
        <v>88</v>
      </c>
      <c r="F19" s="15" t="s">
        <v>89</v>
      </c>
      <c r="G19" s="15" t="s">
        <v>90</v>
      </c>
      <c r="H19" s="16"/>
      <c r="I19" s="15" t="s">
        <v>91</v>
      </c>
    </row>
    <row r="20" spans="1:9" ht="13.5" customHeight="1" x14ac:dyDescent="0.35">
      <c r="A20" s="17" t="s">
        <v>92</v>
      </c>
      <c r="B20" s="18" t="s">
        <v>93</v>
      </c>
      <c r="C20" s="18" t="s">
        <v>87</v>
      </c>
      <c r="D20" s="18" t="s">
        <v>85</v>
      </c>
      <c r="E20" s="18" t="s">
        <v>88</v>
      </c>
      <c r="F20" s="18" t="s">
        <v>89</v>
      </c>
      <c r="G20" s="18" t="s">
        <v>94</v>
      </c>
      <c r="H20" s="19"/>
      <c r="I20" s="18" t="s">
        <v>91</v>
      </c>
    </row>
    <row r="21" spans="1:9" ht="21" x14ac:dyDescent="0.35">
      <c r="A21" s="14" t="s">
        <v>95</v>
      </c>
      <c r="B21" s="15" t="s">
        <v>96</v>
      </c>
      <c r="C21" s="15" t="s">
        <v>87</v>
      </c>
      <c r="D21" s="15" t="s">
        <v>85</v>
      </c>
      <c r="E21" s="15" t="s">
        <v>88</v>
      </c>
      <c r="F21" s="15" t="s">
        <v>89</v>
      </c>
      <c r="G21" s="15" t="s">
        <v>97</v>
      </c>
      <c r="H21" s="16"/>
      <c r="I21" s="15" t="s">
        <v>91</v>
      </c>
    </row>
    <row r="22" spans="1:9" ht="20" x14ac:dyDescent="0.35">
      <c r="A22" s="20" t="s">
        <v>98</v>
      </c>
      <c r="B22" s="21" t="s">
        <v>99</v>
      </c>
      <c r="C22" s="21" t="s">
        <v>100</v>
      </c>
      <c r="D22" s="21" t="s">
        <v>98</v>
      </c>
      <c r="E22" s="21" t="s">
        <v>101</v>
      </c>
      <c r="F22" s="21" t="s">
        <v>102</v>
      </c>
      <c r="G22" s="21" t="s">
        <v>42</v>
      </c>
      <c r="H22" s="19"/>
      <c r="I22" s="21" t="s">
        <v>103</v>
      </c>
    </row>
    <row r="23" spans="1:9" ht="20" x14ac:dyDescent="0.35">
      <c r="A23" s="5" t="s">
        <v>104</v>
      </c>
      <c r="B23" s="6" t="s">
        <v>105</v>
      </c>
      <c r="C23" s="6" t="s">
        <v>100</v>
      </c>
      <c r="D23" s="6" t="s">
        <v>85</v>
      </c>
      <c r="E23" s="6" t="s">
        <v>106</v>
      </c>
      <c r="F23" s="6" t="s">
        <v>107</v>
      </c>
      <c r="G23" s="6" t="s">
        <v>42</v>
      </c>
      <c r="H23" s="16"/>
      <c r="I23" s="6" t="s">
        <v>108</v>
      </c>
    </row>
    <row r="24" spans="1:9" ht="20" x14ac:dyDescent="0.35">
      <c r="A24" s="20" t="s">
        <v>109</v>
      </c>
      <c r="B24" s="21" t="s">
        <v>110</v>
      </c>
      <c r="C24" s="21" t="s">
        <v>100</v>
      </c>
      <c r="D24" s="21" t="s">
        <v>92</v>
      </c>
      <c r="E24" s="21" t="s">
        <v>111</v>
      </c>
      <c r="F24" s="21" t="s">
        <v>102</v>
      </c>
      <c r="G24" s="21" t="s">
        <v>42</v>
      </c>
      <c r="H24" s="19"/>
      <c r="I24" s="21" t="s">
        <v>112</v>
      </c>
    </row>
    <row r="25" spans="1:9" ht="20" x14ac:dyDescent="0.35">
      <c r="A25" s="5" t="s">
        <v>113</v>
      </c>
      <c r="B25" s="6" t="s">
        <v>114</v>
      </c>
      <c r="C25" s="6" t="s">
        <v>100</v>
      </c>
      <c r="D25" s="6" t="s">
        <v>85</v>
      </c>
      <c r="E25" s="6" t="s">
        <v>111</v>
      </c>
      <c r="F25" s="6" t="s">
        <v>102</v>
      </c>
      <c r="G25" s="6" t="s">
        <v>42</v>
      </c>
      <c r="H25" s="16"/>
      <c r="I25" s="6" t="s">
        <v>112</v>
      </c>
    </row>
    <row r="26" spans="1:9" ht="20" x14ac:dyDescent="0.35">
      <c r="A26" s="20" t="s">
        <v>115</v>
      </c>
      <c r="B26" s="21" t="s">
        <v>116</v>
      </c>
      <c r="C26" s="21" t="s">
        <v>100</v>
      </c>
      <c r="D26" s="21" t="s">
        <v>98</v>
      </c>
      <c r="E26" s="21" t="s">
        <v>117</v>
      </c>
      <c r="F26" s="21" t="s">
        <v>118</v>
      </c>
      <c r="G26" s="21" t="s">
        <v>42</v>
      </c>
      <c r="H26" s="19"/>
      <c r="I26" s="21" t="s">
        <v>119</v>
      </c>
    </row>
    <row r="27" spans="1:9" ht="20" x14ac:dyDescent="0.35">
      <c r="A27" s="5" t="s">
        <v>120</v>
      </c>
      <c r="B27" s="6" t="s">
        <v>121</v>
      </c>
      <c r="C27" s="6" t="s">
        <v>100</v>
      </c>
      <c r="D27" s="6" t="s">
        <v>115</v>
      </c>
      <c r="E27" s="6" t="s">
        <v>122</v>
      </c>
      <c r="F27" s="6" t="s">
        <v>123</v>
      </c>
      <c r="G27" s="6" t="s">
        <v>42</v>
      </c>
      <c r="H27" s="16"/>
      <c r="I27" s="6" t="s">
        <v>124</v>
      </c>
    </row>
    <row r="28" spans="1:9" ht="13.5" customHeight="1" x14ac:dyDescent="0.35">
      <c r="A28" s="20" t="s">
        <v>125</v>
      </c>
      <c r="B28" s="21" t="s">
        <v>126</v>
      </c>
      <c r="C28" s="21" t="s">
        <v>100</v>
      </c>
      <c r="D28" s="21" t="s">
        <v>115</v>
      </c>
      <c r="E28" s="21" t="s">
        <v>127</v>
      </c>
      <c r="F28" s="21" t="s">
        <v>118</v>
      </c>
      <c r="G28" s="21" t="s">
        <v>42</v>
      </c>
      <c r="H28" s="19"/>
      <c r="I28" s="21" t="s">
        <v>128</v>
      </c>
    </row>
    <row r="30" spans="1:9" ht="42" customHeight="1" x14ac:dyDescent="0.35">
      <c r="A30" s="39" t="s">
        <v>129</v>
      </c>
      <c r="B30" s="39"/>
      <c r="C30" s="40" t="s">
        <v>130</v>
      </c>
      <c r="D30" s="40"/>
      <c r="E30" s="40"/>
      <c r="F30" s="40"/>
      <c r="G30" s="40"/>
      <c r="H30" s="40"/>
      <c r="I30" s="40"/>
    </row>
    <row r="31" spans="1:9" ht="6" customHeight="1" x14ac:dyDescent="0.35">
      <c r="A31" s="1"/>
      <c r="B31" s="1"/>
      <c r="C31" s="1"/>
      <c r="D31" s="1"/>
      <c r="E31" s="1"/>
      <c r="F31" s="1"/>
      <c r="G31" s="1"/>
      <c r="H31" s="1"/>
      <c r="I31" s="1"/>
    </row>
  </sheetData>
  <mergeCells count="19">
    <mergeCell ref="A30:B30"/>
    <mergeCell ref="C30:I30"/>
    <mergeCell ref="A4:C4"/>
    <mergeCell ref="D4:F4"/>
    <mergeCell ref="G4:I4"/>
    <mergeCell ref="A5:C5"/>
    <mergeCell ref="D5:F5"/>
    <mergeCell ref="G5:I5"/>
    <mergeCell ref="J2:R15"/>
    <mergeCell ref="A6:I6"/>
    <mergeCell ref="A9:I9"/>
    <mergeCell ref="A15:G15"/>
    <mergeCell ref="A17:I17"/>
    <mergeCell ref="A2:C2"/>
    <mergeCell ref="D2:G2"/>
    <mergeCell ref="H2:I2"/>
    <mergeCell ref="A3:C3"/>
    <mergeCell ref="D3:F3"/>
    <mergeCell ref="G3:I3"/>
  </mergeCells>
  <pageMargins left="0.35" right="0.35" top="0.35" bottom="0.35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7218-1370-4819-AD12-0D244E8669DB}">
  <dimension ref="A1:S38"/>
  <sheetViews>
    <sheetView tabSelected="1" zoomScale="64" zoomScaleNormal="64" workbookViewId="0">
      <selection activeCell="C10" sqref="C10"/>
    </sheetView>
  </sheetViews>
  <sheetFormatPr defaultRowHeight="14.5" x14ac:dyDescent="0.35"/>
  <cols>
    <col min="1" max="1" width="6" customWidth="1"/>
    <col min="2" max="2" width="14" customWidth="1"/>
    <col min="3" max="3" width="40" customWidth="1"/>
    <col min="4" max="4" width="30" customWidth="1"/>
    <col min="5" max="5" width="28" customWidth="1"/>
    <col min="6" max="6" width="32" customWidth="1"/>
    <col min="7" max="7" width="16" customWidth="1"/>
    <col min="8" max="8" width="10" customWidth="1"/>
    <col min="9" max="9" width="12" customWidth="1"/>
    <col min="10" max="19" width="8.453125" customWidth="1"/>
  </cols>
  <sheetData>
    <row r="1" spans="1:19" ht="6" customHeight="1" x14ac:dyDescent="0.35"/>
    <row r="2" spans="1:19" ht="39.75" customHeight="1" x14ac:dyDescent="0.35">
      <c r="A2" s="66" t="s">
        <v>0</v>
      </c>
      <c r="B2" s="47"/>
      <c r="C2" s="47"/>
      <c r="D2" s="66" t="s">
        <v>1</v>
      </c>
      <c r="E2" s="47"/>
      <c r="F2" s="47"/>
      <c r="G2" s="47"/>
      <c r="H2" s="65" t="s">
        <v>2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ht="16.5" customHeight="1" x14ac:dyDescent="0.35">
      <c r="A3" s="64" t="s">
        <v>3</v>
      </c>
      <c r="B3" s="47"/>
      <c r="C3" s="47"/>
      <c r="D3" s="64" t="s">
        <v>411</v>
      </c>
      <c r="E3" s="47"/>
      <c r="F3" s="47"/>
      <c r="G3" s="64" t="s">
        <v>410</v>
      </c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19" ht="16.5" customHeight="1" x14ac:dyDescent="0.35">
      <c r="A4" s="64" t="s">
        <v>409</v>
      </c>
      <c r="B4" s="47"/>
      <c r="C4" s="47"/>
      <c r="D4" s="64" t="s">
        <v>193</v>
      </c>
      <c r="E4" s="47"/>
      <c r="F4" s="47"/>
      <c r="G4" s="64" t="s">
        <v>408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ht="16.5" customHeight="1" x14ac:dyDescent="0.35">
      <c r="A5" s="64" t="s">
        <v>516</v>
      </c>
      <c r="B5" s="47"/>
      <c r="C5" s="47"/>
      <c r="D5" s="64" t="s">
        <v>10</v>
      </c>
      <c r="E5" s="47"/>
      <c r="F5" s="47"/>
      <c r="G5" s="64" t="s">
        <v>11</v>
      </c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19" ht="21.75" customHeight="1" x14ac:dyDescent="0.35">
      <c r="A6" s="63" t="s">
        <v>407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19" ht="4.5" customHeight="1" x14ac:dyDescent="0.35"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19" ht="33.75" customHeight="1" x14ac:dyDescent="0.35">
      <c r="A8" s="62" t="s">
        <v>13</v>
      </c>
      <c r="B8" s="62" t="s">
        <v>14</v>
      </c>
      <c r="C8" s="62" t="s">
        <v>15</v>
      </c>
      <c r="D8" s="62" t="s">
        <v>16</v>
      </c>
      <c r="E8" s="62" t="s">
        <v>17</v>
      </c>
      <c r="F8" s="62" t="s">
        <v>18</v>
      </c>
      <c r="G8" s="62" t="s">
        <v>19</v>
      </c>
      <c r="H8" s="62" t="s">
        <v>20</v>
      </c>
      <c r="I8" s="62" t="s">
        <v>21</v>
      </c>
      <c r="J8" s="47"/>
      <c r="K8" s="47"/>
      <c r="L8" s="47"/>
      <c r="M8" s="47"/>
      <c r="N8" s="47"/>
      <c r="O8" s="47"/>
      <c r="P8" s="47"/>
      <c r="Q8" s="47"/>
      <c r="R8" s="47"/>
      <c r="S8" s="47"/>
    </row>
    <row r="9" spans="1:19" ht="15.75" customHeight="1" x14ac:dyDescent="0.35">
      <c r="A9" s="61" t="s">
        <v>406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</row>
    <row r="10" spans="1:19" ht="54.75" customHeight="1" x14ac:dyDescent="0.35">
      <c r="A10" s="57" t="s">
        <v>405</v>
      </c>
      <c r="B10" s="53" t="s">
        <v>404</v>
      </c>
      <c r="C10" s="53" t="s">
        <v>403</v>
      </c>
      <c r="D10" s="53" t="s">
        <v>198</v>
      </c>
      <c r="E10" s="53" t="s">
        <v>402</v>
      </c>
      <c r="F10" s="53" t="s">
        <v>401</v>
      </c>
      <c r="G10" s="53" t="s">
        <v>29</v>
      </c>
      <c r="H10" s="52" t="s">
        <v>42</v>
      </c>
      <c r="I10" s="52" t="s">
        <v>42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</row>
    <row r="11" spans="1:19" ht="54.75" customHeight="1" x14ac:dyDescent="0.35">
      <c r="A11" s="60" t="s">
        <v>400</v>
      </c>
      <c r="B11" s="59" t="s">
        <v>399</v>
      </c>
      <c r="C11" s="59" t="s">
        <v>398</v>
      </c>
      <c r="D11" s="59" t="s">
        <v>397</v>
      </c>
      <c r="E11" s="59" t="s">
        <v>396</v>
      </c>
      <c r="F11" s="59" t="s">
        <v>395</v>
      </c>
      <c r="G11" s="59" t="s">
        <v>394</v>
      </c>
      <c r="H11" s="58" t="s">
        <v>42</v>
      </c>
      <c r="I11" s="58" t="s">
        <v>42</v>
      </c>
      <c r="J11" s="47"/>
      <c r="K11" s="47"/>
      <c r="L11" s="47"/>
      <c r="M11" s="47"/>
      <c r="N11" s="47"/>
      <c r="O11" s="47"/>
      <c r="P11" s="47"/>
      <c r="Q11" s="47"/>
      <c r="R11" s="47"/>
      <c r="S11" s="47"/>
    </row>
    <row r="12" spans="1:19" ht="54.75" customHeight="1" x14ac:dyDescent="0.35">
      <c r="A12" s="57" t="s">
        <v>393</v>
      </c>
      <c r="B12" s="53" t="s">
        <v>392</v>
      </c>
      <c r="C12" s="53" t="s">
        <v>391</v>
      </c>
      <c r="D12" s="53" t="s">
        <v>212</v>
      </c>
      <c r="E12" s="53" t="s">
        <v>390</v>
      </c>
      <c r="F12" s="53" t="s">
        <v>389</v>
      </c>
      <c r="G12" s="53" t="s">
        <v>388</v>
      </c>
      <c r="H12" s="52" t="s">
        <v>42</v>
      </c>
      <c r="I12" s="52" t="s">
        <v>42</v>
      </c>
      <c r="J12" s="47"/>
      <c r="K12" s="47"/>
      <c r="L12" s="47"/>
      <c r="M12" s="47"/>
      <c r="N12" s="47"/>
      <c r="O12" s="47"/>
      <c r="P12" s="47"/>
      <c r="Q12" s="47"/>
      <c r="R12" s="47"/>
      <c r="S12" s="47"/>
    </row>
    <row r="13" spans="1:19" ht="54.75" customHeight="1" x14ac:dyDescent="0.35">
      <c r="A13" s="60" t="s">
        <v>387</v>
      </c>
      <c r="B13" s="59" t="s">
        <v>386</v>
      </c>
      <c r="C13" s="59" t="s">
        <v>385</v>
      </c>
      <c r="D13" s="59" t="s">
        <v>218</v>
      </c>
      <c r="E13" s="59" t="s">
        <v>384</v>
      </c>
      <c r="F13" s="59" t="s">
        <v>383</v>
      </c>
      <c r="G13" s="59" t="s">
        <v>35</v>
      </c>
      <c r="H13" s="58" t="s">
        <v>42</v>
      </c>
      <c r="I13" s="58" t="s">
        <v>42</v>
      </c>
      <c r="J13" s="47"/>
      <c r="K13" s="47"/>
      <c r="L13" s="47"/>
      <c r="M13" s="47"/>
      <c r="N13" s="47"/>
      <c r="O13" s="47"/>
      <c r="P13" s="47"/>
      <c r="Q13" s="47"/>
      <c r="R13" s="47"/>
      <c r="S13" s="47"/>
    </row>
    <row r="14" spans="1:19" ht="54.75" customHeight="1" x14ac:dyDescent="0.35">
      <c r="A14" s="57" t="s">
        <v>382</v>
      </c>
      <c r="B14" s="53" t="s">
        <v>381</v>
      </c>
      <c r="C14" s="53" t="s">
        <v>380</v>
      </c>
      <c r="D14" s="53" t="s">
        <v>379</v>
      </c>
      <c r="E14" s="53" t="s">
        <v>378</v>
      </c>
      <c r="F14" s="53" t="s">
        <v>377</v>
      </c>
      <c r="G14" s="53" t="s">
        <v>35</v>
      </c>
      <c r="H14" s="52" t="s">
        <v>104</v>
      </c>
      <c r="I14" s="52" t="s">
        <v>125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</row>
    <row r="15" spans="1:19" ht="54.75" customHeight="1" x14ac:dyDescent="0.35">
      <c r="A15" s="60" t="s">
        <v>376</v>
      </c>
      <c r="B15" s="59" t="s">
        <v>375</v>
      </c>
      <c r="C15" s="59" t="s">
        <v>374</v>
      </c>
      <c r="D15" s="59" t="s">
        <v>267</v>
      </c>
      <c r="E15" s="59" t="s">
        <v>373</v>
      </c>
      <c r="F15" s="59" t="s">
        <v>372</v>
      </c>
      <c r="G15" s="59" t="s">
        <v>371</v>
      </c>
      <c r="H15" s="58" t="s">
        <v>104</v>
      </c>
      <c r="I15" s="58" t="s">
        <v>125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</row>
    <row r="16" spans="1:19" ht="54.75" customHeight="1" x14ac:dyDescent="0.35">
      <c r="A16" s="57" t="s">
        <v>370</v>
      </c>
      <c r="B16" s="53" t="s">
        <v>369</v>
      </c>
      <c r="C16" s="53" t="s">
        <v>368</v>
      </c>
      <c r="D16" s="53" t="s">
        <v>367</v>
      </c>
      <c r="E16" s="53" t="s">
        <v>366</v>
      </c>
      <c r="F16" s="53" t="s">
        <v>365</v>
      </c>
      <c r="G16" s="53" t="s">
        <v>364</v>
      </c>
      <c r="H16" s="52" t="s">
        <v>125</v>
      </c>
      <c r="I16" s="52" t="s">
        <v>363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</row>
    <row r="17" spans="1:19" ht="54.75" customHeight="1" x14ac:dyDescent="0.35">
      <c r="A17" s="60" t="s">
        <v>362</v>
      </c>
      <c r="B17" s="59" t="s">
        <v>361</v>
      </c>
      <c r="C17" s="59" t="s">
        <v>360</v>
      </c>
      <c r="D17" s="59" t="s">
        <v>359</v>
      </c>
      <c r="E17" s="59" t="s">
        <v>358</v>
      </c>
      <c r="F17" s="59" t="s">
        <v>357</v>
      </c>
      <c r="G17" s="59" t="s">
        <v>35</v>
      </c>
      <c r="H17" s="58" t="s">
        <v>104</v>
      </c>
      <c r="I17" s="58" t="s">
        <v>125</v>
      </c>
      <c r="J17" s="47"/>
      <c r="K17" s="47"/>
      <c r="L17" s="47"/>
      <c r="M17" s="47"/>
      <c r="N17" s="47"/>
      <c r="O17" s="47"/>
      <c r="P17" s="47"/>
      <c r="Q17" s="47"/>
      <c r="R17" s="47"/>
      <c r="S17" s="47"/>
    </row>
    <row r="18" spans="1:19" ht="54.75" customHeight="1" x14ac:dyDescent="0.35">
      <c r="A18" s="57" t="s">
        <v>356</v>
      </c>
      <c r="B18" s="53" t="s">
        <v>355</v>
      </c>
      <c r="C18" s="53" t="s">
        <v>354</v>
      </c>
      <c r="D18" s="53" t="s">
        <v>291</v>
      </c>
      <c r="E18" s="53" t="s">
        <v>353</v>
      </c>
      <c r="F18" s="53" t="s">
        <v>352</v>
      </c>
      <c r="G18" s="53" t="s">
        <v>351</v>
      </c>
      <c r="H18" s="52" t="s">
        <v>42</v>
      </c>
      <c r="I18" s="52" t="s">
        <v>343</v>
      </c>
      <c r="J18" s="47"/>
      <c r="K18" s="47"/>
      <c r="L18" s="47"/>
      <c r="M18" s="47"/>
      <c r="N18" s="47"/>
      <c r="O18" s="47"/>
      <c r="P18" s="47"/>
      <c r="Q18" s="47"/>
      <c r="R18" s="47"/>
      <c r="S18" s="47"/>
    </row>
    <row r="19" spans="1:19" ht="54.75" customHeight="1" x14ac:dyDescent="0.35">
      <c r="A19" s="60" t="s">
        <v>350</v>
      </c>
      <c r="B19" s="59" t="s">
        <v>349</v>
      </c>
      <c r="C19" s="59" t="s">
        <v>348</v>
      </c>
      <c r="D19" s="59" t="s">
        <v>347</v>
      </c>
      <c r="E19" s="59" t="s">
        <v>346</v>
      </c>
      <c r="F19" s="59" t="s">
        <v>345</v>
      </c>
      <c r="G19" s="59" t="s">
        <v>344</v>
      </c>
      <c r="H19" s="58" t="s">
        <v>42</v>
      </c>
      <c r="I19" s="58" t="s">
        <v>343</v>
      </c>
      <c r="J19" s="47"/>
      <c r="K19" s="47"/>
      <c r="L19" s="47"/>
      <c r="M19" s="47"/>
      <c r="N19" s="47"/>
      <c r="O19" s="47"/>
      <c r="P19" s="47"/>
      <c r="Q19" s="47"/>
      <c r="R19" s="47"/>
      <c r="S19" s="47"/>
    </row>
    <row r="20" spans="1:19" ht="54.75" customHeight="1" x14ac:dyDescent="0.35">
      <c r="A20" s="57" t="s">
        <v>342</v>
      </c>
      <c r="B20" s="53" t="s">
        <v>341</v>
      </c>
      <c r="C20" s="53" t="s">
        <v>340</v>
      </c>
      <c r="D20" s="53" t="s">
        <v>73</v>
      </c>
      <c r="E20" s="53" t="s">
        <v>42</v>
      </c>
      <c r="F20" s="53" t="s">
        <v>339</v>
      </c>
      <c r="G20" s="53" t="s">
        <v>69</v>
      </c>
      <c r="H20" s="52" t="s">
        <v>42</v>
      </c>
      <c r="I20" s="52" t="s">
        <v>104</v>
      </c>
      <c r="J20" s="47"/>
      <c r="K20" s="47"/>
      <c r="L20" s="47"/>
      <c r="M20" s="47"/>
      <c r="N20" s="47"/>
      <c r="O20" s="47"/>
      <c r="P20" s="47"/>
      <c r="Q20" s="47"/>
      <c r="R20" s="47"/>
      <c r="S20" s="47"/>
    </row>
    <row r="21" spans="1:19" ht="15.75" customHeight="1" x14ac:dyDescent="0.35">
      <c r="A21" s="56" t="s">
        <v>75</v>
      </c>
      <c r="B21" s="47"/>
      <c r="C21" s="47"/>
      <c r="D21" s="47"/>
      <c r="E21" s="47"/>
      <c r="F21" s="47"/>
      <c r="G21" s="47"/>
      <c r="H21" s="54">
        <v>45</v>
      </c>
      <c r="I21" s="54">
        <v>110</v>
      </c>
    </row>
    <row r="22" spans="1:19" ht="4.5" customHeight="1" x14ac:dyDescent="0.35"/>
    <row r="23" spans="1:19" ht="15.75" customHeight="1" x14ac:dyDescent="0.35">
      <c r="A23" s="55" t="s">
        <v>76</v>
      </c>
      <c r="B23" s="47"/>
      <c r="C23" s="47"/>
      <c r="D23" s="47"/>
      <c r="E23" s="47"/>
      <c r="F23" s="47"/>
      <c r="G23" s="47"/>
      <c r="H23" s="47"/>
      <c r="I23" s="47"/>
    </row>
    <row r="24" spans="1:19" ht="15.75" customHeight="1" x14ac:dyDescent="0.35">
      <c r="A24" s="54" t="s">
        <v>77</v>
      </c>
      <c r="B24" s="54" t="s">
        <v>78</v>
      </c>
      <c r="C24" s="54" t="s">
        <v>79</v>
      </c>
      <c r="D24" s="54" t="s">
        <v>80</v>
      </c>
      <c r="E24" s="54" t="s">
        <v>81</v>
      </c>
      <c r="F24" s="54" t="s">
        <v>82</v>
      </c>
      <c r="G24" s="54" t="s">
        <v>83</v>
      </c>
      <c r="H24" s="54" t="s">
        <v>42</v>
      </c>
      <c r="I24" s="54" t="s">
        <v>84</v>
      </c>
    </row>
    <row r="25" spans="1:19" ht="20.399999999999999" customHeight="1" x14ac:dyDescent="0.35">
      <c r="A25" s="52" t="s">
        <v>85</v>
      </c>
      <c r="B25" s="53" t="s">
        <v>105</v>
      </c>
      <c r="C25" s="53" t="s">
        <v>100</v>
      </c>
      <c r="D25" s="52" t="s">
        <v>85</v>
      </c>
      <c r="E25" s="53" t="s">
        <v>106</v>
      </c>
      <c r="F25" s="53" t="s">
        <v>107</v>
      </c>
      <c r="G25" s="53" t="s">
        <v>42</v>
      </c>
      <c r="H25" s="52" t="s">
        <v>338</v>
      </c>
    </row>
    <row r="26" spans="1:19" ht="20.399999999999999" customHeight="1" x14ac:dyDescent="0.35">
      <c r="A26" s="50" t="s">
        <v>92</v>
      </c>
      <c r="B26" s="51" t="s">
        <v>337</v>
      </c>
      <c r="C26" s="51" t="s">
        <v>100</v>
      </c>
      <c r="D26" s="50" t="s">
        <v>85</v>
      </c>
      <c r="E26" s="51" t="s">
        <v>106</v>
      </c>
      <c r="F26" s="51" t="s">
        <v>315</v>
      </c>
      <c r="G26" s="51" t="s">
        <v>42</v>
      </c>
      <c r="H26" s="50" t="s">
        <v>336</v>
      </c>
    </row>
    <row r="27" spans="1:19" ht="20.399999999999999" customHeight="1" x14ac:dyDescent="0.35">
      <c r="A27" s="52" t="s">
        <v>95</v>
      </c>
      <c r="B27" s="53" t="s">
        <v>335</v>
      </c>
      <c r="C27" s="53" t="s">
        <v>100</v>
      </c>
      <c r="D27" s="52" t="s">
        <v>98</v>
      </c>
      <c r="E27" s="53" t="s">
        <v>334</v>
      </c>
      <c r="F27" s="53" t="s">
        <v>102</v>
      </c>
      <c r="G27" s="53" t="s">
        <v>42</v>
      </c>
      <c r="H27" s="52" t="s">
        <v>333</v>
      </c>
    </row>
    <row r="28" spans="1:19" ht="20.399999999999999" customHeight="1" x14ac:dyDescent="0.35">
      <c r="A28" s="50" t="s">
        <v>98</v>
      </c>
      <c r="B28" s="51" t="s">
        <v>332</v>
      </c>
      <c r="C28" s="51" t="s">
        <v>100</v>
      </c>
      <c r="D28" s="50" t="s">
        <v>85</v>
      </c>
      <c r="E28" s="51" t="s">
        <v>331</v>
      </c>
      <c r="F28" s="51" t="s">
        <v>123</v>
      </c>
      <c r="G28" s="51" t="s">
        <v>42</v>
      </c>
      <c r="H28" s="50" t="s">
        <v>330</v>
      </c>
    </row>
    <row r="29" spans="1:19" ht="20.399999999999999" customHeight="1" x14ac:dyDescent="0.35">
      <c r="A29" s="52" t="s">
        <v>104</v>
      </c>
      <c r="B29" s="53" t="s">
        <v>329</v>
      </c>
      <c r="C29" s="53" t="s">
        <v>100</v>
      </c>
      <c r="D29" s="52" t="s">
        <v>92</v>
      </c>
      <c r="E29" s="53" t="s">
        <v>111</v>
      </c>
      <c r="F29" s="53" t="s">
        <v>102</v>
      </c>
      <c r="G29" s="53" t="s">
        <v>42</v>
      </c>
      <c r="H29" s="52" t="s">
        <v>112</v>
      </c>
    </row>
    <row r="30" spans="1:19" ht="20.399999999999999" customHeight="1" x14ac:dyDescent="0.35">
      <c r="A30" s="50" t="s">
        <v>109</v>
      </c>
      <c r="B30" s="51" t="s">
        <v>114</v>
      </c>
      <c r="C30" s="51" t="s">
        <v>100</v>
      </c>
      <c r="D30" s="50" t="s">
        <v>85</v>
      </c>
      <c r="E30" s="51" t="s">
        <v>111</v>
      </c>
      <c r="F30" s="51" t="s">
        <v>102</v>
      </c>
      <c r="G30" s="51" t="s">
        <v>42</v>
      </c>
      <c r="H30" s="50" t="s">
        <v>112</v>
      </c>
    </row>
    <row r="31" spans="1:19" ht="20.399999999999999" customHeight="1" x14ac:dyDescent="0.35">
      <c r="A31" s="52" t="s">
        <v>113</v>
      </c>
      <c r="B31" s="53" t="s">
        <v>116</v>
      </c>
      <c r="C31" s="53" t="s">
        <v>100</v>
      </c>
      <c r="D31" s="52" t="s">
        <v>98</v>
      </c>
      <c r="E31" s="53" t="s">
        <v>117</v>
      </c>
      <c r="F31" s="53" t="s">
        <v>118</v>
      </c>
      <c r="G31" s="53" t="s">
        <v>42</v>
      </c>
      <c r="H31" s="52" t="s">
        <v>112</v>
      </c>
    </row>
    <row r="32" spans="1:19" ht="20.399999999999999" customHeight="1" x14ac:dyDescent="0.35">
      <c r="A32" s="50" t="s">
        <v>115</v>
      </c>
      <c r="B32" s="51" t="s">
        <v>328</v>
      </c>
      <c r="C32" s="51" t="s">
        <v>100</v>
      </c>
      <c r="D32" s="50" t="s">
        <v>85</v>
      </c>
      <c r="E32" s="51" t="s">
        <v>327</v>
      </c>
      <c r="F32" s="51" t="s">
        <v>315</v>
      </c>
      <c r="G32" s="51" t="s">
        <v>42</v>
      </c>
      <c r="H32" s="50" t="s">
        <v>326</v>
      </c>
    </row>
    <row r="33" spans="1:9" ht="20.399999999999999" customHeight="1" x14ac:dyDescent="0.35">
      <c r="A33" s="52" t="s">
        <v>120</v>
      </c>
      <c r="B33" s="53" t="s">
        <v>325</v>
      </c>
      <c r="C33" s="53" t="s">
        <v>100</v>
      </c>
      <c r="D33" s="52" t="s">
        <v>324</v>
      </c>
      <c r="E33" s="53" t="s">
        <v>122</v>
      </c>
      <c r="F33" s="53" t="s">
        <v>123</v>
      </c>
      <c r="G33" s="53" t="s">
        <v>42</v>
      </c>
      <c r="H33" s="52" t="s">
        <v>323</v>
      </c>
    </row>
    <row r="34" spans="1:9" ht="20.399999999999999" customHeight="1" x14ac:dyDescent="0.35">
      <c r="A34" s="50" t="s">
        <v>125</v>
      </c>
      <c r="B34" s="51" t="s">
        <v>322</v>
      </c>
      <c r="C34" s="51" t="s">
        <v>100</v>
      </c>
      <c r="D34" s="50" t="s">
        <v>321</v>
      </c>
      <c r="E34" s="51" t="s">
        <v>320</v>
      </c>
      <c r="F34" s="51" t="s">
        <v>118</v>
      </c>
      <c r="G34" s="51" t="s">
        <v>42</v>
      </c>
      <c r="H34" s="50" t="s">
        <v>319</v>
      </c>
    </row>
    <row r="35" spans="1:9" ht="20.399999999999999" customHeight="1" x14ac:dyDescent="0.35">
      <c r="A35" s="52" t="s">
        <v>318</v>
      </c>
      <c r="B35" s="53" t="s">
        <v>317</v>
      </c>
      <c r="C35" s="53" t="s">
        <v>100</v>
      </c>
      <c r="D35" s="52" t="s">
        <v>85</v>
      </c>
      <c r="E35" s="53" t="s">
        <v>316</v>
      </c>
      <c r="F35" s="53" t="s">
        <v>315</v>
      </c>
      <c r="G35" s="53" t="s">
        <v>42</v>
      </c>
      <c r="H35" s="52" t="s">
        <v>314</v>
      </c>
    </row>
    <row r="36" spans="1:9" ht="20.399999999999999" customHeight="1" x14ac:dyDescent="0.35">
      <c r="A36" s="50" t="s">
        <v>313</v>
      </c>
      <c r="B36" s="51" t="s">
        <v>312</v>
      </c>
      <c r="C36" s="51" t="s">
        <v>311</v>
      </c>
      <c r="D36" s="50" t="s">
        <v>85</v>
      </c>
      <c r="E36" s="51" t="s">
        <v>310</v>
      </c>
      <c r="F36" s="51" t="s">
        <v>309</v>
      </c>
      <c r="G36" s="51" t="s">
        <v>42</v>
      </c>
      <c r="H36" s="50" t="s">
        <v>308</v>
      </c>
    </row>
    <row r="38" spans="1:9" ht="21.75" customHeight="1" x14ac:dyDescent="0.35">
      <c r="A38" s="49" t="s">
        <v>129</v>
      </c>
      <c r="B38" s="47"/>
      <c r="C38" s="48" t="s">
        <v>307</v>
      </c>
      <c r="D38" s="47"/>
      <c r="E38" s="47"/>
      <c r="F38" s="47"/>
      <c r="G38" s="47"/>
      <c r="H38" s="47"/>
      <c r="I38" s="47"/>
    </row>
  </sheetData>
  <mergeCells count="19">
    <mergeCell ref="D4:F4"/>
    <mergeCell ref="A23:I23"/>
    <mergeCell ref="D3:F3"/>
    <mergeCell ref="G4:I4"/>
    <mergeCell ref="A4:C4"/>
    <mergeCell ref="H2:I2"/>
    <mergeCell ref="D5:F5"/>
    <mergeCell ref="A9:I9"/>
    <mergeCell ref="D2:G2"/>
    <mergeCell ref="A38:B38"/>
    <mergeCell ref="A21:G21"/>
    <mergeCell ref="A6:I6"/>
    <mergeCell ref="J2:S20"/>
    <mergeCell ref="A3:C3"/>
    <mergeCell ref="G3:I3"/>
    <mergeCell ref="C38:I38"/>
    <mergeCell ref="A2:C2"/>
    <mergeCell ref="A5:C5"/>
    <mergeCell ref="G5:I5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BEB09-9D4A-41CA-8687-91000A3B2005}">
  <dimension ref="A1:S38"/>
  <sheetViews>
    <sheetView zoomScale="92" zoomScaleNormal="92" workbookViewId="0">
      <selection activeCell="A5" sqref="A5:C5"/>
    </sheetView>
  </sheetViews>
  <sheetFormatPr defaultRowHeight="14.5" x14ac:dyDescent="0.35"/>
  <cols>
    <col min="1" max="1" width="6" customWidth="1"/>
    <col min="2" max="2" width="14" customWidth="1"/>
    <col min="3" max="3" width="40" customWidth="1"/>
    <col min="4" max="4" width="30" customWidth="1"/>
    <col min="5" max="5" width="28" customWidth="1"/>
    <col min="6" max="6" width="32" customWidth="1"/>
    <col min="7" max="7" width="16" customWidth="1"/>
    <col min="8" max="8" width="10" customWidth="1"/>
    <col min="9" max="9" width="12" customWidth="1"/>
    <col min="10" max="19" width="8.453125" customWidth="1"/>
  </cols>
  <sheetData>
    <row r="1" spans="1:19" ht="6" customHeight="1" x14ac:dyDescent="0.35"/>
    <row r="2" spans="1:19" ht="39.75" customHeight="1" x14ac:dyDescent="0.35">
      <c r="A2" s="66" t="s">
        <v>0</v>
      </c>
      <c r="B2" s="47"/>
      <c r="C2" s="47"/>
      <c r="D2" s="66" t="s">
        <v>1</v>
      </c>
      <c r="E2" s="47"/>
      <c r="F2" s="47"/>
      <c r="G2" s="47"/>
      <c r="H2" s="65" t="s">
        <v>2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ht="16.5" customHeight="1" x14ac:dyDescent="0.35">
      <c r="A3" s="64" t="s">
        <v>3</v>
      </c>
      <c r="B3" s="47"/>
      <c r="C3" s="47"/>
      <c r="D3" s="64" t="s">
        <v>515</v>
      </c>
      <c r="E3" s="47"/>
      <c r="F3" s="47"/>
      <c r="G3" s="64" t="s">
        <v>514</v>
      </c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19" ht="16.5" customHeight="1" x14ac:dyDescent="0.35">
      <c r="A4" s="64" t="s">
        <v>513</v>
      </c>
      <c r="B4" s="47"/>
      <c r="C4" s="47"/>
      <c r="D4" s="64" t="s">
        <v>193</v>
      </c>
      <c r="E4" s="47"/>
      <c r="F4" s="47"/>
      <c r="G4" s="64" t="s">
        <v>512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ht="16.5" customHeight="1" x14ac:dyDescent="0.35">
      <c r="A5" s="64" t="s">
        <v>516</v>
      </c>
      <c r="B5" s="47"/>
      <c r="C5" s="47"/>
      <c r="D5" s="64" t="s">
        <v>10</v>
      </c>
      <c r="E5" s="47"/>
      <c r="F5" s="47"/>
      <c r="G5" s="64" t="s">
        <v>11</v>
      </c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19" ht="21.75" customHeight="1" x14ac:dyDescent="0.35">
      <c r="A6" s="63" t="s">
        <v>511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19" ht="4.5" customHeight="1" x14ac:dyDescent="0.35"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19" ht="33.75" customHeight="1" x14ac:dyDescent="0.35">
      <c r="A8" s="62" t="s">
        <v>13</v>
      </c>
      <c r="B8" s="62" t="s">
        <v>14</v>
      </c>
      <c r="C8" s="62" t="s">
        <v>15</v>
      </c>
      <c r="D8" s="62" t="s">
        <v>16</v>
      </c>
      <c r="E8" s="62" t="s">
        <v>17</v>
      </c>
      <c r="F8" s="62" t="s">
        <v>18</v>
      </c>
      <c r="G8" s="62" t="s">
        <v>19</v>
      </c>
      <c r="H8" s="62" t="s">
        <v>20</v>
      </c>
      <c r="I8" s="62" t="s">
        <v>21</v>
      </c>
      <c r="J8" s="47"/>
      <c r="K8" s="47"/>
      <c r="L8" s="47"/>
      <c r="M8" s="47"/>
      <c r="N8" s="47"/>
      <c r="O8" s="47"/>
      <c r="P8" s="47"/>
      <c r="Q8" s="47"/>
      <c r="R8" s="47"/>
      <c r="S8" s="47"/>
    </row>
    <row r="9" spans="1:19" ht="15.75" customHeight="1" x14ac:dyDescent="0.35">
      <c r="A9" s="61" t="s">
        <v>510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</row>
    <row r="10" spans="1:19" ht="54.75" customHeight="1" x14ac:dyDescent="0.35">
      <c r="A10" s="57" t="s">
        <v>509</v>
      </c>
      <c r="B10" s="53" t="s">
        <v>404</v>
      </c>
      <c r="C10" s="53" t="s">
        <v>508</v>
      </c>
      <c r="D10" s="53" t="s">
        <v>472</v>
      </c>
      <c r="E10" s="53" t="s">
        <v>507</v>
      </c>
      <c r="F10" s="53" t="s">
        <v>506</v>
      </c>
      <c r="G10" s="53" t="s">
        <v>29</v>
      </c>
      <c r="H10" s="52" t="s">
        <v>42</v>
      </c>
      <c r="I10" s="52" t="s">
        <v>42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</row>
    <row r="11" spans="1:19" ht="54.75" customHeight="1" x14ac:dyDescent="0.35">
      <c r="A11" s="60" t="s">
        <v>505</v>
      </c>
      <c r="B11" s="59" t="s">
        <v>504</v>
      </c>
      <c r="C11" s="59" t="s">
        <v>503</v>
      </c>
      <c r="D11" s="59" t="s">
        <v>502</v>
      </c>
      <c r="E11" s="59" t="s">
        <v>501</v>
      </c>
      <c r="F11" s="59" t="s">
        <v>500</v>
      </c>
      <c r="G11" s="59" t="s">
        <v>35</v>
      </c>
      <c r="H11" s="58" t="s">
        <v>104</v>
      </c>
      <c r="I11" s="58" t="s">
        <v>125</v>
      </c>
      <c r="J11" s="47"/>
      <c r="K11" s="47"/>
      <c r="L11" s="47"/>
      <c r="M11" s="47"/>
      <c r="N11" s="47"/>
      <c r="O11" s="47"/>
      <c r="P11" s="47"/>
      <c r="Q11" s="47"/>
      <c r="R11" s="47"/>
      <c r="S11" s="47"/>
    </row>
    <row r="12" spans="1:19" ht="54.75" customHeight="1" x14ac:dyDescent="0.35">
      <c r="A12" s="57" t="s">
        <v>499</v>
      </c>
      <c r="B12" s="53" t="s">
        <v>498</v>
      </c>
      <c r="C12" s="53" t="s">
        <v>497</v>
      </c>
      <c r="D12" s="53" t="s">
        <v>496</v>
      </c>
      <c r="E12" s="53" t="s">
        <v>495</v>
      </c>
      <c r="F12" s="53" t="s">
        <v>494</v>
      </c>
      <c r="G12" s="53" t="s">
        <v>476</v>
      </c>
      <c r="H12" s="52" t="s">
        <v>125</v>
      </c>
      <c r="I12" s="52" t="s">
        <v>343</v>
      </c>
      <c r="J12" s="47"/>
      <c r="K12" s="47"/>
      <c r="L12" s="47"/>
      <c r="M12" s="47"/>
      <c r="N12" s="47"/>
      <c r="O12" s="47"/>
      <c r="P12" s="47"/>
      <c r="Q12" s="47"/>
      <c r="R12" s="47"/>
      <c r="S12" s="47"/>
    </row>
    <row r="13" spans="1:19" ht="54.75" customHeight="1" x14ac:dyDescent="0.35">
      <c r="A13" s="60" t="s">
        <v>493</v>
      </c>
      <c r="B13" s="59" t="s">
        <v>492</v>
      </c>
      <c r="C13" s="59" t="s">
        <v>491</v>
      </c>
      <c r="D13" s="59" t="s">
        <v>490</v>
      </c>
      <c r="E13" s="59" t="s">
        <v>489</v>
      </c>
      <c r="F13" s="59" t="s">
        <v>488</v>
      </c>
      <c r="G13" s="59" t="s">
        <v>35</v>
      </c>
      <c r="H13" s="58" t="s">
        <v>104</v>
      </c>
      <c r="I13" s="58" t="s">
        <v>125</v>
      </c>
      <c r="J13" s="47"/>
      <c r="K13" s="47"/>
      <c r="L13" s="47"/>
      <c r="M13" s="47"/>
      <c r="N13" s="47"/>
      <c r="O13" s="47"/>
      <c r="P13" s="47"/>
      <c r="Q13" s="47"/>
      <c r="R13" s="47"/>
      <c r="S13" s="47"/>
    </row>
    <row r="14" spans="1:19" ht="54.75" customHeight="1" x14ac:dyDescent="0.35">
      <c r="A14" s="57" t="s">
        <v>487</v>
      </c>
      <c r="B14" s="53" t="s">
        <v>486</v>
      </c>
      <c r="C14" s="53" t="s">
        <v>485</v>
      </c>
      <c r="D14" s="53" t="s">
        <v>472</v>
      </c>
      <c r="E14" s="53" t="s">
        <v>484</v>
      </c>
      <c r="F14" s="53" t="s">
        <v>483</v>
      </c>
      <c r="G14" s="53" t="s">
        <v>35</v>
      </c>
      <c r="H14" s="52" t="s">
        <v>125</v>
      </c>
      <c r="I14" s="52" t="s">
        <v>363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</row>
    <row r="15" spans="1:19" ht="54.75" customHeight="1" x14ac:dyDescent="0.35">
      <c r="A15" s="60" t="s">
        <v>482</v>
      </c>
      <c r="B15" s="59" t="s">
        <v>481</v>
      </c>
      <c r="C15" s="59" t="s">
        <v>480</v>
      </c>
      <c r="D15" s="59" t="s">
        <v>479</v>
      </c>
      <c r="E15" s="59" t="s">
        <v>478</v>
      </c>
      <c r="F15" s="59" t="s">
        <v>477</v>
      </c>
      <c r="G15" s="59" t="s">
        <v>476</v>
      </c>
      <c r="H15" s="58" t="s">
        <v>343</v>
      </c>
      <c r="I15" s="58" t="s">
        <v>363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</row>
    <row r="16" spans="1:19" ht="54.75" customHeight="1" x14ac:dyDescent="0.35">
      <c r="A16" s="57" t="s">
        <v>475</v>
      </c>
      <c r="B16" s="53" t="s">
        <v>474</v>
      </c>
      <c r="C16" s="53" t="s">
        <v>473</v>
      </c>
      <c r="D16" s="53" t="s">
        <v>472</v>
      </c>
      <c r="E16" s="53" t="s">
        <v>471</v>
      </c>
      <c r="F16" s="53" t="s">
        <v>470</v>
      </c>
      <c r="G16" s="53" t="s">
        <v>35</v>
      </c>
      <c r="H16" s="52" t="s">
        <v>104</v>
      </c>
      <c r="I16" s="52" t="s">
        <v>125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</row>
    <row r="17" spans="1:19" ht="54.75" customHeight="1" x14ac:dyDescent="0.35">
      <c r="A17" s="60" t="s">
        <v>469</v>
      </c>
      <c r="B17" s="59" t="s">
        <v>468</v>
      </c>
      <c r="C17" s="59" t="s">
        <v>467</v>
      </c>
      <c r="D17" s="59" t="s">
        <v>466</v>
      </c>
      <c r="E17" s="59" t="s">
        <v>465</v>
      </c>
      <c r="F17" s="59" t="s">
        <v>464</v>
      </c>
      <c r="G17" s="59" t="s">
        <v>35</v>
      </c>
      <c r="H17" s="58" t="s">
        <v>125</v>
      </c>
      <c r="I17" s="58" t="s">
        <v>343</v>
      </c>
      <c r="J17" s="47"/>
      <c r="K17" s="47"/>
      <c r="L17" s="47"/>
      <c r="M17" s="47"/>
      <c r="N17" s="47"/>
      <c r="O17" s="47"/>
      <c r="P17" s="47"/>
      <c r="Q17" s="47"/>
      <c r="R17" s="47"/>
      <c r="S17" s="47"/>
    </row>
    <row r="18" spans="1:19" ht="54.75" customHeight="1" x14ac:dyDescent="0.35">
      <c r="A18" s="57" t="s">
        <v>463</v>
      </c>
      <c r="B18" s="53" t="s">
        <v>462</v>
      </c>
      <c r="C18" s="53" t="s">
        <v>461</v>
      </c>
      <c r="D18" s="53" t="s">
        <v>460</v>
      </c>
      <c r="E18" s="53" t="s">
        <v>459</v>
      </c>
      <c r="F18" s="53" t="s">
        <v>458</v>
      </c>
      <c r="G18" s="53" t="s">
        <v>69</v>
      </c>
      <c r="H18" s="52" t="s">
        <v>104</v>
      </c>
      <c r="I18" s="52" t="s">
        <v>343</v>
      </c>
      <c r="J18" s="47"/>
      <c r="K18" s="47"/>
      <c r="L18" s="47"/>
      <c r="M18" s="47"/>
      <c r="N18" s="47"/>
      <c r="O18" s="47"/>
      <c r="P18" s="47"/>
      <c r="Q18" s="47"/>
      <c r="R18" s="47"/>
      <c r="S18" s="47"/>
    </row>
    <row r="19" spans="1:19" ht="54.75" customHeight="1" x14ac:dyDescent="0.35">
      <c r="A19" s="60" t="s">
        <v>457</v>
      </c>
      <c r="B19" s="59" t="s">
        <v>341</v>
      </c>
      <c r="C19" s="59" t="s">
        <v>456</v>
      </c>
      <c r="D19" s="59" t="s">
        <v>455</v>
      </c>
      <c r="E19" s="59" t="s">
        <v>454</v>
      </c>
      <c r="F19" s="59" t="s">
        <v>453</v>
      </c>
      <c r="G19" s="59" t="s">
        <v>69</v>
      </c>
      <c r="H19" s="58" t="s">
        <v>104</v>
      </c>
      <c r="I19" s="58" t="s">
        <v>125</v>
      </c>
      <c r="J19" s="47"/>
      <c r="K19" s="47"/>
      <c r="L19" s="47"/>
      <c r="M19" s="47"/>
      <c r="N19" s="47"/>
      <c r="O19" s="47"/>
      <c r="P19" s="47"/>
      <c r="Q19" s="47"/>
      <c r="R19" s="47"/>
      <c r="S19" s="47"/>
    </row>
    <row r="20" spans="1:19" ht="15.75" customHeight="1" x14ac:dyDescent="0.35">
      <c r="A20" s="56" t="s">
        <v>75</v>
      </c>
      <c r="B20" s="47"/>
      <c r="C20" s="47"/>
      <c r="D20" s="47"/>
      <c r="E20" s="47"/>
      <c r="F20" s="47"/>
      <c r="G20" s="47"/>
      <c r="H20" s="54">
        <v>75</v>
      </c>
      <c r="I20" s="54">
        <v>125</v>
      </c>
      <c r="J20" s="47"/>
      <c r="K20" s="47"/>
      <c r="L20" s="47"/>
      <c r="M20" s="47"/>
      <c r="N20" s="47"/>
      <c r="O20" s="47"/>
      <c r="P20" s="47"/>
      <c r="Q20" s="47"/>
      <c r="R20" s="47"/>
      <c r="S20" s="47"/>
    </row>
    <row r="21" spans="1:19" ht="4.5" customHeight="1" x14ac:dyDescent="0.35"/>
    <row r="22" spans="1:19" ht="15.75" customHeight="1" x14ac:dyDescent="0.35">
      <c r="A22" s="55" t="s">
        <v>76</v>
      </c>
      <c r="B22" s="47"/>
      <c r="C22" s="47"/>
      <c r="D22" s="47"/>
      <c r="E22" s="47"/>
      <c r="F22" s="47"/>
      <c r="G22" s="47"/>
      <c r="H22" s="47"/>
      <c r="I22" s="47"/>
    </row>
    <row r="23" spans="1:19" ht="15.75" customHeight="1" x14ac:dyDescent="0.35">
      <c r="A23" s="54" t="s">
        <v>77</v>
      </c>
      <c r="B23" s="54" t="s">
        <v>78</v>
      </c>
      <c r="C23" s="54" t="s">
        <v>79</v>
      </c>
      <c r="D23" s="54" t="s">
        <v>80</v>
      </c>
      <c r="E23" s="54" t="s">
        <v>81</v>
      </c>
      <c r="F23" s="54" t="s">
        <v>82</v>
      </c>
      <c r="G23" s="54" t="s">
        <v>83</v>
      </c>
      <c r="H23" s="54" t="s">
        <v>42</v>
      </c>
      <c r="I23" s="54" t="s">
        <v>84</v>
      </c>
    </row>
    <row r="24" spans="1:19" ht="20.399999999999999" customHeight="1" x14ac:dyDescent="0.35">
      <c r="A24" s="52" t="s">
        <v>85</v>
      </c>
      <c r="B24" s="53" t="s">
        <v>452</v>
      </c>
      <c r="C24" s="53" t="s">
        <v>100</v>
      </c>
      <c r="D24" s="52" t="s">
        <v>85</v>
      </c>
      <c r="E24" s="53" t="s">
        <v>451</v>
      </c>
      <c r="F24" s="53" t="s">
        <v>450</v>
      </c>
      <c r="G24" s="53" t="s">
        <v>449</v>
      </c>
      <c r="H24" s="52" t="s">
        <v>448</v>
      </c>
    </row>
    <row r="25" spans="1:19" ht="20.399999999999999" customHeight="1" x14ac:dyDescent="0.35">
      <c r="A25" s="50" t="s">
        <v>92</v>
      </c>
      <c r="B25" s="51" t="s">
        <v>447</v>
      </c>
      <c r="C25" s="51" t="s">
        <v>100</v>
      </c>
      <c r="D25" s="50" t="s">
        <v>85</v>
      </c>
      <c r="E25" s="51" t="s">
        <v>446</v>
      </c>
      <c r="F25" s="51" t="s">
        <v>118</v>
      </c>
      <c r="G25" s="51" t="s">
        <v>42</v>
      </c>
      <c r="H25" s="50" t="s">
        <v>445</v>
      </c>
    </row>
    <row r="26" spans="1:19" ht="20.399999999999999" customHeight="1" x14ac:dyDescent="0.35">
      <c r="A26" s="52" t="s">
        <v>95</v>
      </c>
      <c r="B26" s="53" t="s">
        <v>444</v>
      </c>
      <c r="C26" s="53" t="s">
        <v>100</v>
      </c>
      <c r="D26" s="52" t="s">
        <v>85</v>
      </c>
      <c r="E26" s="53" t="s">
        <v>443</v>
      </c>
      <c r="F26" s="53" t="s">
        <v>118</v>
      </c>
      <c r="G26" s="53" t="s">
        <v>42</v>
      </c>
      <c r="H26" s="52" t="s">
        <v>442</v>
      </c>
    </row>
    <row r="27" spans="1:19" ht="20.399999999999999" customHeight="1" x14ac:dyDescent="0.35">
      <c r="A27" s="50" t="s">
        <v>98</v>
      </c>
      <c r="B27" s="51" t="s">
        <v>441</v>
      </c>
      <c r="C27" s="51" t="s">
        <v>100</v>
      </c>
      <c r="D27" s="50" t="s">
        <v>85</v>
      </c>
      <c r="E27" s="51" t="s">
        <v>440</v>
      </c>
      <c r="F27" s="51" t="s">
        <v>118</v>
      </c>
      <c r="G27" s="51" t="s">
        <v>42</v>
      </c>
      <c r="H27" s="50" t="s">
        <v>439</v>
      </c>
    </row>
    <row r="28" spans="1:19" ht="20.399999999999999" customHeight="1" x14ac:dyDescent="0.35">
      <c r="A28" s="52" t="s">
        <v>104</v>
      </c>
      <c r="B28" s="53" t="s">
        <v>438</v>
      </c>
      <c r="C28" s="53" t="s">
        <v>100</v>
      </c>
      <c r="D28" s="52" t="s">
        <v>85</v>
      </c>
      <c r="E28" s="53" t="s">
        <v>437</v>
      </c>
      <c r="F28" s="53" t="s">
        <v>118</v>
      </c>
      <c r="G28" s="53" t="s">
        <v>42</v>
      </c>
      <c r="H28" s="52" t="s">
        <v>436</v>
      </c>
    </row>
    <row r="29" spans="1:19" ht="20.399999999999999" customHeight="1" x14ac:dyDescent="0.35">
      <c r="A29" s="50" t="s">
        <v>109</v>
      </c>
      <c r="B29" s="51" t="s">
        <v>435</v>
      </c>
      <c r="C29" s="51" t="s">
        <v>100</v>
      </c>
      <c r="D29" s="50" t="s">
        <v>85</v>
      </c>
      <c r="E29" s="51" t="s">
        <v>434</v>
      </c>
      <c r="F29" s="51" t="s">
        <v>433</v>
      </c>
      <c r="G29" s="51" t="s">
        <v>42</v>
      </c>
      <c r="H29" s="50" t="s">
        <v>432</v>
      </c>
    </row>
    <row r="30" spans="1:19" ht="20.399999999999999" customHeight="1" x14ac:dyDescent="0.35">
      <c r="A30" s="52" t="s">
        <v>113</v>
      </c>
      <c r="B30" s="53" t="s">
        <v>431</v>
      </c>
      <c r="C30" s="53" t="s">
        <v>100</v>
      </c>
      <c r="D30" s="52" t="s">
        <v>85</v>
      </c>
      <c r="E30" s="53" t="s">
        <v>327</v>
      </c>
      <c r="F30" s="53" t="s">
        <v>315</v>
      </c>
      <c r="G30" s="53" t="s">
        <v>42</v>
      </c>
      <c r="H30" s="52" t="s">
        <v>430</v>
      </c>
    </row>
    <row r="31" spans="1:19" ht="20.399999999999999" customHeight="1" x14ac:dyDescent="0.35">
      <c r="A31" s="50" t="s">
        <v>115</v>
      </c>
      <c r="B31" s="51" t="s">
        <v>429</v>
      </c>
      <c r="C31" s="51" t="s">
        <v>100</v>
      </c>
      <c r="D31" s="50" t="s">
        <v>85</v>
      </c>
      <c r="E31" s="51" t="s">
        <v>428</v>
      </c>
      <c r="F31" s="51" t="s">
        <v>118</v>
      </c>
      <c r="G31" s="51" t="s">
        <v>42</v>
      </c>
      <c r="H31" s="50" t="s">
        <v>427</v>
      </c>
    </row>
    <row r="32" spans="1:19" ht="20.399999999999999" customHeight="1" x14ac:dyDescent="0.35">
      <c r="A32" s="52" t="s">
        <v>120</v>
      </c>
      <c r="B32" s="53" t="s">
        <v>426</v>
      </c>
      <c r="C32" s="53" t="s">
        <v>100</v>
      </c>
      <c r="D32" s="52" t="s">
        <v>85</v>
      </c>
      <c r="E32" s="53" t="s">
        <v>425</v>
      </c>
      <c r="F32" s="53" t="s">
        <v>118</v>
      </c>
      <c r="G32" s="53" t="s">
        <v>42</v>
      </c>
      <c r="H32" s="52" t="s">
        <v>424</v>
      </c>
    </row>
    <row r="33" spans="1:9" ht="20.399999999999999" customHeight="1" x14ac:dyDescent="0.35">
      <c r="A33" s="50" t="s">
        <v>125</v>
      </c>
      <c r="B33" s="51" t="s">
        <v>423</v>
      </c>
      <c r="C33" s="51" t="s">
        <v>100</v>
      </c>
      <c r="D33" s="50" t="s">
        <v>92</v>
      </c>
      <c r="E33" s="51" t="s">
        <v>422</v>
      </c>
      <c r="F33" s="51" t="s">
        <v>118</v>
      </c>
      <c r="G33" s="51" t="s">
        <v>42</v>
      </c>
      <c r="H33" s="50" t="s">
        <v>421</v>
      </c>
    </row>
    <row r="34" spans="1:9" ht="20.399999999999999" customHeight="1" x14ac:dyDescent="0.35">
      <c r="A34" s="52" t="s">
        <v>318</v>
      </c>
      <c r="B34" s="53" t="s">
        <v>337</v>
      </c>
      <c r="C34" s="53" t="s">
        <v>100</v>
      </c>
      <c r="D34" s="52" t="s">
        <v>85</v>
      </c>
      <c r="E34" s="53" t="s">
        <v>106</v>
      </c>
      <c r="F34" s="53" t="s">
        <v>315</v>
      </c>
      <c r="G34" s="53" t="s">
        <v>42</v>
      </c>
      <c r="H34" s="52" t="s">
        <v>420</v>
      </c>
    </row>
    <row r="35" spans="1:9" ht="20.399999999999999" customHeight="1" x14ac:dyDescent="0.35">
      <c r="A35" s="50" t="s">
        <v>313</v>
      </c>
      <c r="B35" s="51" t="s">
        <v>419</v>
      </c>
      <c r="C35" s="51" t="s">
        <v>100</v>
      </c>
      <c r="D35" s="50" t="s">
        <v>113</v>
      </c>
      <c r="E35" s="51" t="s">
        <v>418</v>
      </c>
      <c r="F35" s="51" t="s">
        <v>118</v>
      </c>
      <c r="G35" s="51" t="s">
        <v>42</v>
      </c>
      <c r="H35" s="50" t="s">
        <v>417</v>
      </c>
    </row>
    <row r="36" spans="1:9" ht="20.399999999999999" customHeight="1" x14ac:dyDescent="0.35">
      <c r="A36" s="52" t="s">
        <v>416</v>
      </c>
      <c r="B36" s="53" t="s">
        <v>415</v>
      </c>
      <c r="C36" s="53" t="s">
        <v>100</v>
      </c>
      <c r="D36" s="52" t="s">
        <v>85</v>
      </c>
      <c r="E36" s="53" t="s">
        <v>414</v>
      </c>
      <c r="F36" s="53" t="s">
        <v>118</v>
      </c>
      <c r="G36" s="53" t="s">
        <v>42</v>
      </c>
      <c r="H36" s="52" t="s">
        <v>413</v>
      </c>
    </row>
    <row r="38" spans="1:9" ht="21.75" customHeight="1" x14ac:dyDescent="0.35">
      <c r="A38" s="49" t="s">
        <v>129</v>
      </c>
      <c r="B38" s="47"/>
      <c r="C38" s="48" t="s">
        <v>412</v>
      </c>
      <c r="D38" s="47"/>
      <c r="E38" s="47"/>
      <c r="F38" s="47"/>
      <c r="G38" s="47"/>
      <c r="H38" s="47"/>
      <c r="I38" s="47"/>
    </row>
  </sheetData>
  <mergeCells count="19">
    <mergeCell ref="H2:I2"/>
    <mergeCell ref="D5:F5"/>
    <mergeCell ref="A9:I9"/>
    <mergeCell ref="G5:I5"/>
    <mergeCell ref="D4:F4"/>
    <mergeCell ref="D3:F3"/>
    <mergeCell ref="G4:I4"/>
    <mergeCell ref="A22:I22"/>
    <mergeCell ref="A4:C4"/>
    <mergeCell ref="D2:G2"/>
    <mergeCell ref="A38:B38"/>
    <mergeCell ref="A6:I6"/>
    <mergeCell ref="J2:S20"/>
    <mergeCell ref="A20:G20"/>
    <mergeCell ref="A3:C3"/>
    <mergeCell ref="G3:I3"/>
    <mergeCell ref="C38:I38"/>
    <mergeCell ref="A2:C2"/>
    <mergeCell ref="A5:C5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38"/>
  <sheetViews>
    <sheetView showGridLines="0" topLeftCell="B1" zoomScale="117" zoomScaleNormal="100" workbookViewId="0">
      <pane ySplit="8" topLeftCell="A9" activePane="bottomLeft" state="frozen"/>
      <selection pane="bottomLeft" activeCell="X6" sqref="X6"/>
    </sheetView>
  </sheetViews>
  <sheetFormatPr defaultColWidth="8.6328125" defaultRowHeight="14.5" x14ac:dyDescent="0.35"/>
  <cols>
    <col min="1" max="1" width="6" customWidth="1"/>
    <col min="2" max="2" width="14" customWidth="1"/>
    <col min="3" max="3" width="40" customWidth="1"/>
    <col min="4" max="4" width="30" customWidth="1"/>
    <col min="5" max="5" width="28" customWidth="1"/>
    <col min="6" max="6" width="32" customWidth="1"/>
    <col min="7" max="7" width="16" customWidth="1"/>
    <col min="8" max="9" width="10" customWidth="1"/>
  </cols>
  <sheetData>
    <row r="1" spans="1:20" ht="6" customHeight="1" x14ac:dyDescent="0.35">
      <c r="A1" s="33"/>
      <c r="B1" s="1"/>
      <c r="C1" s="1"/>
      <c r="D1" s="1"/>
      <c r="E1" s="1"/>
      <c r="F1" s="1"/>
      <c r="G1" s="1"/>
      <c r="H1" s="1"/>
      <c r="I1" s="1"/>
    </row>
    <row r="2" spans="1:20" ht="39.75" customHeight="1" x14ac:dyDescent="0.35">
      <c r="A2" s="42" t="s">
        <v>0</v>
      </c>
      <c r="B2" s="42"/>
      <c r="C2" s="42"/>
      <c r="D2" s="43" t="s">
        <v>1</v>
      </c>
      <c r="E2" s="43"/>
      <c r="F2" s="43"/>
      <c r="G2" s="43"/>
      <c r="H2" s="44" t="s">
        <v>2</v>
      </c>
      <c r="I2" s="44"/>
    </row>
    <row r="3" spans="1:20" ht="16.5" customHeight="1" x14ac:dyDescent="0.35">
      <c r="A3" s="41" t="s">
        <v>3</v>
      </c>
      <c r="B3" s="41"/>
      <c r="C3" s="41"/>
      <c r="D3" s="41" t="s">
        <v>228</v>
      </c>
      <c r="E3" s="41"/>
      <c r="F3" s="41"/>
      <c r="G3" s="41" t="s">
        <v>229</v>
      </c>
      <c r="H3" s="41"/>
      <c r="I3" s="41"/>
    </row>
    <row r="4" spans="1:20" ht="16.5" customHeight="1" x14ac:dyDescent="0.35">
      <c r="A4" s="41" t="s">
        <v>230</v>
      </c>
      <c r="B4" s="41"/>
      <c r="C4" s="41"/>
      <c r="D4" s="41" t="s">
        <v>193</v>
      </c>
      <c r="E4" s="41"/>
      <c r="F4" s="41"/>
      <c r="G4" s="41" t="s">
        <v>8</v>
      </c>
      <c r="H4" s="41"/>
      <c r="I4" s="41"/>
    </row>
    <row r="5" spans="1:20" ht="16.5" customHeight="1" x14ac:dyDescent="0.35">
      <c r="A5" s="41" t="s">
        <v>9</v>
      </c>
      <c r="B5" s="41"/>
      <c r="C5" s="41"/>
      <c r="D5" s="41" t="s">
        <v>10</v>
      </c>
      <c r="E5" s="41"/>
      <c r="F5" s="41"/>
      <c r="G5" s="41" t="s">
        <v>11</v>
      </c>
      <c r="H5" s="41"/>
      <c r="I5" s="41"/>
    </row>
    <row r="6" spans="1:20" ht="21.75" customHeight="1" x14ac:dyDescent="0.35">
      <c r="A6" s="35" t="s">
        <v>12</v>
      </c>
      <c r="B6" s="35"/>
      <c r="C6" s="35"/>
      <c r="D6" s="35"/>
      <c r="E6" s="35"/>
      <c r="F6" s="35"/>
      <c r="G6" s="35"/>
      <c r="H6" s="35"/>
      <c r="I6" s="35"/>
    </row>
    <row r="7" spans="1:20" ht="4.5" customHeight="1" x14ac:dyDescent="0.35">
      <c r="A7" s="2"/>
      <c r="B7" s="2"/>
      <c r="C7" s="2"/>
      <c r="D7" s="2"/>
      <c r="E7" s="2"/>
      <c r="F7" s="2"/>
      <c r="G7" s="2"/>
      <c r="H7" s="2"/>
      <c r="I7" s="2"/>
    </row>
    <row r="8" spans="1:20" ht="33.75" customHeight="1" x14ac:dyDescent="0.35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4" t="e" vm="5">
        <v>#VALUE!</v>
      </c>
      <c r="K8" s="34"/>
      <c r="L8" s="34"/>
      <c r="M8" s="34"/>
      <c r="N8" s="34"/>
      <c r="O8" s="34"/>
      <c r="P8" s="34"/>
      <c r="Q8" s="34"/>
      <c r="R8" s="34"/>
      <c r="S8" s="34"/>
      <c r="T8" s="34"/>
    </row>
    <row r="9" spans="1:20" ht="15.75" customHeight="1" x14ac:dyDescent="0.35">
      <c r="A9" s="36" t="s">
        <v>231</v>
      </c>
      <c r="B9" s="36"/>
      <c r="C9" s="36"/>
      <c r="D9" s="36"/>
      <c r="E9" s="36"/>
      <c r="F9" s="36"/>
      <c r="G9" s="36"/>
      <c r="H9" s="36"/>
      <c r="I9" s="36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</row>
    <row r="10" spans="1:20" ht="54.75" customHeight="1" x14ac:dyDescent="0.35">
      <c r="A10" s="27" t="s">
        <v>232</v>
      </c>
      <c r="B10" s="28" t="s">
        <v>233</v>
      </c>
      <c r="C10" s="29" t="s">
        <v>234</v>
      </c>
      <c r="D10" s="29" t="s">
        <v>235</v>
      </c>
      <c r="E10" s="29" t="s">
        <v>236</v>
      </c>
      <c r="F10" s="7" t="s">
        <v>237</v>
      </c>
      <c r="G10" s="28" t="s">
        <v>221</v>
      </c>
      <c r="H10" s="28" t="s">
        <v>42</v>
      </c>
      <c r="I10" s="28" t="s">
        <v>42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spans="1:20" ht="54.75" customHeight="1" x14ac:dyDescent="0.35">
      <c r="A11" s="30" t="s">
        <v>238</v>
      </c>
      <c r="B11" s="31" t="s">
        <v>239</v>
      </c>
      <c r="C11" s="32" t="s">
        <v>240</v>
      </c>
      <c r="D11" s="32" t="s">
        <v>241</v>
      </c>
      <c r="E11" s="32" t="s">
        <v>242</v>
      </c>
      <c r="F11" s="7" t="s">
        <v>243</v>
      </c>
      <c r="G11" s="31" t="s">
        <v>221</v>
      </c>
      <c r="H11" s="31" t="s">
        <v>42</v>
      </c>
      <c r="I11" s="31" t="s">
        <v>42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 spans="1:20" ht="54.75" customHeight="1" x14ac:dyDescent="0.35">
      <c r="A12" s="27" t="s">
        <v>244</v>
      </c>
      <c r="B12" s="28" t="s">
        <v>245</v>
      </c>
      <c r="C12" s="29" t="s">
        <v>246</v>
      </c>
      <c r="D12" s="29" t="s">
        <v>247</v>
      </c>
      <c r="E12" s="29" t="s">
        <v>248</v>
      </c>
      <c r="F12" s="7" t="s">
        <v>249</v>
      </c>
      <c r="G12" s="28" t="s">
        <v>250</v>
      </c>
      <c r="H12" s="28" t="s">
        <v>42</v>
      </c>
      <c r="I12" s="28" t="s">
        <v>42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</row>
    <row r="13" spans="1:20" ht="54.75" customHeight="1" x14ac:dyDescent="0.35">
      <c r="A13" s="30" t="s">
        <v>251</v>
      </c>
      <c r="B13" s="31" t="s">
        <v>252</v>
      </c>
      <c r="C13" s="32" t="s">
        <v>253</v>
      </c>
      <c r="D13" s="32" t="s">
        <v>254</v>
      </c>
      <c r="E13" s="32" t="s">
        <v>255</v>
      </c>
      <c r="F13" s="7" t="s">
        <v>256</v>
      </c>
      <c r="G13" s="31" t="s">
        <v>221</v>
      </c>
      <c r="H13" s="31" t="s">
        <v>42</v>
      </c>
      <c r="I13" s="31" t="s">
        <v>42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ht="54.75" customHeight="1" x14ac:dyDescent="0.35">
      <c r="A14" s="27" t="s">
        <v>257</v>
      </c>
      <c r="B14" s="28" t="s">
        <v>258</v>
      </c>
      <c r="C14" s="29" t="s">
        <v>259</v>
      </c>
      <c r="D14" s="29" t="s">
        <v>260</v>
      </c>
      <c r="E14" s="29" t="s">
        <v>261</v>
      </c>
      <c r="F14" s="7" t="s">
        <v>262</v>
      </c>
      <c r="G14" s="28" t="s">
        <v>263</v>
      </c>
      <c r="H14" s="28" t="s">
        <v>42</v>
      </c>
      <c r="I14" s="28" t="s">
        <v>42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ht="54.75" customHeight="1" x14ac:dyDescent="0.35">
      <c r="A15" s="30" t="s">
        <v>264</v>
      </c>
      <c r="B15" s="31" t="s">
        <v>265</v>
      </c>
      <c r="C15" s="32" t="s">
        <v>266</v>
      </c>
      <c r="D15" s="32" t="s">
        <v>267</v>
      </c>
      <c r="E15" s="32" t="s">
        <v>268</v>
      </c>
      <c r="F15" s="7" t="s">
        <v>269</v>
      </c>
      <c r="G15" s="31" t="s">
        <v>270</v>
      </c>
      <c r="H15" s="31" t="s">
        <v>42</v>
      </c>
      <c r="I15" s="31" t="s">
        <v>42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ht="54.75" customHeight="1" x14ac:dyDescent="0.35">
      <c r="A16" s="27" t="s">
        <v>271</v>
      </c>
      <c r="B16" s="28" t="s">
        <v>272</v>
      </c>
      <c r="C16" s="29" t="s">
        <v>273</v>
      </c>
      <c r="D16" s="29" t="s">
        <v>274</v>
      </c>
      <c r="E16" s="29" t="s">
        <v>275</v>
      </c>
      <c r="F16" s="7" t="s">
        <v>276</v>
      </c>
      <c r="G16" s="28" t="s">
        <v>277</v>
      </c>
      <c r="H16" s="28" t="s">
        <v>42</v>
      </c>
      <c r="I16" s="28" t="s">
        <v>42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ht="54.75" customHeight="1" x14ac:dyDescent="0.35">
      <c r="A17" s="30" t="s">
        <v>278</v>
      </c>
      <c r="B17" s="31" t="s">
        <v>258</v>
      </c>
      <c r="C17" s="32" t="s">
        <v>279</v>
      </c>
      <c r="D17" s="32" t="s">
        <v>260</v>
      </c>
      <c r="E17" s="32" t="s">
        <v>280</v>
      </c>
      <c r="F17" s="7" t="s">
        <v>281</v>
      </c>
      <c r="G17" s="31" t="s">
        <v>250</v>
      </c>
      <c r="H17" s="31" t="s">
        <v>42</v>
      </c>
      <c r="I17" s="31" t="s">
        <v>42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ht="54.75" customHeight="1" x14ac:dyDescent="0.35">
      <c r="A18" s="27" t="s">
        <v>282</v>
      </c>
      <c r="B18" s="28" t="s">
        <v>283</v>
      </c>
      <c r="C18" s="29" t="s">
        <v>284</v>
      </c>
      <c r="D18" s="29" t="s">
        <v>241</v>
      </c>
      <c r="E18" s="29" t="s">
        <v>285</v>
      </c>
      <c r="F18" s="7" t="s">
        <v>286</v>
      </c>
      <c r="G18" s="28" t="s">
        <v>287</v>
      </c>
      <c r="H18" s="28" t="s">
        <v>42</v>
      </c>
      <c r="I18" s="28" t="s">
        <v>42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spans="1:20" ht="54.75" customHeight="1" x14ac:dyDescent="0.35">
      <c r="A19" s="30" t="s">
        <v>288</v>
      </c>
      <c r="B19" s="31" t="s">
        <v>289</v>
      </c>
      <c r="C19" s="32" t="s">
        <v>290</v>
      </c>
      <c r="D19" s="32" t="s">
        <v>291</v>
      </c>
      <c r="E19" s="32" t="s">
        <v>292</v>
      </c>
      <c r="F19" s="7" t="s">
        <v>293</v>
      </c>
      <c r="G19" s="31" t="s">
        <v>294</v>
      </c>
      <c r="H19" s="31" t="s">
        <v>42</v>
      </c>
      <c r="I19" s="31" t="s">
        <v>42</v>
      </c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ht="54.75" customHeight="1" x14ac:dyDescent="0.35">
      <c r="A20" s="27" t="s">
        <v>295</v>
      </c>
      <c r="B20" s="28" t="s">
        <v>296</v>
      </c>
      <c r="C20" s="29" t="s">
        <v>297</v>
      </c>
      <c r="D20" s="29" t="s">
        <v>298</v>
      </c>
      <c r="E20" s="29" t="s">
        <v>299</v>
      </c>
      <c r="F20" s="7" t="s">
        <v>300</v>
      </c>
      <c r="G20" s="28" t="s">
        <v>301</v>
      </c>
      <c r="H20" s="28" t="s">
        <v>42</v>
      </c>
      <c r="I20" s="28" t="s">
        <v>42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ht="54.75" customHeight="1" x14ac:dyDescent="0.35">
      <c r="A21" s="30" t="s">
        <v>302</v>
      </c>
      <c r="B21" s="31" t="s">
        <v>303</v>
      </c>
      <c r="C21" s="32" t="s">
        <v>304</v>
      </c>
      <c r="D21" s="32" t="s">
        <v>73</v>
      </c>
      <c r="E21" s="32" t="s">
        <v>42</v>
      </c>
      <c r="F21" s="7" t="s">
        <v>305</v>
      </c>
      <c r="G21" s="31" t="s">
        <v>306</v>
      </c>
      <c r="H21" s="31" t="s">
        <v>42</v>
      </c>
      <c r="I21" s="31" t="s">
        <v>42</v>
      </c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 ht="15.75" customHeight="1" x14ac:dyDescent="0.35">
      <c r="A22" s="37" t="s">
        <v>75</v>
      </c>
      <c r="B22" s="37"/>
      <c r="C22" s="37"/>
      <c r="D22" s="37"/>
      <c r="E22" s="37"/>
      <c r="F22" s="37"/>
      <c r="G22" s="37"/>
      <c r="H22" s="11">
        <f>IFERROR(SUM(H10,H11,H12,H13,H14,H15,H16,H17,H18,H19,H20,H21),0)</f>
        <v>0</v>
      </c>
      <c r="I22" s="11">
        <f>IFERROR(SUM(I10,I11,I12,I13,I14,I15,I16,I17,I18,I19,I20,I21),0)</f>
        <v>0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</row>
    <row r="23" spans="1:20" x14ac:dyDescent="0.35"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 ht="13.5" customHeight="1" x14ac:dyDescent="0.35">
      <c r="A24" s="38" t="s">
        <v>76</v>
      </c>
      <c r="B24" s="38"/>
      <c r="C24" s="38"/>
      <c r="D24" s="38"/>
      <c r="E24" s="38"/>
      <c r="F24" s="38"/>
      <c r="G24" s="38"/>
      <c r="H24" s="38"/>
      <c r="I24" s="38"/>
    </row>
    <row r="25" spans="1:20" ht="13.5" customHeight="1" x14ac:dyDescent="0.35">
      <c r="A25" s="12" t="s">
        <v>77</v>
      </c>
      <c r="B25" s="12" t="s">
        <v>78</v>
      </c>
      <c r="C25" s="12" t="s">
        <v>79</v>
      </c>
      <c r="D25" s="12" t="s">
        <v>80</v>
      </c>
      <c r="E25" s="12" t="s">
        <v>81</v>
      </c>
      <c r="F25" s="12" t="s">
        <v>82</v>
      </c>
      <c r="G25" s="12" t="s">
        <v>83</v>
      </c>
      <c r="H25" s="13"/>
      <c r="I25" s="12" t="s">
        <v>84</v>
      </c>
    </row>
    <row r="26" spans="1:20" ht="13.5" customHeight="1" x14ac:dyDescent="0.35">
      <c r="A26" s="14" t="s">
        <v>85</v>
      </c>
      <c r="B26" s="15" t="s">
        <v>86</v>
      </c>
      <c r="C26" s="15" t="s">
        <v>87</v>
      </c>
      <c r="D26" s="15" t="s">
        <v>85</v>
      </c>
      <c r="E26" s="15" t="s">
        <v>88</v>
      </c>
      <c r="F26" s="15" t="s">
        <v>89</v>
      </c>
      <c r="G26" s="15" t="s">
        <v>90</v>
      </c>
      <c r="H26" s="16"/>
      <c r="I26" s="15" t="s">
        <v>91</v>
      </c>
    </row>
    <row r="27" spans="1:20" ht="21" x14ac:dyDescent="0.35">
      <c r="A27" s="17" t="s">
        <v>92</v>
      </c>
      <c r="B27" s="18" t="s">
        <v>93</v>
      </c>
      <c r="C27" s="18" t="s">
        <v>87</v>
      </c>
      <c r="D27" s="18" t="s">
        <v>85</v>
      </c>
      <c r="E27" s="18" t="s">
        <v>88</v>
      </c>
      <c r="F27" s="18" t="s">
        <v>89</v>
      </c>
      <c r="G27" s="18" t="s">
        <v>94</v>
      </c>
      <c r="H27" s="19"/>
      <c r="I27" s="18" t="s">
        <v>91</v>
      </c>
    </row>
    <row r="28" spans="1:20" ht="21" x14ac:dyDescent="0.35">
      <c r="A28" s="14" t="s">
        <v>95</v>
      </c>
      <c r="B28" s="15" t="s">
        <v>96</v>
      </c>
      <c r="C28" s="15" t="s">
        <v>87</v>
      </c>
      <c r="D28" s="15" t="s">
        <v>85</v>
      </c>
      <c r="E28" s="15" t="s">
        <v>88</v>
      </c>
      <c r="F28" s="15" t="s">
        <v>89</v>
      </c>
      <c r="G28" s="15" t="s">
        <v>97</v>
      </c>
      <c r="H28" s="16"/>
      <c r="I28" s="15" t="s">
        <v>91</v>
      </c>
    </row>
    <row r="29" spans="1:20" ht="20" x14ac:dyDescent="0.35">
      <c r="A29" s="20" t="s">
        <v>98</v>
      </c>
      <c r="B29" s="21" t="s">
        <v>99</v>
      </c>
      <c r="C29" s="21" t="s">
        <v>100</v>
      </c>
      <c r="D29" s="21" t="s">
        <v>98</v>
      </c>
      <c r="E29" s="21" t="s">
        <v>101</v>
      </c>
      <c r="F29" s="21" t="s">
        <v>102</v>
      </c>
      <c r="G29" s="21" t="s">
        <v>42</v>
      </c>
      <c r="H29" s="19"/>
      <c r="I29" s="21" t="s">
        <v>103</v>
      </c>
    </row>
    <row r="30" spans="1:20" ht="20" x14ac:dyDescent="0.35">
      <c r="A30" s="5" t="s">
        <v>104</v>
      </c>
      <c r="B30" s="6" t="s">
        <v>105</v>
      </c>
      <c r="C30" s="6" t="s">
        <v>100</v>
      </c>
      <c r="D30" s="6" t="s">
        <v>85</v>
      </c>
      <c r="E30" s="6" t="s">
        <v>106</v>
      </c>
      <c r="F30" s="6" t="s">
        <v>107</v>
      </c>
      <c r="G30" s="6" t="s">
        <v>42</v>
      </c>
      <c r="H30" s="16"/>
      <c r="I30" s="6" t="s">
        <v>108</v>
      </c>
    </row>
    <row r="31" spans="1:20" ht="20" x14ac:dyDescent="0.35">
      <c r="A31" s="20" t="s">
        <v>109</v>
      </c>
      <c r="B31" s="21" t="s">
        <v>110</v>
      </c>
      <c r="C31" s="21" t="s">
        <v>100</v>
      </c>
      <c r="D31" s="21" t="s">
        <v>92</v>
      </c>
      <c r="E31" s="21" t="s">
        <v>111</v>
      </c>
      <c r="F31" s="21" t="s">
        <v>102</v>
      </c>
      <c r="G31" s="21" t="s">
        <v>42</v>
      </c>
      <c r="H31" s="19"/>
      <c r="I31" s="21" t="s">
        <v>112</v>
      </c>
    </row>
    <row r="32" spans="1:20" ht="20" x14ac:dyDescent="0.35">
      <c r="A32" s="5" t="s">
        <v>113</v>
      </c>
      <c r="B32" s="6" t="s">
        <v>114</v>
      </c>
      <c r="C32" s="6" t="s">
        <v>100</v>
      </c>
      <c r="D32" s="6" t="s">
        <v>85</v>
      </c>
      <c r="E32" s="6" t="s">
        <v>111</v>
      </c>
      <c r="F32" s="6" t="s">
        <v>102</v>
      </c>
      <c r="G32" s="6" t="s">
        <v>42</v>
      </c>
      <c r="H32" s="16"/>
      <c r="I32" s="6" t="s">
        <v>112</v>
      </c>
    </row>
    <row r="33" spans="1:9" ht="20" x14ac:dyDescent="0.35">
      <c r="A33" s="20" t="s">
        <v>115</v>
      </c>
      <c r="B33" s="21" t="s">
        <v>116</v>
      </c>
      <c r="C33" s="21" t="s">
        <v>100</v>
      </c>
      <c r="D33" s="21" t="s">
        <v>98</v>
      </c>
      <c r="E33" s="21" t="s">
        <v>117</v>
      </c>
      <c r="F33" s="21" t="s">
        <v>118</v>
      </c>
      <c r="G33" s="21" t="s">
        <v>42</v>
      </c>
      <c r="H33" s="19"/>
      <c r="I33" s="21" t="s">
        <v>119</v>
      </c>
    </row>
    <row r="34" spans="1:9" ht="20" x14ac:dyDescent="0.35">
      <c r="A34" s="5" t="s">
        <v>120</v>
      </c>
      <c r="B34" s="6" t="s">
        <v>121</v>
      </c>
      <c r="C34" s="6" t="s">
        <v>100</v>
      </c>
      <c r="D34" s="6" t="s">
        <v>115</v>
      </c>
      <c r="E34" s="6" t="s">
        <v>122</v>
      </c>
      <c r="F34" s="6" t="s">
        <v>123</v>
      </c>
      <c r="G34" s="6" t="s">
        <v>42</v>
      </c>
      <c r="H34" s="16"/>
      <c r="I34" s="6" t="s">
        <v>124</v>
      </c>
    </row>
    <row r="35" spans="1:9" ht="20" x14ac:dyDescent="0.35">
      <c r="A35" s="20" t="s">
        <v>125</v>
      </c>
      <c r="B35" s="21" t="s">
        <v>126</v>
      </c>
      <c r="C35" s="21" t="s">
        <v>100</v>
      </c>
      <c r="D35" s="21" t="s">
        <v>115</v>
      </c>
      <c r="E35" s="21" t="s">
        <v>127</v>
      </c>
      <c r="F35" s="21" t="s">
        <v>118</v>
      </c>
      <c r="G35" s="21" t="s">
        <v>42</v>
      </c>
      <c r="H35" s="19"/>
      <c r="I35" s="21" t="s">
        <v>128</v>
      </c>
    </row>
    <row r="37" spans="1:9" ht="42" customHeight="1" x14ac:dyDescent="0.35">
      <c r="A37" s="39" t="s">
        <v>129</v>
      </c>
      <c r="B37" s="39"/>
      <c r="C37" s="40" t="s">
        <v>130</v>
      </c>
      <c r="D37" s="40"/>
      <c r="E37" s="40"/>
      <c r="F37" s="40"/>
      <c r="G37" s="40"/>
      <c r="H37" s="40"/>
      <c r="I37" s="40"/>
    </row>
    <row r="38" spans="1:9" ht="6" customHeight="1" x14ac:dyDescent="0.35">
      <c r="A38" s="1"/>
      <c r="B38" s="1"/>
      <c r="C38" s="1"/>
      <c r="D38" s="1"/>
      <c r="E38" s="1"/>
      <c r="F38" s="1"/>
      <c r="G38" s="1"/>
      <c r="H38" s="1"/>
      <c r="I38" s="1"/>
    </row>
  </sheetData>
  <mergeCells count="19">
    <mergeCell ref="A2:C2"/>
    <mergeCell ref="D2:G2"/>
    <mergeCell ref="H2:I2"/>
    <mergeCell ref="A3:C3"/>
    <mergeCell ref="D3:F3"/>
    <mergeCell ref="G3:I3"/>
    <mergeCell ref="A37:B37"/>
    <mergeCell ref="C37:I37"/>
    <mergeCell ref="A4:C4"/>
    <mergeCell ref="D4:F4"/>
    <mergeCell ref="G4:I4"/>
    <mergeCell ref="A5:C5"/>
    <mergeCell ref="D5:F5"/>
    <mergeCell ref="G5:I5"/>
    <mergeCell ref="J8:T23"/>
    <mergeCell ref="A6:I6"/>
    <mergeCell ref="A9:I9"/>
    <mergeCell ref="A22:G22"/>
    <mergeCell ref="A24:I24"/>
  </mergeCells>
  <pageMargins left="0.35" right="0.35" top="0.35" bottom="0.35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F1 - Base Ventosas</vt:lpstr>
      <vt:lpstr>F2 - Acople Superior</vt:lpstr>
      <vt:lpstr>F3 - Acople Robot</vt:lpstr>
      <vt:lpstr>F4 - Componentes Comerciales</vt:lpstr>
      <vt:lpstr>F5 - Ensamble Neumático</vt:lpstr>
      <vt:lpstr>F6 - Ensamble Eléctrico</vt:lpstr>
      <vt:lpstr>F7 - Ensamblaje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Zuluaga</dc:creator>
  <dc:description/>
  <cp:lastModifiedBy>David Zuluaga</cp:lastModifiedBy>
  <cp:revision>0</cp:revision>
  <dcterms:created xsi:type="dcterms:W3CDTF">2026-04-24T04:47:47Z</dcterms:created>
  <dcterms:modified xsi:type="dcterms:W3CDTF">2026-05-07T12:32:22Z</dcterms:modified>
  <dc:language>en-US</dc:language>
</cp:coreProperties>
</file>