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s>
  <definedNames/>
  <calcPr/>
</workbook>
</file>

<file path=xl/sharedStrings.xml><?xml version="1.0" encoding="utf-8"?>
<sst xmlns="http://schemas.openxmlformats.org/spreadsheetml/2006/main" count="152" uniqueCount="93">
  <si>
    <t xml:space="preserve">Project Name :  </t>
  </si>
  <si>
    <t>SCG OFA RVS</t>
  </si>
  <si>
    <t>PASS</t>
  </si>
  <si>
    <t xml:space="preserve">Create By : </t>
  </si>
  <si>
    <t>hawa@sennalabs.com</t>
  </si>
  <si>
    <t>FAIL</t>
  </si>
  <si>
    <t>Device / Platform :</t>
  </si>
  <si>
    <t>https://www.figma.com/file/nTyZyEUonC1M04uG5J7p5c/SCG-Smart-OFA?node-id=453-749&amp;t=AFJXJtYnki8i9ade-0</t>
  </si>
  <si>
    <t>WAIT</t>
  </si>
  <si>
    <t>Reference Document:</t>
  </si>
  <si>
    <t>https://docs.google.com/document/d/1oSVTJCDJW3f5J-29jDr3okrSqquvoJxs9Ae7UcwW5XA/edit#</t>
  </si>
  <si>
    <t>CAN'T TEST</t>
  </si>
  <si>
    <t xml:space="preserve">Sprint  :  </t>
  </si>
  <si>
    <t>Sprint 1</t>
  </si>
  <si>
    <t>INSUFFICIENT DATA</t>
  </si>
  <si>
    <t>Execute</t>
  </si>
  <si>
    <t>Total</t>
  </si>
  <si>
    <t>Test Case ID</t>
  </si>
  <si>
    <t>Function</t>
  </si>
  <si>
    <t>Sub Function</t>
  </si>
  <si>
    <t>Test category</t>
  </si>
  <si>
    <t>Test condition</t>
  </si>
  <si>
    <t xml:space="preserve">Data Test </t>
  </si>
  <si>
    <t>Test Step</t>
  </si>
  <si>
    <t xml:space="preserve">Expected Task List Details </t>
  </si>
  <si>
    <t>Status</t>
  </si>
  <si>
    <t>Date</t>
  </si>
  <si>
    <t>Remark</t>
  </si>
  <si>
    <t>Plot in 3D Graph</t>
  </si>
  <si>
    <t>Positive</t>
  </si>
  <si>
    <t>ตรวจสอบการ Upload Diagram RVS โดยสามารถอัพโหลดได้เฉพาะไฟล์ JPG, JPEG และ PNG เท่านั้น</t>
  </si>
  <si>
    <t xml:space="preserve">1. เข้าสู่ระบบ 
2. เลือก Company ที่ต้องการ
3. เลือก Model ที่ต้องการ
4. เลือก Tab Menu Plots
5. เลือก Tab Menu 3D Spectrum
 </t>
  </si>
  <si>
    <t>ระบบแสดงรายละเอียดดังนี้
1. Dropdown Position
2. Dropdown Sensor Name 
3. Dropdown Vibration Unit
4. Dropdown Axis 
5. Dropdown File Name  
6. ปุ่ม Search
7. ปุ่ม Excel</t>
  </si>
  <si>
    <t>24/05/66</t>
  </si>
  <si>
    <t>Dropdown Position</t>
  </si>
  <si>
    <t>ตรวจสอบการเลือก Dropdown Position</t>
  </si>
  <si>
    <t>Dropdown Position: Driver</t>
  </si>
  <si>
    <t>1. เข้าสู่ระบบ 
2. เลือก Company ที่ต้องการ
3. เลือก Model ที่ต้องการ
4. เลือก Tab Menu Plots
5. เลือก Tab Menu 3D Spectrum
6. Dropdown Position</t>
  </si>
  <si>
    <t>ระบบรองรับการเลือกเพียงตัวเลือกเดียวเท่านั้น โดยมีตัวเลือกดังนี้
1. Driver</t>
  </si>
  <si>
    <t>Dropdown Sensor Name</t>
  </si>
  <si>
    <t>ตรวจสอบการเลือก Dropdown Sensor Name</t>
  </si>
  <si>
    <t>Dropdown Sensor Name: vi-4f039643</t>
  </si>
  <si>
    <t>1. เข้าสู่ระบบ 
2. เลือก Company ที่ต้องการ
3. เลือก Model ที่ต้องการ
4. เลือก Tab Menu Plots
5. เลือก Tab Menu 3D Spectrum
6. Dropdown Sensor Name</t>
  </si>
  <si>
    <t>ระบบรองรับการเลือกเพียงตัวเลือกเดียวเท่านั้น</t>
  </si>
  <si>
    <t>Dropdown Vibration Unit</t>
  </si>
  <si>
    <t>ตรวจสอบการเลือก Dropdown Vibration Unit</t>
  </si>
  <si>
    <t>Dropdown Vibration Unit: Envelope</t>
  </si>
  <si>
    <t>1. เข้าสู่ระบบ 
2. เลือก Company ที่ต้องการ
3. เลือก Model ที่ต้องการ
4. เลือก Tab Menu Plots
5. เลือก Tab Menu 3D Spectrum
6. เลือก Dropdown Vibration Unit</t>
  </si>
  <si>
    <t>ระบบรองรับการเลือกเพียง 1 ตัวเลือกเท่านั้น โดยมีตัวเลือก ดังนี้
1. Acceleration [m/s²]
2. Velocity [m/s]
3. Envelope
4. Temperature [°C]</t>
  </si>
  <si>
    <t>Dropdown Axis</t>
  </si>
  <si>
    <t>ตรวจสอบการเลือก Dropdown Axis</t>
  </si>
  <si>
    <t>Dropdown Axis: X</t>
  </si>
  <si>
    <t>1. เข้าสู่ระบบ 
2. เลือก Company ที่ต้องการ
3. เลือก Model ที่ต้องการ
4. เลือก Tab Menu Plots
5. เลือก Tab Menu 3D Spectrum
6. เลือก Dropdown Axis</t>
  </si>
  <si>
    <t>ระบบรองรับการเลือกเพียง 1 ตัวเลือกเท่านั้น โดยมีตัวอย่างตัวเลือก ดังนี้
1. X
2. Y
3. Z</t>
  </si>
  <si>
    <t>Dropdown  File Name</t>
  </si>
  <si>
    <t>ตรวจสอบการเลือก Dropdown  File Name</t>
  </si>
  <si>
    <t>Dropdown  File Name: 211028_0600.csv</t>
  </si>
  <si>
    <t>1. เข้าสู่ระบบ 
2. เลือก Company ที่ต้องการ
3. เลือก Model ที่ต้องการ
4. เลือก Tab Menu Plots
5. เลือก Tab Menu 3D Spectrum
6. Dropdown  File Name</t>
  </si>
  <si>
    <t>ระบบแสดงรายละเอียด File Name ตามที่ได้มีการตั้งค่าในหน้า Setting Model สามารถเลือกได้มากกกว่า 1 ตัวเลือก</t>
  </si>
  <si>
    <t>ปุ่ม Search</t>
  </si>
  <si>
    <t>ตรวจสอบการแสดงผล Graph</t>
  </si>
  <si>
    <t>Dropdown Position: Driver
Dropdown Sensor Name: vi-4f039643
Dropdown Vibration Unit: Envelope
Dropdown Axis: X
Dropdown File Name: 211028_0600.csv</t>
  </si>
  <si>
    <t>1. เข้าสู่ระบบ 
2. เลือก Company ที่ต้องการ
3. เลือก Model ที่ต้องการ
4. เลือก Tab Menu Plots
5. เลือก Tab Menu 3D Spectrum
6. เลือก Dropdown Position
7. เลือก Dropdown Sensor Name
8. เลือก Dropdown Vibration Unit
9. เลือก Dropdown Axis
10. เลือก Dropdown File Name</t>
  </si>
  <si>
    <t>ระบบจะแสดงผล Graph ในรูปแบบ 3D
Note: ระบบแสดงผลตามการเลือกข้อมูล Position, Sensor Name, Vibration Unit, Axis, ค่า X และค่า Y</t>
  </si>
  <si>
    <t>Change X-axis Unit (from Hz to CPM)</t>
  </si>
  <si>
    <t>Radio Button Change X-axis Unit (from Hz to CPM)</t>
  </si>
  <si>
    <t>Dropdown Position: Driver
Dropdown Sensor Name: vi-4f039643
Dropdown Vibration Unit: Envelope
Dropdown Axis: X
Dropdown File Name: 211028_0600.csv
Radio Button Change X-axis Unit (from Hz to RPM): HZ</t>
  </si>
  <si>
    <t>1. เข้าสู่ระบบ 
2. เลือก Company ที่ต้องการ
3. เลือก Model ที่ต้องการ
4. เลือก Tab Menu Plots
5. เลือก Tab Menu 3D Spectrum
6. เลือก Dropdown Position
7. เลือก Dropdown Sensor Name
8. เลือก Dropdown Vibration Unit
9. เลือก Dropdown Axis
10. เลือก Dropdown File Name
11. กดปุ่ม Search
12. เลือก Radio Button Change X-axis Unit (from Hz to RPM)</t>
  </si>
  <si>
    <t>ระบบรองรับการกรอกข้อมูลเพียงตัวเลือกเดียวเท่านั้น โดยมีรายละเอียดดังนี้
1. HZ
2. CPM
Note: เมื่อเลือก Hz ระบบจะแสดงค่า Hz ใน Graph หากผู้ใช้งานเลือก CPM ระบบจะแสดงแสดงค่า CPM ใน Graph</t>
  </si>
  <si>
    <t>Plot Graph</t>
  </si>
  <si>
    <t>Dropdown X</t>
  </si>
  <si>
    <t>ตรวจสอบการเลือก Dropdown X</t>
  </si>
  <si>
    <t>Dropdown X: 1</t>
  </si>
  <si>
    <t>1. เข้าสู่ระบบ 
2. เลือก Company ที่ต้องการ
3. เลือก Model ที่ต้องการ
4. เลือก Tab Menu Plots
5. เลือก Tab Menu 3D Spectrum
6. เลือก Dropdown X</t>
  </si>
  <si>
    <t>ระบบรองรับการเลือกเพียง 1 ตัวเลือกเท่านั้น โดยมีตัวอย่างตัวเลือก ดังนี้
1. 1
2. 2
3. 0
4. -1</t>
  </si>
  <si>
    <t>ตรวจสอบการเลือก Dropdown  X</t>
  </si>
  <si>
    <t>Dropdown X: 2</t>
  </si>
  <si>
    <t>Dropdown Y</t>
  </si>
  <si>
    <t>ตรวจสอบการเลือก Dropdown  Y</t>
  </si>
  <si>
    <t>Dropdown Y: 1</t>
  </si>
  <si>
    <t>1. เข้าสู่ระบบ 
2. เลือก Company ที่ต้องการ
3. เลือก Model ที่ต้องการ
4. เลือก Tab Menu Plots
5. เลือก Tab Menu 3D Spectrum
6. เลือก Dropdown Y</t>
  </si>
  <si>
    <t>ตรวจสอบการเลือก Dropdown Y</t>
  </si>
  <si>
    <t>Dropdown Y: 2</t>
  </si>
  <si>
    <t>1. เข้าสู่ระบบ 
2. เลือก Company ที่ต้องการ
3. เลือก Model ที่ต้องการ
4. เลือก Tab Menu Plots
5. เลือก Tab Menu TWF
6. เลือก Dropdown Y</t>
  </si>
  <si>
    <t>ปุ่ม Excel</t>
  </si>
  <si>
    <t>ตรวจสอบการกดปุ่ม Excel</t>
  </si>
  <si>
    <t>1. เข้าสู่ระบบ 
2. เลือก Company ที่ต้องการ
3. เลือก Model ที่ต้องการ
4. เลือก Tab Menu Plots
5. เลือก Tab Menu 3D Spectrum
6. เลือก Dropdown Position
7. เลือก Dropdown Sensor Name
8. เลือก Dropdown Vibration Unit
9. เลือก Dropdown Axis
10. เลือก Dropdown File Name
12. กดปุ่ม Search
13. กดปุ่ม Excel</t>
  </si>
  <si>
    <t>ระบบทำการบันทึกไฟล์ไว้ที่เครื่องคอมพิวเตอร์</t>
  </si>
  <si>
    <t xml:space="preserve">Reference Cursor </t>
  </si>
  <si>
    <t>เมื่อผู้ใช้งานต้องการดู Reference Cursor</t>
  </si>
  <si>
    <t>Dropdown Position: Driver
Dropdown Sensor Name: vi-4f039643
Dropdown Vibration Unit: Envelope
Dropdown Axis: X
Dropdown  File Name: 211028_0600.csv</t>
  </si>
  <si>
    <t xml:space="preserve">1. เข้าสู่ระบบ 
2. เลือก Company ที่ต้องการ
3. เลือก Model ที่ต้องการ
4. เลือก Tab Menu Plots
5. เลือก Tab Menu 3D Spectrum
6. Dropdown  File Name
7. นำเม้าส์ชี้ที่ Graph </t>
  </si>
  <si>
    <t>ระบบจะแสดง panel รายละเอียด Mark Cursor ขึ้นมา</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</si>
</sst>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sz val="11.0"/>
      <color theme="1"/>
      <name val="Arial"/>
    </font>
    <font>
      <b/>
      <sz val="11.0"/>
      <color theme="1"/>
      <name val="Arial"/>
    </font>
    <font>
      <u/>
      <sz val="11.0"/>
      <color rgb="FF1155CC"/>
      <name val="Arial"/>
    </font>
    <font>
      <u/>
      <sz val="11.0"/>
      <color rgb="FF1155CC"/>
      <name val="Arial"/>
    </font>
    <font>
      <color theme="1"/>
      <name val="Arial"/>
      <scheme val="minor"/>
    </font>
    <font/>
    <font>
      <b/>
      <color rgb="FFFFFFFF"/>
      <name val="Arial"/>
    </font>
  </fonts>
  <fills count="11">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DD7E6B"/>
        <bgColor rgb="FFDD7E6B"/>
      </patternFill>
    </fill>
    <fill>
      <patternFill patternType="solid">
        <fgColor rgb="FFD9D9D9"/>
        <bgColor rgb="FFD9D9D9"/>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FFF2CC"/>
        <bgColor rgb="FFFFF2CC"/>
      </patternFill>
    </fill>
    <fill>
      <patternFill patternType="solid">
        <fgColor rgb="FF073763"/>
        <bgColor rgb="FF073763"/>
      </patternFill>
    </fill>
  </fills>
  <borders count="7">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horizontal="right" vertical="bottom"/>
    </xf>
    <xf borderId="0" fillId="2" fontId="2" numFmtId="0" xfId="0" applyAlignment="1" applyFill="1" applyFont="1">
      <alignment vertical="bottom"/>
    </xf>
    <xf borderId="1" fillId="0" fontId="1" numFmtId="0" xfId="0" applyAlignment="1" applyBorder="1" applyFont="1">
      <alignment vertical="bottom"/>
    </xf>
    <xf borderId="2" fillId="3" fontId="3" numFmtId="0" xfId="0" applyAlignment="1" applyBorder="1" applyFill="1" applyFont="1">
      <alignment horizontal="right" vertical="bottom"/>
    </xf>
    <xf borderId="2" fillId="3" fontId="2" numFmtId="0" xfId="0" applyAlignment="1" applyBorder="1" applyFont="1">
      <alignment horizontal="right" vertical="bottom"/>
    </xf>
    <xf borderId="0" fillId="0" fontId="1" numFmtId="0" xfId="0" applyAlignment="1" applyFont="1">
      <alignment vertical="bottom"/>
    </xf>
    <xf borderId="3" fillId="4" fontId="3" numFmtId="0" xfId="0" applyAlignment="1" applyBorder="1" applyFill="1" applyFont="1">
      <alignment horizontal="right" vertical="bottom"/>
    </xf>
    <xf borderId="3" fillId="3" fontId="2" numFmtId="0" xfId="0" applyAlignment="1" applyBorder="1" applyFont="1">
      <alignment horizontal="right" vertical="bottom"/>
    </xf>
    <xf borderId="0" fillId="2" fontId="4" numFmtId="0" xfId="0" applyAlignment="1" applyFont="1">
      <alignment shrinkToFit="0" vertical="bottom" wrapText="1"/>
    </xf>
    <xf borderId="3" fillId="5" fontId="3" numFmtId="0" xfId="0" applyAlignment="1" applyBorder="1" applyFill="1" applyFont="1">
      <alignment horizontal="right" vertical="bottom"/>
    </xf>
    <xf borderId="0" fillId="0" fontId="5" numFmtId="0" xfId="0" applyAlignment="1" applyFont="1">
      <alignment shrinkToFit="0" vertical="bottom" wrapText="1"/>
    </xf>
    <xf borderId="3" fillId="6" fontId="3" numFmtId="0" xfId="0" applyAlignment="1" applyBorder="1" applyFill="1" applyFont="1">
      <alignment horizontal="right" vertical="bottom"/>
    </xf>
    <xf borderId="0" fillId="0" fontId="2" numFmtId="0" xfId="0" applyAlignment="1" applyFont="1">
      <alignment vertical="bottom"/>
    </xf>
    <xf borderId="3" fillId="7" fontId="3" numFmtId="0" xfId="0" applyAlignment="1" applyBorder="1" applyFill="1" applyFont="1">
      <alignment horizontal="right" vertical="bottom"/>
    </xf>
    <xf borderId="3" fillId="8" fontId="3" numFmtId="0" xfId="0" applyAlignment="1" applyBorder="1" applyFill="1" applyFont="1">
      <alignment horizontal="right" vertical="bottom"/>
    </xf>
    <xf borderId="3" fillId="8" fontId="2" numFmtId="0" xfId="0" applyAlignment="1" applyBorder="1" applyFont="1">
      <alignment horizontal="right" vertical="bottom"/>
    </xf>
    <xf borderId="4" fillId="0" fontId="1" numFmtId="0" xfId="0" applyAlignment="1" applyBorder="1" applyFont="1">
      <alignment vertical="bottom"/>
    </xf>
    <xf borderId="4" fillId="0" fontId="6" numFmtId="0" xfId="0" applyBorder="1" applyFont="1"/>
    <xf borderId="4" fillId="0" fontId="7" numFmtId="0" xfId="0" applyBorder="1" applyFont="1"/>
    <xf borderId="3" fillId="0" fontId="1" numFmtId="0" xfId="0" applyAlignment="1" applyBorder="1" applyFont="1">
      <alignment vertical="bottom"/>
    </xf>
    <xf borderId="3" fillId="9" fontId="3" numFmtId="0" xfId="0" applyAlignment="1" applyBorder="1" applyFill="1" applyFont="1">
      <alignment horizontal="right" vertical="bottom"/>
    </xf>
    <xf borderId="3" fillId="9" fontId="2" numFmtId="0" xfId="0" applyAlignment="1" applyBorder="1" applyFont="1">
      <alignment horizontal="right" vertical="bottom"/>
    </xf>
    <xf borderId="5" fillId="10" fontId="8" numFmtId="0" xfId="0" applyAlignment="1" applyBorder="1" applyFill="1" applyFont="1">
      <alignment horizontal="center" shrinkToFit="0" wrapText="1"/>
    </xf>
    <xf borderId="1" fillId="10" fontId="8" numFmtId="0" xfId="0" applyAlignment="1" applyBorder="1" applyFont="1">
      <alignment horizontal="center" shrinkToFit="0" wrapText="1"/>
    </xf>
    <xf borderId="6" fillId="0" fontId="7" numFmtId="0" xfId="0" applyBorder="1" applyFont="1"/>
    <xf borderId="3" fillId="0" fontId="7" numFmtId="0" xfId="0" applyBorder="1" applyFont="1"/>
    <xf borderId="6" fillId="0" fontId="1" numFmtId="0" xfId="0" applyAlignment="1" applyBorder="1" applyFont="1">
      <alignment horizontal="center" shrinkToFit="0" vertical="top" wrapText="1"/>
    </xf>
    <xf borderId="3" fillId="0" fontId="1" numFmtId="0" xfId="0" applyAlignment="1" applyBorder="1" applyFont="1">
      <alignment vertical="top"/>
    </xf>
    <xf borderId="3" fillId="0" fontId="1" numFmtId="0" xfId="0" applyAlignment="1" applyBorder="1" applyFont="1">
      <alignment shrinkToFit="0" vertical="top" wrapText="1"/>
    </xf>
    <xf borderId="3" fillId="0" fontId="1"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igma.com/file/nTyZyEUonC1M04uG5J7p5c/SCG-Smart-OFA?node-id=453-749&amp;t=AFJXJtYnki8i9ade-0" TargetMode="External"/><Relationship Id="rId2" Type="http://schemas.openxmlformats.org/officeDocument/2006/relationships/hyperlink" Target="https://docs.google.com/document/d/1oSVTJCDJW3f5J-29jDr3okrSqquvoJxs9Ae7UcwW5XA/edit"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19.5"/>
    <col customWidth="1" min="3" max="3" width="19.38"/>
    <col customWidth="1" min="5" max="5" width="19.5"/>
    <col customWidth="1" min="6" max="6" width="18.13"/>
    <col customWidth="1" min="7" max="7" width="22.63"/>
    <col customWidth="1" min="8" max="8" width="25.75"/>
    <col customWidth="1" min="9" max="9" width="15.0"/>
  </cols>
  <sheetData>
    <row r="1">
      <c r="A1" s="1"/>
      <c r="B1" s="2" t="s">
        <v>0</v>
      </c>
      <c r="C1" s="3" t="s">
        <v>1</v>
      </c>
      <c r="G1" s="4"/>
      <c r="H1" s="5" t="s">
        <v>2</v>
      </c>
      <c r="I1" s="6">
        <f>COUNTIFS(I10:I58,"PASS")</f>
        <v>14</v>
      </c>
      <c r="J1" s="7"/>
      <c r="K1" s="7"/>
    </row>
    <row r="2">
      <c r="B2" s="2" t="s">
        <v>3</v>
      </c>
      <c r="C2" s="3" t="s">
        <v>4</v>
      </c>
      <c r="G2" s="4"/>
      <c r="H2" s="8" t="s">
        <v>5</v>
      </c>
      <c r="I2" s="9">
        <f>COUNTIFS(I10:I59,"FAIL")</f>
        <v>0</v>
      </c>
      <c r="J2" s="7"/>
      <c r="K2" s="7"/>
    </row>
    <row r="3">
      <c r="B3" s="2" t="s">
        <v>6</v>
      </c>
      <c r="C3" s="10" t="s">
        <v>7</v>
      </c>
      <c r="G3" s="4"/>
      <c r="H3" s="11" t="s">
        <v>8</v>
      </c>
      <c r="I3" s="9">
        <f>COUNTIFS(I10:I60,"WAIT")</f>
        <v>0</v>
      </c>
      <c r="J3" s="7"/>
      <c r="K3" s="7"/>
    </row>
    <row r="4">
      <c r="B4" s="2" t="s">
        <v>9</v>
      </c>
      <c r="C4" s="12" t="s">
        <v>10</v>
      </c>
      <c r="G4" s="4"/>
      <c r="H4" s="13" t="s">
        <v>11</v>
      </c>
      <c r="I4" s="9">
        <f>COUNTIFS(I10:I61,"CAN'T TEST")</f>
        <v>0</v>
      </c>
      <c r="J4" s="7"/>
      <c r="K4" s="7"/>
    </row>
    <row r="5">
      <c r="B5" s="2" t="s">
        <v>12</v>
      </c>
      <c r="C5" s="14" t="s">
        <v>13</v>
      </c>
      <c r="G5" s="4"/>
      <c r="H5" s="15" t="s">
        <v>14</v>
      </c>
      <c r="I5" s="9">
        <f>COUNTIFS(I10:I62,"INSUFFICIENT DATA")</f>
        <v>0</v>
      </c>
      <c r="J5" s="7"/>
      <c r="K5" s="7"/>
    </row>
    <row r="6">
      <c r="A6" s="7"/>
      <c r="B6" s="2"/>
      <c r="C6" s="7"/>
      <c r="D6" s="7"/>
      <c r="E6" s="7"/>
      <c r="F6" s="7"/>
      <c r="G6" s="4"/>
      <c r="H6" s="16" t="s">
        <v>15</v>
      </c>
      <c r="I6" s="17">
        <f>SUM(I1:I2)</f>
        <v>14</v>
      </c>
      <c r="J6" s="7"/>
      <c r="K6" s="7"/>
    </row>
    <row r="7">
      <c r="A7" s="18"/>
      <c r="B7" s="18"/>
      <c r="C7" s="19"/>
      <c r="D7" s="20"/>
      <c r="E7" s="20"/>
      <c r="F7" s="20"/>
      <c r="G7" s="21"/>
      <c r="H7" s="22" t="s">
        <v>16</v>
      </c>
      <c r="I7" s="23">
        <f>SUM(I1:I5)</f>
        <v>14</v>
      </c>
      <c r="J7" s="7"/>
      <c r="K7" s="7"/>
    </row>
    <row r="8">
      <c r="A8" s="24" t="s">
        <v>17</v>
      </c>
      <c r="B8" s="25" t="s">
        <v>18</v>
      </c>
      <c r="C8" s="25" t="s">
        <v>19</v>
      </c>
      <c r="D8" s="25" t="s">
        <v>20</v>
      </c>
      <c r="E8" s="25" t="s">
        <v>21</v>
      </c>
      <c r="F8" s="25" t="s">
        <v>22</v>
      </c>
      <c r="G8" s="25" t="s">
        <v>23</v>
      </c>
      <c r="H8" s="25" t="s">
        <v>24</v>
      </c>
      <c r="I8" s="25" t="s">
        <v>25</v>
      </c>
      <c r="J8" s="25" t="s">
        <v>26</v>
      </c>
      <c r="K8" s="25" t="s">
        <v>27</v>
      </c>
    </row>
    <row r="9">
      <c r="A9" s="26"/>
      <c r="B9" s="27"/>
      <c r="C9" s="27"/>
      <c r="D9" s="27"/>
      <c r="E9" s="27"/>
      <c r="F9" s="27"/>
      <c r="G9" s="27"/>
      <c r="H9" s="27"/>
      <c r="I9" s="27"/>
      <c r="J9" s="27"/>
      <c r="K9" s="27"/>
    </row>
    <row r="10">
      <c r="A10" s="28">
        <v>1.0</v>
      </c>
      <c r="B10" s="29" t="s">
        <v>28</v>
      </c>
      <c r="C10" s="29" t="s">
        <v>28</v>
      </c>
      <c r="D10" s="30" t="s">
        <v>29</v>
      </c>
      <c r="E10" s="30" t="s">
        <v>30</v>
      </c>
      <c r="F10" s="29"/>
      <c r="G10" s="30" t="s">
        <v>31</v>
      </c>
      <c r="H10" s="30" t="s">
        <v>32</v>
      </c>
      <c r="I10" s="30" t="s">
        <v>2</v>
      </c>
      <c r="J10" s="31" t="s">
        <v>33</v>
      </c>
      <c r="K10" s="29"/>
    </row>
    <row r="11">
      <c r="A11" s="28">
        <v>2.0</v>
      </c>
      <c r="B11" s="29" t="s">
        <v>28</v>
      </c>
      <c r="C11" s="30" t="s">
        <v>34</v>
      </c>
      <c r="D11" s="30" t="s">
        <v>29</v>
      </c>
      <c r="E11" s="30" t="s">
        <v>35</v>
      </c>
      <c r="F11" s="30" t="s">
        <v>36</v>
      </c>
      <c r="G11" s="30" t="s">
        <v>37</v>
      </c>
      <c r="H11" s="30" t="s">
        <v>38</v>
      </c>
      <c r="I11" s="30" t="s">
        <v>2</v>
      </c>
      <c r="J11" s="31" t="s">
        <v>33</v>
      </c>
      <c r="K11" s="29"/>
    </row>
    <row r="12">
      <c r="A12" s="28">
        <v>3.0</v>
      </c>
      <c r="B12" s="29" t="s">
        <v>28</v>
      </c>
      <c r="C12" s="30" t="s">
        <v>39</v>
      </c>
      <c r="D12" s="30" t="s">
        <v>29</v>
      </c>
      <c r="E12" s="30" t="s">
        <v>40</v>
      </c>
      <c r="F12" s="30" t="s">
        <v>41</v>
      </c>
      <c r="G12" s="30" t="s">
        <v>42</v>
      </c>
      <c r="H12" s="30" t="s">
        <v>43</v>
      </c>
      <c r="I12" s="30" t="s">
        <v>2</v>
      </c>
      <c r="J12" s="31" t="s">
        <v>33</v>
      </c>
      <c r="K12" s="29"/>
    </row>
    <row r="13">
      <c r="A13" s="28">
        <v>4.0</v>
      </c>
      <c r="B13" s="29" t="s">
        <v>28</v>
      </c>
      <c r="C13" s="30" t="s">
        <v>44</v>
      </c>
      <c r="D13" s="30" t="s">
        <v>29</v>
      </c>
      <c r="E13" s="30" t="s">
        <v>45</v>
      </c>
      <c r="F13" s="30" t="s">
        <v>46</v>
      </c>
      <c r="G13" s="30" t="s">
        <v>47</v>
      </c>
      <c r="H13" s="30" t="s">
        <v>48</v>
      </c>
      <c r="I13" s="30" t="s">
        <v>2</v>
      </c>
      <c r="J13" s="31" t="s">
        <v>33</v>
      </c>
      <c r="K13" s="29"/>
    </row>
    <row r="14">
      <c r="A14" s="28">
        <v>5.0</v>
      </c>
      <c r="B14" s="29" t="s">
        <v>28</v>
      </c>
      <c r="C14" s="30" t="s">
        <v>49</v>
      </c>
      <c r="D14" s="30" t="s">
        <v>29</v>
      </c>
      <c r="E14" s="30" t="s">
        <v>50</v>
      </c>
      <c r="F14" s="30" t="s">
        <v>51</v>
      </c>
      <c r="G14" s="30" t="s">
        <v>52</v>
      </c>
      <c r="H14" s="30" t="s">
        <v>53</v>
      </c>
      <c r="I14" s="30" t="s">
        <v>2</v>
      </c>
      <c r="J14" s="31" t="s">
        <v>33</v>
      </c>
      <c r="K14" s="29"/>
    </row>
    <row r="15">
      <c r="A15" s="28">
        <v>6.0</v>
      </c>
      <c r="B15" s="29" t="s">
        <v>28</v>
      </c>
      <c r="C15" s="30" t="s">
        <v>54</v>
      </c>
      <c r="D15" s="30" t="s">
        <v>29</v>
      </c>
      <c r="E15" s="30" t="s">
        <v>55</v>
      </c>
      <c r="F15" s="30" t="s">
        <v>56</v>
      </c>
      <c r="G15" s="30" t="s">
        <v>57</v>
      </c>
      <c r="H15" s="30" t="s">
        <v>58</v>
      </c>
      <c r="I15" s="30" t="s">
        <v>2</v>
      </c>
      <c r="J15" s="31" t="s">
        <v>33</v>
      </c>
      <c r="K15" s="29"/>
    </row>
    <row r="16">
      <c r="A16" s="28">
        <v>7.0</v>
      </c>
      <c r="B16" s="29" t="s">
        <v>28</v>
      </c>
      <c r="C16" s="30" t="s">
        <v>59</v>
      </c>
      <c r="D16" s="30" t="s">
        <v>29</v>
      </c>
      <c r="E16" s="30" t="s">
        <v>60</v>
      </c>
      <c r="F16" s="30" t="s">
        <v>61</v>
      </c>
      <c r="G16" s="30" t="s">
        <v>62</v>
      </c>
      <c r="H16" s="30" t="s">
        <v>63</v>
      </c>
      <c r="I16" s="30" t="s">
        <v>2</v>
      </c>
      <c r="J16" s="31" t="s">
        <v>33</v>
      </c>
      <c r="K16" s="29"/>
    </row>
    <row r="17">
      <c r="A17" s="28">
        <v>8.0</v>
      </c>
      <c r="B17" s="30" t="s">
        <v>64</v>
      </c>
      <c r="C17" s="30" t="s">
        <v>65</v>
      </c>
      <c r="D17" s="30" t="s">
        <v>29</v>
      </c>
      <c r="E17" s="30" t="s">
        <v>65</v>
      </c>
      <c r="F17" s="30" t="s">
        <v>66</v>
      </c>
      <c r="G17" s="30" t="s">
        <v>67</v>
      </c>
      <c r="H17" s="30" t="s">
        <v>68</v>
      </c>
      <c r="I17" s="30" t="s">
        <v>2</v>
      </c>
      <c r="J17" s="31" t="s">
        <v>33</v>
      </c>
      <c r="K17" s="29"/>
    </row>
    <row r="18">
      <c r="A18" s="28">
        <v>9.0</v>
      </c>
      <c r="B18" s="29" t="s">
        <v>69</v>
      </c>
      <c r="C18" s="30" t="s">
        <v>70</v>
      </c>
      <c r="D18" s="30" t="s">
        <v>29</v>
      </c>
      <c r="E18" s="30" t="s">
        <v>71</v>
      </c>
      <c r="F18" s="30" t="s">
        <v>72</v>
      </c>
      <c r="G18" s="30" t="s">
        <v>73</v>
      </c>
      <c r="H18" s="30" t="s">
        <v>74</v>
      </c>
      <c r="I18" s="30" t="s">
        <v>2</v>
      </c>
      <c r="J18" s="31" t="s">
        <v>33</v>
      </c>
      <c r="K18" s="29"/>
    </row>
    <row r="19">
      <c r="A19" s="28">
        <v>10.0</v>
      </c>
      <c r="B19" s="29" t="s">
        <v>69</v>
      </c>
      <c r="C19" s="30" t="s">
        <v>70</v>
      </c>
      <c r="D19" s="30" t="s">
        <v>29</v>
      </c>
      <c r="E19" s="30" t="s">
        <v>75</v>
      </c>
      <c r="F19" s="30" t="s">
        <v>76</v>
      </c>
      <c r="G19" s="30" t="s">
        <v>73</v>
      </c>
      <c r="H19" s="30" t="s">
        <v>74</v>
      </c>
      <c r="I19" s="30" t="s">
        <v>2</v>
      </c>
      <c r="J19" s="31" t="s">
        <v>33</v>
      </c>
      <c r="K19" s="29"/>
    </row>
    <row r="20">
      <c r="A20" s="28">
        <v>11.0</v>
      </c>
      <c r="B20" s="29" t="s">
        <v>69</v>
      </c>
      <c r="C20" s="30" t="s">
        <v>77</v>
      </c>
      <c r="D20" s="30" t="s">
        <v>29</v>
      </c>
      <c r="E20" s="30" t="s">
        <v>78</v>
      </c>
      <c r="F20" s="30" t="s">
        <v>79</v>
      </c>
      <c r="G20" s="30" t="s">
        <v>80</v>
      </c>
      <c r="H20" s="30" t="s">
        <v>74</v>
      </c>
      <c r="I20" s="30" t="s">
        <v>2</v>
      </c>
      <c r="J20" s="31" t="s">
        <v>33</v>
      </c>
      <c r="K20" s="29"/>
    </row>
    <row r="21">
      <c r="A21" s="28">
        <v>12.0</v>
      </c>
      <c r="B21" s="29" t="s">
        <v>69</v>
      </c>
      <c r="C21" s="30" t="s">
        <v>77</v>
      </c>
      <c r="D21" s="30" t="s">
        <v>29</v>
      </c>
      <c r="E21" s="30" t="s">
        <v>81</v>
      </c>
      <c r="F21" s="30" t="s">
        <v>82</v>
      </c>
      <c r="G21" s="30" t="s">
        <v>83</v>
      </c>
      <c r="H21" s="30" t="s">
        <v>74</v>
      </c>
      <c r="I21" s="30" t="s">
        <v>2</v>
      </c>
      <c r="J21" s="31" t="s">
        <v>33</v>
      </c>
      <c r="K21" s="29"/>
    </row>
    <row r="22">
      <c r="A22" s="28">
        <v>13.0</v>
      </c>
      <c r="B22" s="29" t="s">
        <v>69</v>
      </c>
      <c r="C22" s="29" t="s">
        <v>84</v>
      </c>
      <c r="D22" s="30" t="s">
        <v>29</v>
      </c>
      <c r="E22" s="30" t="s">
        <v>85</v>
      </c>
      <c r="F22" s="30"/>
      <c r="G22" s="30" t="s">
        <v>86</v>
      </c>
      <c r="H22" s="30" t="s">
        <v>87</v>
      </c>
      <c r="I22" s="30" t="s">
        <v>2</v>
      </c>
      <c r="J22" s="31" t="s">
        <v>33</v>
      </c>
      <c r="K22" s="29"/>
    </row>
    <row r="23">
      <c r="A23" s="28">
        <v>14.0</v>
      </c>
      <c r="B23" s="30" t="s">
        <v>88</v>
      </c>
      <c r="C23" s="30" t="s">
        <v>88</v>
      </c>
      <c r="D23" s="30" t="s">
        <v>29</v>
      </c>
      <c r="E23" s="30" t="s">
        <v>89</v>
      </c>
      <c r="F23" s="30" t="s">
        <v>90</v>
      </c>
      <c r="G23" s="30" t="s">
        <v>91</v>
      </c>
      <c r="H23" s="30" t="s">
        <v>92</v>
      </c>
      <c r="I23" s="30" t="s">
        <v>2</v>
      </c>
      <c r="J23" s="31" t="s">
        <v>33</v>
      </c>
      <c r="K23" s="29"/>
    </row>
  </sheetData>
  <mergeCells count="18">
    <mergeCell ref="A1:A5"/>
    <mergeCell ref="C1:F1"/>
    <mergeCell ref="C2:F2"/>
    <mergeCell ref="C3:F3"/>
    <mergeCell ref="C4:F4"/>
    <mergeCell ref="C5:F5"/>
    <mergeCell ref="C7:F7"/>
    <mergeCell ref="H8:H9"/>
    <mergeCell ref="I8:I9"/>
    <mergeCell ref="J8:J9"/>
    <mergeCell ref="K8:K9"/>
    <mergeCell ref="A8:A9"/>
    <mergeCell ref="B8:B9"/>
    <mergeCell ref="C8:C9"/>
    <mergeCell ref="D8:D9"/>
    <mergeCell ref="E8:E9"/>
    <mergeCell ref="F8:F9"/>
    <mergeCell ref="G8:G9"/>
  </mergeCells>
  <dataValidations>
    <dataValidation type="list" allowBlank="1" sqref="D10:D23">
      <formula1>"Positive,Negative"</formula1>
    </dataValidation>
    <dataValidation type="list" allowBlank="1" sqref="K8">
      <formula1>#REF!</formula1>
    </dataValidation>
    <dataValidation type="list" allowBlank="1" showErrorMessage="1" sqref="I10:I23">
      <formula1>"PASS,FAIL,WAIT,CAN'T TEST,INSUFFICIENT DATA"</formula1>
    </dataValidation>
  </dataValidations>
  <hyperlinks>
    <hyperlink r:id="rId1" ref="C3"/>
    <hyperlink r:id="rId2" ref="C4"/>
  </hyperlinks>
  <drawing r:id="rId3"/>
</worksheet>
</file>