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1005" windowWidth="28800" windowHeight="11970" tabRatio="735" activeTab="0"/>
  </bookViews>
  <sheets>
    <sheet name="振袖の一蔵" sheetId="78" r:id="rId1"/>
    <sheet name="アムール" sheetId="103" r:id="rId2"/>
    <sheet name="いち瑠" sheetId="104" r:id="rId3"/>
    <sheet name="YDN_ST提案KW" sheetId="102" state="hidden" r:id="rId4"/>
    <sheet name="【振袖の一蔵】TDテスト（数式あり）" sheetId="95" state="hidden" r:id="rId5"/>
    <sheet name="【アムール】TDテスト（数式あり）" sheetId="96" state="hidden" r:id="rId6"/>
    <sheet name="【なし】KOKON" sheetId="91" state="hidden" r:id="rId7"/>
    <sheet name="【なし】オンディーヌ" sheetId="88" state="hidden" r:id="rId8"/>
  </sheets>
  <definedNames>
    <definedName name="Ad_Format" localSheetId="6">#REF!</definedName>
    <definedName name="Ad_Format" localSheetId="7">#REF!</definedName>
    <definedName name="Ad_Format" localSheetId="3">#REF!</definedName>
    <definedName name="Ad_Format" localSheetId="1">#REF!</definedName>
    <definedName name="Ad_Format" localSheetId="2">#REF!</definedName>
    <definedName name="Ad_Format" localSheetId="0">#REF!</definedName>
    <definedName name="Ad_Format">#REF!</definedName>
    <definedName name="f" localSheetId="6">#REF!</definedName>
    <definedName name="f" localSheetId="7">#REF!</definedName>
    <definedName name="f" localSheetId="3">#REF!</definedName>
    <definedName name="f" localSheetId="1">#REF!</definedName>
    <definedName name="f" localSheetId="2">#REF!</definedName>
    <definedName name="f">#REF!</definedName>
    <definedName name="fe" localSheetId="6">#REF!</definedName>
    <definedName name="fe" localSheetId="7">#REF!</definedName>
    <definedName name="fe" localSheetId="3">#REF!</definedName>
    <definedName name="fe" localSheetId="1">#REF!</definedName>
    <definedName name="fe" localSheetId="2">#REF!</definedName>
    <definedName name="fe">#REF!</definedName>
    <definedName name="Location" localSheetId="6">#REF!</definedName>
    <definedName name="Location" localSheetId="7">#REF!</definedName>
    <definedName name="Location" localSheetId="3">#REF!</definedName>
    <definedName name="Location" localSheetId="1">#REF!</definedName>
    <definedName name="Location" localSheetId="2">#REF!</definedName>
    <definedName name="Location" localSheetId="0">#REF!</definedName>
    <definedName name="Location">#REF!</definedName>
    <definedName name="_xlnm.Print_Area" localSheetId="5">'【アムール】TDテスト（数式あり）'!$A$1:$O$48</definedName>
    <definedName name="_xlnm.Print_Area" localSheetId="6">【なし】KOKON!$A$1:$N$40</definedName>
    <definedName name="_xlnm.Print_Area" localSheetId="7">【なし】オンディーヌ!$A$1:$N$50</definedName>
    <definedName name="_xlnm.Print_Area" localSheetId="4">'【振袖の一蔵】TDテスト（数式あり）'!$A$1:$O$36</definedName>
    <definedName name="_xlnm.Print_Area" localSheetId="3">YDN_ST提案KW!$A$1:$K$61</definedName>
    <definedName name="_xlnm.Print_Area" localSheetId="1">アムール!$A$1:$P$20</definedName>
    <definedName name="_xlnm.Print_Area" localSheetId="2">いち瑠!$A$1:$N$20</definedName>
    <definedName name="_xlnm.Print_Area" localSheetId="0">振袖の一蔵!$A$1:$Q$19</definedName>
  </definedNames>
  <calcPr fullCalcOnLoad="1"/>
</workbook>
</file>

<file path=xl/sharedStrings.xml><?xml version="1.0" encoding="utf-8"?>
<sst xmlns="http://schemas.openxmlformats.org/spreadsheetml/2006/main" count="340" uniqueCount="134">
  <si>
    <t>IMP</t>
  </si>
  <si>
    <t>Exchange rate of FY15</t>
  </si>
  <si>
    <t xml:space="preserve"> 1NZD =</t>
  </si>
  <si>
    <t>Avg Rank</t>
  </si>
  <si>
    <t>CTs</t>
  </si>
  <si>
    <t>CTR</t>
  </si>
  <si>
    <t>CPC</t>
  </si>
  <si>
    <t>Cost</t>
  </si>
  <si>
    <t>Cost(+20%)</t>
  </si>
  <si>
    <t>CVs</t>
  </si>
  <si>
    <t>CVR</t>
  </si>
  <si>
    <t>CPA</t>
  </si>
  <si>
    <t>株式会社一蔵（振袖の一蔵）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2"/>
  </si>
  <si>
    <t>Total (2015/02)</t>
  </si>
  <si>
    <t>―PC/TB</t>
  </si>
  <si>
    <t>―スマートフォン</t>
  </si>
  <si>
    <t>&lt;Google&gt;</t>
  </si>
  <si>
    <t>―SP</t>
  </si>
  <si>
    <t>株式会社一蔵（アムール）</t>
    <rPh sb="0" eb="4">
      <t>カブ</t>
    </rPh>
    <rPh sb="4" eb="5">
      <t>イチ</t>
    </rPh>
    <rPh sb="5" eb="6">
      <t>クラ</t>
    </rPh>
    <phoneticPr fontId="2"/>
  </si>
  <si>
    <t>株式会社一蔵（オンディーヌ）</t>
    <rPh sb="0" eb="4">
      <t>カブ</t>
    </rPh>
    <rPh sb="4" eb="5">
      <t>イチ</t>
    </rPh>
    <rPh sb="5" eb="6">
      <t>クラ</t>
    </rPh>
    <phoneticPr fontId="2"/>
  </si>
  <si>
    <r>
      <rPr>
        <b/>
        <sz val="8"/>
        <color theme="1"/>
        <rFont val="ＭＳ Ｐゴシック"/>
        <family val="3"/>
      </rPr>
      <t>リスティング</t>
    </r>
    <r>
      <rPr>
        <b/>
        <sz val="8"/>
        <color theme="1"/>
        <rFont val="Arial"/>
        <family val="2"/>
      </rPr>
      <t>Total</t>
    </r>
  </si>
  <si>
    <r>
      <t>&lt;Google</t>
    </r>
    <r>
      <rPr>
        <b/>
        <sz val="8"/>
        <color theme="1"/>
        <rFont val="ＭＳ Ｐゴシック"/>
        <family val="3"/>
      </rPr>
      <t>　キャンペーン別</t>
    </r>
    <r>
      <rPr>
        <b/>
        <sz val="8"/>
        <color theme="1"/>
        <rFont val="Arial"/>
        <family val="2"/>
      </rPr>
      <t>&gt;</t>
    </r>
    <rPh sb="14" eb="15">
      <t>ベツ</t>
    </rPh>
    <phoneticPr fontId="2"/>
  </si>
  <si>
    <t>-</t>
  </si>
  <si>
    <t>株式会社一蔵（KOKON）</t>
    <rPh sb="0" eb="4">
      <t>カブ</t>
    </rPh>
    <rPh sb="4" eb="5">
      <t>イチ</t>
    </rPh>
    <rPh sb="5" eb="6">
      <t>クラ</t>
    </rPh>
    <phoneticPr fontId="2"/>
  </si>
  <si>
    <t>広島店</t>
  </si>
  <si>
    <t>小倉店</t>
  </si>
  <si>
    <t>心斎橋店</t>
  </si>
  <si>
    <t>Total (2015/03)</t>
  </si>
  <si>
    <t>Total (2014/03)</t>
  </si>
  <si>
    <t>③</t>
  </si>
  <si>
    <t>②</t>
  </si>
  <si>
    <t>①</t>
  </si>
  <si>
    <t>合計</t>
    <rPh sb="0" eb="2">
      <t>ゴウケイ</t>
    </rPh>
    <phoneticPr fontId="27"/>
  </si>
  <si>
    <t>CVｓ</t>
  </si>
  <si>
    <t>Cost
(+20%)</t>
  </si>
  <si>
    <t>CPC</t>
  </si>
  <si>
    <t>CTR</t>
  </si>
  <si>
    <t>CTs</t>
  </si>
  <si>
    <t>IMP</t>
  </si>
  <si>
    <r>
      <t>CV</t>
    </r>
    <r>
      <rPr>
        <b/>
        <sz val="11"/>
        <color indexed="9"/>
        <rFont val="ＭＳ Ｐゴシック"/>
        <family val="3"/>
      </rPr>
      <t>ｓ</t>
    </r>
  </si>
  <si>
    <t>期間：2015/2/26～2015/3/23</t>
    <rPh sb="0" eb="2">
      <t>キカン</t>
    </rPh>
    <phoneticPr fontId="27"/>
  </si>
  <si>
    <t>★TDテスト実績</t>
    <rPh sb="6" eb="8">
      <t>ジッセキ</t>
    </rPh>
    <phoneticPr fontId="27"/>
  </si>
  <si>
    <t>3/20～3/23、最大級規模！商品1万点集結</t>
  </si>
  <si>
    <t>中村里砂と九重のコラボ振袖も全柄集結</t>
  </si>
  <si>
    <t>パシフィコ横浜で振袖大イベント</t>
  </si>
  <si>
    <t>成人式最高の1着に出会える奇跡の4日間</t>
  </si>
  <si>
    <t>3/20～3/23、商品10,000点が大集結！</t>
  </si>
  <si>
    <t>②</t>
  </si>
  <si>
    <t>29年成人着付は新横プリンス(先着順)</t>
  </si>
  <si>
    <t>①</t>
  </si>
  <si>
    <t>説明文②</t>
    <rPh sb="0" eb="3">
      <t>セツメイブン</t>
    </rPh>
    <phoneticPr fontId="27"/>
  </si>
  <si>
    <t>説明文①</t>
    <rPh sb="0" eb="3">
      <t>セツメイブン</t>
    </rPh>
    <phoneticPr fontId="27"/>
  </si>
  <si>
    <t>タイトル</t>
  </si>
  <si>
    <t>３／２０－３／２３、商品1万点が集結！</t>
  </si>
  <si>
    <t>中村里砂Ｘ九重コラボ振袖も全柄集結！</t>
  </si>
  <si>
    <t>③</t>
  </si>
  <si>
    <t>TDテスト実績</t>
    <rPh sb="5" eb="7">
      <t>ジッセキ</t>
    </rPh>
    <phoneticPr fontId="27"/>
  </si>
  <si>
    <t>株式会社一蔵（振袖の一蔵）御中</t>
    <rPh sb="0" eb="6">
      <t>イチ</t>
    </rPh>
    <rPh sb="7" eb="12">
      <t>フリ</t>
    </rPh>
    <rPh sb="13" eb="15">
      <t>オンチュウ</t>
    </rPh>
    <phoneticPr fontId="27"/>
  </si>
  <si>
    <t>⑥</t>
  </si>
  <si>
    <t>⑤</t>
  </si>
  <si>
    <t>④</t>
  </si>
  <si>
    <t>CPC</t>
  </si>
  <si>
    <t>CTR</t>
  </si>
  <si>
    <t>CTs</t>
  </si>
  <si>
    <t>IMP</t>
  </si>
  <si>
    <r>
      <t>CV</t>
    </r>
    <r>
      <rPr>
        <b/>
        <sz val="11"/>
        <color indexed="9"/>
        <rFont val="ＭＳ Ｐゴシック"/>
        <family val="3"/>
      </rPr>
      <t>ｓ</t>
    </r>
  </si>
  <si>
    <t>LIZLISAなど商品1万点が最大級規模で集結</t>
  </si>
  <si>
    <t>3/20～3/23、ROLA振袖の期間中限定柄発表</t>
  </si>
  <si>
    <t>⑥</t>
  </si>
  <si>
    <t>3/20～3/23、ROLA限定柄など商品1万点！</t>
  </si>
  <si>
    <t>⑤</t>
  </si>
  <si>
    <t>一蔵グループ史上最大規模の広さ2,000畳</t>
  </si>
  <si>
    <t>（一蔵）振袖祭典in横浜</t>
  </si>
  <si>
    <t>④</t>
  </si>
  <si>
    <t>(一蔵)振袖祭典inパシフィコ横浜</t>
  </si>
  <si>
    <t>③</t>
  </si>
  <si>
    <t>（アムール）振袖祭典in横浜</t>
  </si>
  <si>
    <t>②</t>
  </si>
  <si>
    <t>①</t>
  </si>
  <si>
    <t>タイトル</t>
  </si>
  <si>
    <t>リズリサ等商品1万点が最大級規模で集結</t>
  </si>
  <si>
    <t>３／３０－３／２３、ローラ振袖限定柄も</t>
  </si>
  <si>
    <t>グループ史上最大規模の広さ２，０００畳</t>
  </si>
  <si>
    <t>一蔵グループ史上最大級規模の商品1万点</t>
  </si>
  <si>
    <t>株式会社一蔵（アムール）御中</t>
    <rPh sb="0" eb="6">
      <t>イチ</t>
    </rPh>
    <rPh sb="12" eb="14">
      <t>オンチュウ</t>
    </rPh>
    <phoneticPr fontId="27"/>
  </si>
  <si>
    <t>リスティングTotal</t>
  </si>
  <si>
    <t>サーチキーワード</t>
  </si>
  <si>
    <t>PCリーチ数</t>
  </si>
  <si>
    <t>スマートフォンリーチ数</t>
  </si>
  <si>
    <t>タブレットリーチ数</t>
  </si>
  <si>
    <t>振袖</t>
  </si>
  <si>
    <t>振袖 レンタル</t>
  </si>
  <si>
    <t>振袖レンタル</t>
  </si>
  <si>
    <t>成人式 振袖</t>
  </si>
  <si>
    <t>振り袖</t>
  </si>
  <si>
    <t>振袖 古典柄</t>
  </si>
  <si>
    <t>振袖 大阪</t>
  </si>
  <si>
    <t>成人式振袖</t>
  </si>
  <si>
    <t>振り袖 レンタル</t>
  </si>
  <si>
    <t>結婚式 振袖 レンタル</t>
  </si>
  <si>
    <t>レンタル振袖</t>
  </si>
  <si>
    <t>晴れ着の丸昌</t>
  </si>
  <si>
    <t>丸昌</t>
  </si>
  <si>
    <t>京都きもの市場</t>
  </si>
  <si>
    <t>京都きもの友禅</t>
  </si>
  <si>
    <t>京都きもの学院</t>
  </si>
  <si>
    <t>ハクビ京都きもの学院</t>
  </si>
  <si>
    <t>京都きもの町</t>
  </si>
  <si>
    <t>ジョイフル恵利</t>
  </si>
  <si>
    <t>カテゴリ</t>
  </si>
  <si>
    <t>一般KW</t>
    <rPh sb="0" eb="2">
      <t>イッパン</t>
    </rPh>
    <phoneticPr fontId="2"/>
  </si>
  <si>
    <t>競合名</t>
    <rPh sb="0" eb="2">
      <t>キョウゴウ</t>
    </rPh>
    <rPh sb="2" eb="3">
      <t>メイ</t>
    </rPh>
    <phoneticPr fontId="2"/>
  </si>
  <si>
    <t>株式会社一蔵（振袖の一蔵／アムール）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2"/>
  </si>
  <si>
    <t>◆キャンペーン設定</t>
    <rPh sb="7" eb="9">
      <t>セッテイ</t>
    </rPh>
    <phoneticPr fontId="2"/>
  </si>
  <si>
    <t>年齢： Yahoo!(19歳～21歳)</t>
    <rPh sb="0" eb="2">
      <t>ネンレイ</t>
    </rPh>
    <phoneticPr fontId="2"/>
  </si>
  <si>
    <t>＜振袖の一蔵＞配信地域：北海道、東京都、神奈川県、群馬県、埼玉県、千葉県、愛知県、大阪府、岡山県、山口県、福岡県</t>
    <rPh sb="1" eb="6">
      <t>フリ</t>
    </rPh>
    <rPh sb="7" eb="9">
      <t>ハイシン</t>
    </rPh>
    <rPh sb="9" eb="11">
      <t>チイキ</t>
    </rPh>
    <rPh sb="12" eb="15">
      <t>ホッカイドウ</t>
    </rPh>
    <rPh sb="16" eb="19">
      <t>トウキョウト</t>
    </rPh>
    <rPh sb="20" eb="24">
      <t>カナガワケン</t>
    </rPh>
    <rPh sb="49" eb="52">
      <t>ヤマグチケン</t>
    </rPh>
    <phoneticPr fontId="2"/>
  </si>
  <si>
    <t>＜アムール＞配信地域：北海道、東京都、神奈川県、群馬県、埼玉県、千葉県、愛知県、大阪府、岡山県、福岡県</t>
    <rPh sb="6" eb="8">
      <t>ハイシン</t>
    </rPh>
    <rPh sb="8" eb="10">
      <t>チイキ</t>
    </rPh>
    <phoneticPr fontId="2"/>
  </si>
  <si>
    <t>YDN サーチターゲティング　サーチキーワードリストご提案</t>
  </si>
  <si>
    <t>概要：ユーザーの検索履歴をもとに広告を配信できるターゲティング機能。</t>
    <rPh sb="0" eb="2">
      <t>ガイヨウ</t>
    </rPh>
    <phoneticPr fontId="2"/>
  </si>
  <si>
    <t>　　　広告配信対象とするキーワード（サーチキーワード）と検索履歴が合致していたユーザーに対してYDNネットワーク内で広告を配信。</t>
    <rPh sb="56" eb="57">
      <t>ナイ</t>
    </rPh>
    <phoneticPr fontId="2"/>
  </si>
  <si>
    <t>性別：女性のみ</t>
    <rPh sb="0" eb="2">
      <t>セイベツ</t>
    </rPh>
    <rPh sb="3" eb="5">
      <t>ジョセイ</t>
    </rPh>
    <phoneticPr fontId="2"/>
  </si>
  <si>
    <t>CVs
（Unique）</t>
  </si>
  <si>
    <t>CVR
（Unique）</t>
  </si>
  <si>
    <t>CPA
（Unique）</t>
  </si>
  <si>
    <t>CVs
（資料請求）</t>
    <rPh sb="5" eb="7">
      <t>シリョウ</t>
    </rPh>
    <rPh sb="7" eb="9">
      <t>セイキュウ</t>
    </rPh>
    <phoneticPr fontId="27"/>
  </si>
  <si>
    <t>CVs
（店舗予約）</t>
    <rPh sb="5" eb="7">
      <t>テンポ</t>
    </rPh>
    <rPh sb="7" eb="9">
      <t>ヨヤク</t>
    </rPh>
    <phoneticPr fontId="27"/>
  </si>
  <si>
    <t>Google</t>
  </si>
  <si>
    <t>社名</t>
    <rPh sb="0" eb="2">
      <t>シャメイ</t>
    </rPh>
    <phoneticPr fontId="27"/>
  </si>
  <si>
    <t>一般</t>
    <rPh sb="0" eb="2">
      <t>イッパン</t>
    </rPh>
    <phoneticPr fontId="27"/>
  </si>
  <si>
    <t>Yahoo!</t>
  </si>
  <si>
    <t>Total</t>
  </si>
  <si>
    <t>株式会社一蔵（いち瑠）</t>
    <rPh sb="0" eb="4">
      <t>カブ</t>
    </rPh>
    <rPh sb="4" eb="5">
      <t>イチ</t>
    </rPh>
    <rPh sb="5" eb="6">
      <t>クラ</t>
    </rPh>
    <rPh sb="9" eb="10">
      <t>ル</t>
    </rPh>
    <phoneticPr fontId="2"/>
  </si>
  <si>
    <t>-</t>
  </si>
  <si>
    <t>◆Date：2016/01/01-2016/01/18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</si>
</sst>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¥&quot;#,##0;[Red]&quot;¥&quot;\-#,##0"/>
    <numFmt numFmtId="26" formatCode="\$#,##0.00_);[Red]\(\$#,##0.00\)"/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&quot;¥&quot;#,##0_);[Red]\(&quot;¥&quot;#,##0\)"/>
    <numFmt numFmtId="180" formatCode="yy/mm/dd\(aaa\)"/>
    <numFmt numFmtId="181" formatCode="yyyy/mm"/>
    <numFmt numFmtId="182" formatCode="0.0%"/>
    <numFmt numFmtId="183" formatCode="_(&quot;¥&quot;* #,##0.00_);_(&quot;¥&quot;* \(#,##0.00\);_(&quot;¥&quot;* &quot;-&quot;??_);_(@_)"/>
    <numFmt numFmtId="184" formatCode="_(&quot;¥&quot;* #,##0_);_(&quot;¥&quot;* \(#,##0\);_(&quot;¥&quot;* &quot;-&quot;_);_(@_)"/>
    <numFmt numFmtId="185" formatCode="_-* #,##0.00_-;\-* #,##0.00_-;_-* &quot;-&quot;??_-;_-@_-"/>
    <numFmt numFmtId="186" formatCode="_-&quot;$&quot;* #,##0.00_-;\-&quot;$&quot;* #,##0.00_-;_-&quot;$&quot;* &quot;-&quot;??_-;_-@_-"/>
    <numFmt numFmtId="187" formatCode="\$#,##0.00;[Red]\-\$#,##0.00"/>
    <numFmt numFmtId="188" formatCode="#,##0.0;[Red]\-#,##0.0"/>
    <numFmt numFmtId="189" formatCode="0.000%"/>
    <numFmt numFmtId="190" formatCode="0.0000%"/>
    <numFmt numFmtId="191" formatCode="&quot;¥&quot;##,##0;&quot;¥&quot;\-##,##0"/>
    <numFmt numFmtId="192" formatCode="0.00%;\-0.00%"/>
  </numFmts>
  <fonts count="57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2"/>
      <scheme val="minor"/>
    </font>
    <font>
      <sz val="9"/>
      <color theme="1"/>
      <name val="Arial"/>
      <family val="2"/>
    </font>
    <font>
      <sz val="9"/>
      <name val="ＭＳ Ｐゴシック"/>
      <family val="3"/>
    </font>
    <font>
      <sz val="12"/>
      <name val="Arial"/>
      <family val="2"/>
    </font>
    <font>
      <sz val="11"/>
      <name val="ＭＳ Ｐゴシック"/>
      <family val="3"/>
    </font>
    <font>
      <sz val="9"/>
      <color indexed="8"/>
      <name val="Arial"/>
      <family val="2"/>
    </font>
    <font>
      <sz val="11"/>
      <color indexed="8"/>
      <name val="ＭＳ Ｐゴシック"/>
      <family val="3"/>
    </font>
    <font>
      <sz val="14"/>
      <color theme="1"/>
      <name val="ＭＳ Ｐゴシック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"/>
      <sz val="10"/>
      <name val="ＭＳ Ｐゴシック"/>
      <family val="3"/>
    </font>
    <font>
      <b/>
      <u val="single"/>
      <sz val="10"/>
      <name val="Arial"/>
      <family val="2"/>
    </font>
    <font>
      <b/>
      <sz val="8"/>
      <color theme="1"/>
      <name val="ＭＳ Ｐゴシック"/>
      <family val="3"/>
    </font>
    <font>
      <sz val="8"/>
      <name val="ＭＳ Ｐゴシック"/>
      <family val="3"/>
    </font>
    <font>
      <sz val="11"/>
      <name val="Arial"/>
      <family val="2"/>
    </font>
    <font>
      <sz val="11"/>
      <color theme="0"/>
      <name val="Arial"/>
      <family val="2"/>
    </font>
    <font>
      <sz val="6"/>
      <name val="ＭＳ Ｐゴシック"/>
      <family val="3"/>
    </font>
    <font>
      <b/>
      <sz val="11"/>
      <color indexed="9"/>
      <name val="Arial"/>
      <family val="2"/>
    </font>
    <font>
      <b/>
      <sz val="11"/>
      <color indexed="9"/>
      <name val="ＭＳ Ｐゴシック"/>
      <family val="3"/>
    </font>
    <font>
      <b/>
      <sz val="11"/>
      <name val="Arial"/>
      <family val="2"/>
    </font>
    <font>
      <b/>
      <sz val="11"/>
      <name val="ＭＳ Ｐゴシック"/>
      <family val="3"/>
    </font>
    <font>
      <sz val="9"/>
      <name val="Arial"/>
      <family val="2"/>
    </font>
    <font>
      <sz val="9"/>
      <color theme="0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ＭＳ Ｐゴシック"/>
      <family val="3"/>
    </font>
    <font>
      <b/>
      <sz val="12"/>
      <name val="ＭＳ Ｐゴシック"/>
      <family val="3"/>
    </font>
    <font>
      <b/>
      <sz val="14"/>
      <name val="Arial"/>
      <family val="2"/>
    </font>
    <font>
      <b/>
      <u val="single"/>
      <sz val="14"/>
      <name val="MS UI Gothic"/>
      <family val="3"/>
    </font>
    <font>
      <b/>
      <sz val="14"/>
      <name val="MS UI Gothic"/>
      <family val="3"/>
    </font>
    <font>
      <sz val="11"/>
      <color theme="1"/>
      <name val="メイリオ"/>
      <family val="3"/>
    </font>
    <font>
      <b/>
      <sz val="11"/>
      <color theme="1"/>
      <name val="メイリオ"/>
      <family val="3"/>
    </font>
    <font>
      <b/>
      <u val="single"/>
      <sz val="10"/>
      <name val="メイリオ"/>
      <family val="3"/>
    </font>
    <font>
      <sz val="12"/>
      <color theme="1"/>
      <name val="メイリオ"/>
      <family val="3"/>
    </font>
    <font>
      <sz val="12"/>
      <name val="メイリオ"/>
      <family val="3"/>
    </font>
    <font>
      <b/>
      <sz val="12"/>
      <name val="メイリオ"/>
      <family val="3"/>
    </font>
    <font>
      <b/>
      <sz val="8"/>
      <color theme="1"/>
      <name val="メイリオ"/>
      <family val="3"/>
    </font>
    <font>
      <b/>
      <sz val="8"/>
      <color theme="0"/>
      <name val="メイリオ"/>
      <family val="3"/>
    </font>
    <font>
      <b/>
      <sz val="8"/>
      <color indexed="9"/>
      <name val="メイリオ"/>
      <family val="3"/>
    </font>
    <font>
      <b/>
      <sz val="8"/>
      <name val="メイリオ"/>
      <family val="3"/>
    </font>
    <font>
      <b/>
      <sz val="10"/>
      <name val="メイリオ"/>
      <family val="3"/>
    </font>
    <font>
      <sz val="8"/>
      <name val="メイリオ"/>
      <family val="3"/>
    </font>
    <font>
      <sz val="10"/>
      <color theme="1"/>
      <name val="メイリオ"/>
      <family val="3"/>
    </font>
    <font>
      <sz val="10"/>
      <name val="メイリオ"/>
      <family val="3"/>
    </font>
    <font>
      <sz val="10"/>
      <color rgb="FF0070C0"/>
      <name val="メイリオ"/>
      <family val="2"/>
    </font>
    <font>
      <sz val="9"/>
      <color theme="1"/>
      <name val="Calibri"/>
      <family val="2"/>
    </font>
  </fonts>
  <fills count="23">
    <fill>
      <patternFill/>
    </fill>
    <fill>
      <patternFill patternType="gray125"/>
    </fill>
    <fill>
      <patternFill patternType="solid">
        <fgColor theme="6" tint="0.59996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7"/>
        <bgColor indexed="64"/>
      </patternFill>
    </fill>
    <fill>
      <patternFill patternType="solid">
        <fgColor theme="0" tint="-0.14999"/>
        <bgColor indexed="64"/>
      </patternFill>
    </fill>
    <fill>
      <patternFill patternType="solid">
        <fgColor theme="3" tint="-0.49997"/>
        <bgColor indexed="64"/>
      </patternFill>
    </fill>
    <fill>
      <patternFill patternType="solid">
        <fgColor theme="3" tint="-0.49997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-0.24997"/>
        <bgColor indexed="64"/>
      </patternFill>
    </fill>
    <fill>
      <patternFill patternType="solid">
        <fgColor theme="3" tint="-0.24997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/>
      <bottom/>
    </border>
    <border>
      <left/>
      <right/>
      <top/>
      <bottom style="medium"/>
    </border>
    <border>
      <left/>
      <right/>
      <top style="medium"/>
      <bottom/>
    </border>
    <border>
      <left/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/>
      <right style="thin">
        <color theme="0" tint="-0.49997"/>
      </right>
      <top/>
      <bottom style="thin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/>
      <right/>
      <top style="thin">
        <color theme="0" tint="-0.49997"/>
      </top>
      <bottom/>
    </border>
    <border>
      <left/>
      <right/>
      <top/>
      <bottom style="mediumDashDot">
        <color theme="0" tint="-0.49997"/>
      </bottom>
    </border>
    <border>
      <left style="thin">
        <color theme="0" tint="-0.49997"/>
      </left>
      <right style="medium">
        <color theme="0" tint="-0.49997"/>
      </right>
      <top style="medium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double">
        <color theme="0" tint="-0.49997"/>
      </right>
      <top/>
      <bottom style="thin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/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medium">
        <color theme="0" tint="-0.49997"/>
      </right>
      <top/>
      <bottom style="thin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medium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/>
      <right style="medium">
        <color theme="0" tint="-0.49997"/>
      </right>
      <top style="medium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/>
      <right style="medium">
        <color theme="0" tint="-0.49997"/>
      </right>
      <top style="thin">
        <color theme="0" tint="-0.49997"/>
      </top>
      <bottom/>
    </border>
    <border>
      <left style="double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/>
      <right style="medium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</border>
    <border>
      <left/>
      <right style="thin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double">
        <color indexed="23"/>
      </right>
      <top style="thin">
        <color indexed="23"/>
      </top>
      <bottom style="medium">
        <color indexed="23"/>
      </bottom>
    </border>
    <border>
      <left style="medium">
        <color indexed="23"/>
      </left>
      <right style="double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medium">
        <color indexed="23"/>
      </right>
      <top style="thin">
        <color indexed="23"/>
      </top>
      <bottom/>
    </border>
    <border>
      <left style="thin">
        <color indexed="23"/>
      </left>
      <right style="thin">
        <color indexed="23"/>
      </right>
      <top style="thin">
        <color indexed="23"/>
      </top>
      <bottom/>
    </border>
    <border>
      <left/>
      <right style="thin">
        <color indexed="23"/>
      </right>
      <top style="thin">
        <color indexed="23"/>
      </top>
      <bottom/>
    </border>
    <border>
      <left style="thin">
        <color indexed="23"/>
      </left>
      <right style="double">
        <color indexed="23"/>
      </right>
      <top style="thin">
        <color indexed="23"/>
      </top>
      <bottom/>
    </border>
    <border>
      <left style="medium">
        <color indexed="23"/>
      </left>
      <right style="double">
        <color indexed="23"/>
      </right>
      <top style="thin">
        <color indexed="23"/>
      </top>
      <bottom style="thin">
        <color indexed="23"/>
      </bottom>
    </border>
    <border>
      <left style="thin">
        <color rgb="FFB2B2B2"/>
      </left>
      <right style="medium">
        <color indexed="23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double">
        <color indexed="23"/>
      </right>
      <top style="thin">
        <color rgb="FFB2B2B2"/>
      </top>
      <bottom style="thin">
        <color rgb="FFB2B2B2"/>
      </bottom>
    </border>
    <border>
      <left style="medium">
        <color indexed="23"/>
      </left>
      <right style="double">
        <color indexed="23"/>
      </right>
      <top style="thin">
        <color rgb="FFB2B2B2"/>
      </top>
      <bottom style="thin">
        <color rgb="FFB2B2B2"/>
      </bottom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</border>
    <border>
      <left/>
      <right style="thin">
        <color indexed="23"/>
      </right>
      <top style="medium">
        <color indexed="23"/>
      </top>
      <bottom style="thin">
        <color indexed="23"/>
      </bottom>
    </border>
    <border>
      <left style="thin">
        <color indexed="23"/>
      </left>
      <right style="double">
        <color indexed="23"/>
      </right>
      <top style="medium">
        <color indexed="23"/>
      </top>
      <bottom style="thin">
        <color indexed="23"/>
      </bottom>
    </border>
    <border>
      <left style="medium">
        <color indexed="23"/>
      </left>
      <right style="double">
        <color indexed="23"/>
      </right>
      <top style="medium">
        <color indexed="23"/>
      </top>
      <bottom style="thin">
        <color indexed="23"/>
      </bottom>
    </border>
    <border>
      <left/>
      <right/>
      <top style="dotted">
        <color theme="0" tint="-0.49997"/>
      </top>
      <bottom/>
    </border>
    <border>
      <left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</border>
    <border>
      <left/>
      <right/>
      <top style="dashed">
        <color theme="0" tint="-0.49997"/>
      </top>
      <bottom/>
    </border>
    <border>
      <left style="thin">
        <color theme="0" tint="-0.49997"/>
      </left>
      <right/>
      <top/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/>
      <right/>
      <top style="thin">
        <color theme="0" tint="-0.49997"/>
      </top>
      <bottom style="thin">
        <color theme="0" tint="-0.49997"/>
      </bottom>
    </border>
    <border>
      <left/>
      <right/>
      <top style="thin">
        <color theme="0" tint="-0.49997"/>
      </top>
      <bottom style="medium">
        <color theme="0" tint="-0.49997"/>
      </bottom>
    </border>
    <border>
      <left/>
      <right/>
      <top/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/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/>
    </border>
    <border>
      <left/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double">
        <color theme="0" tint="-0.49997"/>
      </left>
      <right style="double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/>
      <top style="thin">
        <color theme="0" tint="-0.49997"/>
      </top>
      <bottom style="medium">
        <color theme="0" tint="-0.49997"/>
      </bottom>
    </border>
    <border>
      <left style="medium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 style="medium">
        <color theme="0" tint="-0.49997"/>
      </left>
      <right style="thin">
        <color theme="0" tint="-0.49997"/>
      </right>
      <top/>
      <bottom style="medium">
        <color theme="0" tint="-0.49997"/>
      </bottom>
    </border>
    <border>
      <left style="medium">
        <color theme="0" tint="-0.49997"/>
      </left>
      <right style="thin">
        <color theme="0" tint="-0.49997"/>
      </right>
      <top/>
      <bottom/>
    </border>
    <border>
      <left style="medium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medium">
        <color theme="0" tint="-0.49997"/>
      </bottom>
    </border>
    <border>
      <left/>
      <right style="double">
        <color theme="0" tint="-0.49997"/>
      </right>
      <top style="thin">
        <color theme="0" tint="-0.49997"/>
      </top>
      <bottom style="medium">
        <color theme="0" tint="-0.49997"/>
      </bottom>
    </border>
    <border>
      <left style="medium">
        <color theme="0" tint="-0.49997"/>
      </left>
      <right/>
      <top style="medium">
        <color theme="0" tint="-0.49997"/>
      </top>
      <bottom style="thin">
        <color theme="0" tint="-0.49997"/>
      </bottom>
    </border>
    <border>
      <left/>
      <right style="double">
        <color theme="0" tint="-0.49997"/>
      </right>
      <top style="medium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double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 style="medium">
        <color theme="0" tint="-0.49997"/>
      </left>
      <right/>
      <top style="double">
        <color theme="0" tint="-0.49997"/>
      </top>
      <bottom style="thin">
        <color theme="0" tint="-0.49997"/>
      </bottom>
    </border>
    <border>
      <left/>
      <right style="double">
        <color theme="0" tint="-0.49997"/>
      </right>
      <top style="double">
        <color theme="0" tint="-0.49997"/>
      </top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double">
        <color theme="0" tint="-0.49997"/>
      </bottom>
    </border>
    <border>
      <left/>
      <right style="double">
        <color theme="0" tint="-0.49997"/>
      </right>
      <top style="thin">
        <color theme="0" tint="-0.49997"/>
      </top>
      <bottom style="double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/>
      <top style="thin">
        <color theme="0" tint="-0.49997"/>
      </top>
      <bottom style="thin">
        <color theme="0" tint="-0.49997"/>
      </bottom>
    </border>
  </borders>
  <cellStyleXfs count="14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Protection="0">
      <alignment/>
    </xf>
    <xf numFmtId="183" fontId="1" fillId="0" borderId="0" applyFont="0" applyFill="0" applyBorder="0" applyAlignment="0" applyProtection="0"/>
    <xf numFmtId="6" fontId="0" fillId="0" borderId="0" applyFont="0" applyFill="0" applyBorder="0" applyProtection="0">
      <alignment/>
    </xf>
    <xf numFmtId="178" fontId="1" fillId="0" borderId="0" applyFont="0" applyFill="0" applyBorder="0" applyAlignment="0" applyProtection="0"/>
    <xf numFmtId="38" fontId="0" fillId="0" borderId="0" applyFont="0" applyFill="0" applyBorder="0" applyProtection="0">
      <alignment/>
    </xf>
    <xf numFmtId="38" fontId="4" fillId="0" borderId="0" applyFont="0" applyFill="0" applyBorder="0" applyAlignment="0" applyProtection="0"/>
    <xf numFmtId="0" fontId="4" fillId="0" borderId="0">
      <alignment/>
      <protection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>
      <alignment/>
      <protection/>
    </xf>
    <xf numFmtId="179" fontId="4" fillId="0" borderId="0" applyFont="0" applyFill="0" applyBorder="0" applyAlignment="0" applyProtection="0"/>
    <xf numFmtId="0" fontId="4" fillId="0" borderId="0">
      <alignment/>
      <protection/>
    </xf>
    <xf numFmtId="38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Protection="0">
      <alignment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8" fillId="0" borderId="0" applyFont="0" applyFill="0" applyBorder="0" applyProtection="0">
      <alignment/>
    </xf>
    <xf numFmtId="38" fontId="8" fillId="0" borderId="0" applyFont="0" applyFill="0" applyBorder="0" applyProtection="0">
      <alignment/>
    </xf>
    <xf numFmtId="38" fontId="6" fillId="0" borderId="0" applyFont="0" applyFill="0" applyBorder="0" applyProtection="0">
      <alignment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8" fillId="0" borderId="0" applyFont="0" applyFill="0" applyBorder="0" applyProtection="0">
      <alignment/>
    </xf>
    <xf numFmtId="179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179" fontId="6" fillId="0" borderId="0" applyFont="0" applyFill="0" applyBorder="0" applyProtection="0">
      <alignment/>
    </xf>
    <xf numFmtId="6" fontId="6" fillId="0" borderId="0" applyFont="0" applyFill="0" applyBorder="0" applyProtection="0">
      <alignment/>
    </xf>
    <xf numFmtId="6" fontId="6" fillId="0" borderId="0" applyFont="0" applyFill="0" applyBorder="0" applyProtection="0">
      <alignment/>
    </xf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>
      <alignment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8" fillId="0" borderId="0">
      <alignment vertical="center"/>
      <protection/>
    </xf>
    <xf numFmtId="0" fontId="0" fillId="0" borderId="0">
      <alignment vertical="center"/>
      <protection/>
    </xf>
    <xf numFmtId="0" fontId="6" fillId="0" borderId="0">
      <alignment/>
      <protection/>
    </xf>
    <xf numFmtId="0" fontId="3" fillId="0" borderId="0">
      <alignment vertical="center"/>
      <protection/>
    </xf>
    <xf numFmtId="0" fontId="4" fillId="0" borderId="0">
      <alignment/>
      <protection/>
    </xf>
    <xf numFmtId="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 applyNumberFormat="0" applyFill="0">
      <alignment/>
      <protection/>
    </xf>
    <xf numFmtId="6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179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179" fontId="4" fillId="0" borderId="0" applyFill="0" applyBorder="0" applyProtection="0">
      <alignment/>
    </xf>
    <xf numFmtId="176" fontId="4" fillId="0" borderId="0" applyFill="0" applyBorder="0" applyProtection="0">
      <alignment/>
    </xf>
    <xf numFmtId="184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0" fontId="1" fillId="0" borderId="0">
      <alignment/>
      <protection/>
    </xf>
    <xf numFmtId="176" fontId="1" fillId="0" borderId="0" applyFont="0" applyFill="0" applyBorder="0" applyAlignment="0" applyProtection="0"/>
    <xf numFmtId="38" fontId="0" fillId="0" borderId="0" applyFont="0" applyFill="0" applyBorder="0" applyProtection="0">
      <alignment/>
    </xf>
    <xf numFmtId="9" fontId="0" fillId="0" borderId="0" applyFont="0" applyFill="0" applyBorder="0" applyProtection="0">
      <alignment/>
    </xf>
    <xf numFmtId="184" fontId="4" fillId="0" borderId="0" applyFill="0" applyBorder="0" applyProtection="0">
      <alignment/>
    </xf>
    <xf numFmtId="6" fontId="4" fillId="0" borderId="0" applyFill="0" applyBorder="0" applyProtection="0">
      <alignment/>
    </xf>
    <xf numFmtId="184" fontId="4" fillId="0" borderId="0" applyFill="0" applyBorder="0" applyProtection="0">
      <alignment/>
    </xf>
    <xf numFmtId="176" fontId="4" fillId="0" borderId="0" applyFill="0" applyBorder="0" applyProtection="0">
      <alignment/>
    </xf>
    <xf numFmtId="0" fontId="4" fillId="0" borderId="0" applyNumberFormat="0" applyFill="0" applyBorder="0">
      <alignment/>
      <protection/>
    </xf>
    <xf numFmtId="0" fontId="6" fillId="0" borderId="0" applyNumberFormat="0" applyFill="0" applyBorder="0">
      <alignment/>
      <protection/>
    </xf>
    <xf numFmtId="38" fontId="4" fillId="0" borderId="0" applyFill="0" applyBorder="0" applyProtection="0">
      <alignment/>
    </xf>
    <xf numFmtId="0" fontId="0" fillId="0" borderId="0">
      <alignment/>
      <protection/>
    </xf>
    <xf numFmtId="38" fontId="0" fillId="0" borderId="0" applyFont="0" applyFill="0" applyBorder="0" applyProtection="0">
      <alignment/>
    </xf>
    <xf numFmtId="9" fontId="0" fillId="0" borderId="0" applyFont="0" applyFill="0" applyBorder="0" applyAlignment="0" applyProtection="0"/>
    <xf numFmtId="177" fontId="9" fillId="2" borderId="1">
      <alignment horizontal="center" vertical="center"/>
      <protection/>
    </xf>
    <xf numFmtId="177" fontId="9" fillId="3" borderId="1">
      <alignment horizontal="center" vertical="center"/>
      <protection/>
    </xf>
    <xf numFmtId="0" fontId="8" fillId="0" borderId="0">
      <alignment vertical="center"/>
      <protection/>
    </xf>
    <xf numFmtId="38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185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6" fontId="4" fillId="0" borderId="0" applyFill="0" applyBorder="0" applyProtection="0">
      <alignment/>
    </xf>
    <xf numFmtId="6" fontId="4" fillId="0" borderId="0" applyFill="0" applyBorder="0" applyProtection="0">
      <alignment/>
    </xf>
    <xf numFmtId="38" fontId="0" fillId="0" borderId="0" applyFont="0" applyFill="0" applyBorder="0" applyProtection="0">
      <alignment/>
    </xf>
    <xf numFmtId="6" fontId="0" fillId="0" borderId="0" applyFont="0" applyFill="0" applyBorder="0" applyProtection="0">
      <alignment/>
    </xf>
    <xf numFmtId="9" fontId="0" fillId="0" borderId="0" applyFont="0" applyFill="0" applyBorder="0" applyProtection="0">
      <alignment/>
    </xf>
    <xf numFmtId="0" fontId="0" fillId="0" borderId="0">
      <alignment vertical="center"/>
      <protection/>
    </xf>
    <xf numFmtId="0" fontId="6" fillId="0" borderId="0">
      <alignment/>
      <protection/>
    </xf>
    <xf numFmtId="0" fontId="4" fillId="4" borderId="2" applyNumberFormat="0" applyFont="0" applyProtection="0">
      <alignment/>
    </xf>
    <xf numFmtId="0" fontId="6" fillId="0" borderId="0">
      <alignment/>
      <protection/>
    </xf>
    <xf numFmtId="0" fontId="4" fillId="0" borderId="0">
      <alignment/>
      <protection/>
    </xf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28"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28" applyFont="1" applyFill="1" applyAlignment="1">
      <alignment horizontal="center"/>
      <protection/>
    </xf>
    <xf numFmtId="0" fontId="5" fillId="0" borderId="0" xfId="28" applyFont="1" applyFill="1" applyAlignment="1">
      <alignment/>
      <protection/>
    </xf>
    <xf numFmtId="0" fontId="11" fillId="0" borderId="0" xfId="28" applyFont="1" applyFill="1" applyBorder="1" applyAlignment="1">
      <alignment horizontal="center" vertical="center"/>
      <protection/>
    </xf>
    <xf numFmtId="26" fontId="11" fillId="0" borderId="0" xfId="28" applyNumberFormat="1" applyFont="1" applyFill="1" applyBorder="1" applyAlignment="1">
      <alignment horizontal="center" vertical="center"/>
      <protection/>
    </xf>
    <xf numFmtId="6" fontId="11" fillId="0" borderId="0" xfId="28" applyNumberFormat="1" applyFont="1" applyFill="1" applyBorder="1" applyAlignment="1">
      <alignment horizontal="center" vertical="center"/>
      <protection/>
    </xf>
    <xf numFmtId="3" fontId="11" fillId="0" borderId="0" xfId="28" applyNumberFormat="1" applyFont="1" applyFill="1" applyBorder="1" applyAlignment="1">
      <alignment horizontal="center" vertical="center"/>
      <protection/>
    </xf>
    <xf numFmtId="187" fontId="11" fillId="0" borderId="0" xfId="28" applyNumberFormat="1" applyFont="1" applyFill="1" applyBorder="1" applyAlignment="1">
      <alignment horizontal="center" vertical="center"/>
      <protection/>
    </xf>
    <xf numFmtId="10" fontId="11" fillId="0" borderId="0" xfId="15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/>
    </xf>
    <xf numFmtId="49" fontId="5" fillId="0" borderId="3" xfId="0" applyNumberFormat="1" applyFont="1" applyFill="1" applyBorder="1" applyAlignment="1">
      <alignment horizontal="center" vertical="center"/>
    </xf>
    <xf numFmtId="26" fontId="5" fillId="0" borderId="3" xfId="0" applyNumberFormat="1" applyFont="1" applyFill="1" applyBorder="1" applyAlignment="1">
      <alignment horizontal="center" vertical="center"/>
    </xf>
    <xf numFmtId="6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87" fontId="5" fillId="0" borderId="3" xfId="0" applyNumberFormat="1" applyFont="1" applyFill="1" applyBorder="1" applyAlignment="1">
      <alignment horizontal="center" vertical="center"/>
    </xf>
    <xf numFmtId="10" fontId="5" fillId="0" borderId="3" xfId="15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/>
    </xf>
    <xf numFmtId="49" fontId="5" fillId="0" borderId="0" xfId="0" applyNumberFormat="1" applyFont="1" applyFill="1" applyBorder="1" applyAlignment="1">
      <alignment horizontal="center" vertical="center"/>
    </xf>
    <xf numFmtId="26" fontId="5" fillId="0" borderId="0" xfId="0" applyNumberFormat="1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187" fontId="5" fillId="0" borderId="0" xfId="0" applyNumberFormat="1" applyFont="1" applyFill="1" applyBorder="1" applyAlignment="1">
      <alignment horizontal="center" vertical="center"/>
    </xf>
    <xf numFmtId="10" fontId="5" fillId="0" borderId="0" xfId="15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/>
    </xf>
    <xf numFmtId="0" fontId="12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6" fontId="10" fillId="0" borderId="0" xfId="0" applyNumberFormat="1" applyFont="1" applyAlignment="1">
      <alignment horizontal="center" vertical="center"/>
    </xf>
    <xf numFmtId="6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87" fontId="10" fillId="0" borderId="0" xfId="0" applyNumberFormat="1" applyFont="1" applyAlignment="1">
      <alignment horizontal="center" vertical="center"/>
    </xf>
    <xf numFmtId="181" fontId="5" fillId="0" borderId="0" xfId="0" applyNumberFormat="1" applyFont="1" applyFill="1" applyBorder="1" applyAlignment="1">
      <alignment vertical="center"/>
    </xf>
    <xf numFmtId="182" fontId="5" fillId="0" borderId="0" xfId="24" applyNumberFormat="1" applyFont="1" applyFill="1" applyBorder="1" applyAlignment="1">
      <alignment horizontal="center" vertical="center"/>
    </xf>
    <xf numFmtId="6" fontId="5" fillId="0" borderId="0" xfId="24" applyNumberFormat="1" applyFont="1" applyFill="1" applyBorder="1" applyAlignment="1">
      <alignment horizontal="center" vertical="center"/>
    </xf>
    <xf numFmtId="3" fontId="5" fillId="0" borderId="0" xfId="24" applyNumberFormat="1" applyFont="1" applyFill="1" applyBorder="1" applyAlignment="1">
      <alignment horizontal="center" vertical="center"/>
    </xf>
    <xf numFmtId="187" fontId="5" fillId="0" borderId="0" xfId="24" applyNumberFormat="1" applyFont="1" applyFill="1" applyBorder="1" applyAlignment="1">
      <alignment horizontal="center" vertical="center"/>
    </xf>
    <xf numFmtId="26" fontId="5" fillId="0" borderId="0" xfId="66" applyNumberFormat="1" applyFont="1" applyFill="1" applyBorder="1" applyAlignment="1">
      <alignment horizontal="center" vertical="center"/>
    </xf>
    <xf numFmtId="6" fontId="5" fillId="0" borderId="0" xfId="66" applyNumberFormat="1" applyFont="1" applyFill="1" applyBorder="1" applyAlignment="1">
      <alignment horizontal="center" vertical="center"/>
    </xf>
    <xf numFmtId="3" fontId="5" fillId="0" borderId="0" xfId="66" applyNumberFormat="1" applyFont="1" applyFill="1" applyBorder="1" applyAlignment="1">
      <alignment horizontal="center" vertical="center"/>
    </xf>
    <xf numFmtId="187" fontId="5" fillId="0" borderId="0" xfId="66" applyNumberFormat="1" applyFont="1" applyFill="1" applyBorder="1" applyAlignment="1">
      <alignment horizontal="center" vertical="center"/>
    </xf>
    <xf numFmtId="3" fontId="5" fillId="0" borderId="0" xfId="32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vertical="top" wrapText="1"/>
    </xf>
    <xf numFmtId="6" fontId="5" fillId="0" borderId="0" xfId="20" applyNumberFormat="1" applyFont="1" applyFill="1" applyBorder="1" applyAlignment="1">
      <alignment horizontal="center" vertical="center"/>
    </xf>
    <xf numFmtId="26" fontId="5" fillId="0" borderId="0" xfId="20" applyNumberFormat="1" applyFont="1" applyFill="1" applyBorder="1" applyAlignment="1">
      <alignment horizontal="center" vertical="center"/>
    </xf>
    <xf numFmtId="187" fontId="5" fillId="0" borderId="0" xfId="20" applyNumberFormat="1" applyFont="1" applyFill="1" applyBorder="1" applyAlignment="1">
      <alignment horizontal="center" vertical="center"/>
    </xf>
    <xf numFmtId="187" fontId="5" fillId="0" borderId="0" xfId="19" applyNumberFormat="1" applyFont="1" applyFill="1" applyBorder="1" applyAlignment="1">
      <alignment horizontal="center" vertical="center"/>
    </xf>
    <xf numFmtId="6" fontId="5" fillId="0" borderId="0" xfId="19" applyNumberFormat="1" applyFont="1" applyFill="1" applyBorder="1" applyAlignment="1">
      <alignment horizontal="center" vertical="center"/>
    </xf>
    <xf numFmtId="38" fontId="5" fillId="0" borderId="0" xfId="19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81" fontId="5" fillId="0" borderId="0" xfId="0" applyNumberFormat="1" applyFont="1" applyFill="1" applyBorder="1" applyAlignment="1">
      <alignment vertical="top"/>
    </xf>
    <xf numFmtId="0" fontId="5" fillId="0" borderId="4" xfId="26" applyFont="1" applyFill="1" applyBorder="1" applyAlignment="1">
      <alignment horizontal="center" vertical="center"/>
      <protection/>
    </xf>
    <xf numFmtId="0" fontId="5" fillId="0" borderId="4" xfId="26" applyFont="1" applyFill="1" applyBorder="1" applyAlignment="1">
      <alignment vertical="center"/>
      <protection/>
    </xf>
    <xf numFmtId="26" fontId="5" fillId="0" borderId="4" xfId="26" applyNumberFormat="1" applyFont="1" applyFill="1" applyBorder="1" applyAlignment="1">
      <alignment horizontal="center" vertical="center"/>
      <protection/>
    </xf>
    <xf numFmtId="6" fontId="5" fillId="0" borderId="4" xfId="26" applyNumberFormat="1" applyFont="1" applyFill="1" applyBorder="1" applyAlignment="1">
      <alignment horizontal="center" vertical="center"/>
      <protection/>
    </xf>
    <xf numFmtId="3" fontId="5" fillId="0" borderId="4" xfId="26" applyNumberFormat="1" applyFont="1" applyFill="1" applyBorder="1" applyAlignment="1">
      <alignment horizontal="center" vertical="center"/>
      <protection/>
    </xf>
    <xf numFmtId="187" fontId="5" fillId="0" borderId="4" xfId="26" applyNumberFormat="1" applyFont="1" applyFill="1" applyBorder="1" applyAlignment="1">
      <alignment horizontal="center" vertical="center"/>
      <protection/>
    </xf>
    <xf numFmtId="0" fontId="5" fillId="0" borderId="0" xfId="26" applyFont="1" applyFill="1" applyAlignment="1">
      <alignment horizontal="center" vertical="center"/>
      <protection/>
    </xf>
    <xf numFmtId="0" fontId="5" fillId="0" borderId="5" xfId="27" applyNumberFormat="1" applyFont="1" applyFill="1" applyBorder="1" applyAlignment="1">
      <alignment horizontal="center" vertical="center"/>
    </xf>
    <xf numFmtId="0" fontId="5" fillId="0" borderId="5" xfId="27" applyNumberFormat="1" applyFont="1" applyFill="1" applyBorder="1" applyAlignment="1">
      <alignment vertical="center"/>
    </xf>
    <xf numFmtId="26" fontId="5" fillId="0" borderId="5" xfId="27" applyNumberFormat="1" applyFont="1" applyFill="1" applyBorder="1" applyAlignment="1">
      <alignment horizontal="center" vertical="center"/>
    </xf>
    <xf numFmtId="6" fontId="5" fillId="0" borderId="5" xfId="27" applyNumberFormat="1" applyFont="1" applyFill="1" applyBorder="1" applyAlignment="1">
      <alignment horizontal="center" vertical="center"/>
    </xf>
    <xf numFmtId="3" fontId="5" fillId="0" borderId="5" xfId="27" applyNumberFormat="1" applyFont="1" applyFill="1" applyBorder="1" applyAlignment="1">
      <alignment horizontal="center" vertical="center"/>
    </xf>
    <xf numFmtId="187" fontId="5" fillId="0" borderId="5" xfId="27" applyNumberFormat="1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6" fontId="5" fillId="0" borderId="0" xfId="2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81" fontId="13" fillId="0" borderId="0" xfId="0" applyNumberFormat="1" applyFont="1" applyFill="1" applyBorder="1" applyAlignment="1">
      <alignment vertical="center"/>
    </xf>
    <xf numFmtId="26" fontId="14" fillId="6" borderId="6" xfId="0" applyNumberFormat="1" applyFont="1" applyFill="1" applyBorder="1" applyAlignment="1">
      <alignment horizontal="center" vertical="center" wrapText="1"/>
    </xf>
    <xf numFmtId="6" fontId="14" fillId="6" borderId="6" xfId="0" applyNumberFormat="1" applyFont="1" applyFill="1" applyBorder="1" applyAlignment="1">
      <alignment horizontal="center" vertical="center" wrapText="1"/>
    </xf>
    <xf numFmtId="3" fontId="14" fillId="6" borderId="6" xfId="0" applyNumberFormat="1" applyFont="1" applyFill="1" applyBorder="1" applyAlignment="1">
      <alignment horizontal="center" vertical="center"/>
    </xf>
    <xf numFmtId="187" fontId="14" fillId="6" borderId="6" xfId="0" applyNumberFormat="1" applyFont="1" applyFill="1" applyBorder="1" applyAlignment="1">
      <alignment horizontal="center" vertical="center"/>
    </xf>
    <xf numFmtId="6" fontId="14" fillId="6" borderId="6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/>
    </xf>
    <xf numFmtId="187" fontId="14" fillId="6" borderId="8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3" fontId="1" fillId="0" borderId="9" xfId="66" applyNumberFormat="1" applyFont="1" applyFill="1" applyBorder="1" applyAlignment="1">
      <alignment horizontal="right" vertical="center"/>
    </xf>
    <xf numFmtId="3" fontId="1" fillId="0" borderId="10" xfId="66" applyNumberFormat="1" applyFont="1" applyFill="1" applyBorder="1" applyAlignment="1">
      <alignment horizontal="right" vertical="center"/>
    </xf>
    <xf numFmtId="3" fontId="19" fillId="0" borderId="11" xfId="0" applyNumberFormat="1" applyFont="1" applyFill="1" applyBorder="1" applyAlignment="1">
      <alignment horizontal="right" vertical="center"/>
    </xf>
    <xf numFmtId="3" fontId="19" fillId="0" borderId="12" xfId="0" applyNumberFormat="1" applyFont="1" applyFill="1" applyBorder="1" applyAlignment="1">
      <alignment horizontal="right" vertical="center"/>
    </xf>
    <xf numFmtId="3" fontId="19" fillId="0" borderId="0" xfId="0" applyNumberFormat="1" applyFont="1" applyAlignment="1">
      <alignment horizontal="center" vertical="center"/>
    </xf>
    <xf numFmtId="3" fontId="1" fillId="0" borderId="9" xfId="20" applyNumberFormat="1" applyFont="1" applyFill="1" applyBorder="1" applyAlignment="1">
      <alignment horizontal="right" vertical="center"/>
    </xf>
    <xf numFmtId="3" fontId="1" fillId="0" borderId="13" xfId="20" applyNumberFormat="1" applyFont="1" applyFill="1" applyBorder="1" applyAlignment="1">
      <alignment horizontal="right" vertical="center"/>
    </xf>
    <xf numFmtId="3" fontId="1" fillId="0" borderId="12" xfId="20" applyNumberFormat="1" applyFont="1" applyFill="1" applyBorder="1" applyAlignment="1">
      <alignment horizontal="right" vertical="center"/>
    </xf>
    <xf numFmtId="26" fontId="1" fillId="0" borderId="0" xfId="24" applyNumberFormat="1" applyFont="1" applyFill="1" applyBorder="1" applyAlignment="1">
      <alignment horizontal="center" vertical="center"/>
    </xf>
    <xf numFmtId="6" fontId="1" fillId="0" borderId="0" xfId="24" applyNumberFormat="1" applyFont="1" applyFill="1" applyBorder="1" applyAlignment="1">
      <alignment horizontal="center" vertical="center"/>
    </xf>
    <xf numFmtId="3" fontId="1" fillId="0" borderId="0" xfId="24" applyNumberFormat="1" applyFont="1" applyFill="1" applyBorder="1" applyAlignment="1">
      <alignment horizontal="center" vertical="center"/>
    </xf>
    <xf numFmtId="187" fontId="1" fillId="0" borderId="0" xfId="24" applyNumberFormat="1" applyFont="1" applyFill="1" applyBorder="1" applyAlignment="1">
      <alignment horizontal="center" vertical="center"/>
    </xf>
    <xf numFmtId="182" fontId="1" fillId="0" borderId="0" xfId="24" applyNumberFormat="1" applyFont="1" applyFill="1" applyBorder="1" applyAlignment="1">
      <alignment horizontal="center" vertical="center"/>
    </xf>
    <xf numFmtId="26" fontId="1" fillId="0" borderId="0" xfId="66" applyNumberFormat="1" applyFont="1" applyFill="1" applyBorder="1" applyAlignment="1">
      <alignment horizontal="center" vertical="center"/>
    </xf>
    <xf numFmtId="6" fontId="1" fillId="0" borderId="0" xfId="66" applyNumberFormat="1" applyFont="1" applyFill="1" applyBorder="1" applyAlignment="1">
      <alignment horizontal="center" vertical="center"/>
    </xf>
    <xf numFmtId="3" fontId="1" fillId="0" borderId="0" xfId="66" applyNumberFormat="1" applyFont="1" applyFill="1" applyBorder="1" applyAlignment="1">
      <alignment horizontal="center" vertical="center"/>
    </xf>
    <xf numFmtId="187" fontId="1" fillId="0" borderId="0" xfId="66" applyNumberFormat="1" applyFont="1" applyFill="1" applyBorder="1" applyAlignment="1">
      <alignment horizontal="center" vertical="center"/>
    </xf>
    <xf numFmtId="182" fontId="1" fillId="0" borderId="0" xfId="66" applyNumberFormat="1" applyFont="1" applyFill="1" applyBorder="1" applyAlignment="1">
      <alignment horizontal="center" vertical="center"/>
    </xf>
    <xf numFmtId="3" fontId="1" fillId="0" borderId="11" xfId="20" applyNumberFormat="1" applyFont="1" applyFill="1" applyBorder="1" applyAlignment="1">
      <alignment horizontal="right" vertical="center"/>
    </xf>
    <xf numFmtId="6" fontId="19" fillId="0" borderId="1" xfId="0" applyNumberFormat="1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/>
    </xf>
    <xf numFmtId="26" fontId="11" fillId="7" borderId="0" xfId="0" applyNumberFormat="1" applyFont="1" applyFill="1" applyBorder="1" applyAlignment="1">
      <alignment horizontal="center" vertical="center"/>
    </xf>
    <xf numFmtId="6" fontId="11" fillId="7" borderId="0" xfId="0" applyNumberFormat="1" applyFont="1" applyFill="1" applyBorder="1" applyAlignment="1">
      <alignment horizontal="center" vertical="center"/>
    </xf>
    <xf numFmtId="3" fontId="11" fillId="7" borderId="0" xfId="0" applyNumberFormat="1" applyFont="1" applyFill="1" applyBorder="1" applyAlignment="1">
      <alignment horizontal="center" vertical="center"/>
    </xf>
    <xf numFmtId="187" fontId="11" fillId="7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0" fontId="11" fillId="7" borderId="0" xfId="15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/>
    </xf>
    <xf numFmtId="26" fontId="5" fillId="0" borderId="14" xfId="0" applyNumberFormat="1" applyFont="1" applyFill="1" applyBorder="1" applyAlignment="1">
      <alignment horizontal="center" vertical="center"/>
    </xf>
    <xf numFmtId="6" fontId="5" fillId="0" borderId="14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187" fontId="5" fillId="0" borderId="14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10" fontId="5" fillId="0" borderId="14" xfId="15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/>
    </xf>
    <xf numFmtId="181" fontId="13" fillId="0" borderId="0" xfId="0" applyNumberFormat="1" applyFont="1" applyFill="1" applyBorder="1" applyAlignment="1">
      <alignment horizontal="left" vertical="center"/>
    </xf>
    <xf numFmtId="26" fontId="1" fillId="0" borderId="0" xfId="20" applyNumberFormat="1" applyFont="1" applyFill="1" applyBorder="1" applyAlignment="1">
      <alignment horizontal="right" vertical="center"/>
    </xf>
    <xf numFmtId="6" fontId="18" fillId="0" borderId="0" xfId="20" applyNumberFormat="1" applyFont="1" applyFill="1" applyBorder="1" applyAlignment="1">
      <alignment horizontal="right" vertical="center"/>
    </xf>
    <xf numFmtId="3" fontId="1" fillId="0" borderId="0" xfId="20" applyNumberFormat="1" applyFont="1" applyFill="1" applyBorder="1" applyAlignment="1">
      <alignment horizontal="right" vertical="center"/>
    </xf>
    <xf numFmtId="187" fontId="19" fillId="0" borderId="0" xfId="0" applyNumberFormat="1" applyFont="1" applyFill="1" applyBorder="1" applyAlignment="1">
      <alignment horizontal="right" vertical="center"/>
    </xf>
    <xf numFmtId="6" fontId="19" fillId="0" borderId="0" xfId="0" applyNumberFormat="1" applyFont="1" applyFill="1" applyBorder="1" applyAlignment="1">
      <alignment horizontal="right" vertical="center"/>
    </xf>
    <xf numFmtId="3" fontId="1" fillId="0" borderId="0" xfId="22" applyNumberFormat="1" applyFont="1" applyFill="1" applyBorder="1" applyAlignment="1">
      <alignment horizontal="right" vertical="center"/>
    </xf>
    <xf numFmtId="38" fontId="1" fillId="0" borderId="0" xfId="19" applyFont="1" applyFill="1" applyBorder="1" applyAlignment="1">
      <alignment horizontal="center" vertical="center"/>
    </xf>
    <xf numFmtId="3" fontId="1" fillId="0" borderId="0" xfId="19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6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87" fontId="12" fillId="0" borderId="0" xfId="0" applyNumberFormat="1" applyFont="1" applyAlignment="1">
      <alignment horizontal="center" vertical="center"/>
    </xf>
    <xf numFmtId="181" fontId="5" fillId="0" borderId="15" xfId="0" applyNumberFormat="1" applyFont="1" applyFill="1" applyBorder="1" applyAlignment="1">
      <alignment vertical="center"/>
    </xf>
    <xf numFmtId="26" fontId="5" fillId="0" borderId="15" xfId="66" applyNumberFormat="1" applyFont="1" applyFill="1" applyBorder="1" applyAlignment="1">
      <alignment horizontal="center" vertical="center"/>
    </xf>
    <xf numFmtId="6" fontId="5" fillId="0" borderId="15" xfId="66" applyNumberFormat="1" applyFont="1" applyFill="1" applyBorder="1" applyAlignment="1">
      <alignment horizontal="center" vertical="center"/>
    </xf>
    <xf numFmtId="3" fontId="5" fillId="0" borderId="15" xfId="66" applyNumberFormat="1" applyFont="1" applyFill="1" applyBorder="1" applyAlignment="1">
      <alignment horizontal="center" vertical="center"/>
    </xf>
    <xf numFmtId="187" fontId="5" fillId="0" borderId="15" xfId="66" applyNumberFormat="1" applyFont="1" applyFill="1" applyBorder="1" applyAlignment="1">
      <alignment horizontal="center" vertical="center"/>
    </xf>
    <xf numFmtId="187" fontId="5" fillId="0" borderId="15" xfId="24" applyNumberFormat="1" applyFont="1" applyFill="1" applyBorder="1" applyAlignment="1">
      <alignment horizontal="center" vertical="center"/>
    </xf>
    <xf numFmtId="6" fontId="5" fillId="0" borderId="15" xfId="24" applyNumberFormat="1" applyFont="1" applyFill="1" applyBorder="1" applyAlignment="1">
      <alignment horizontal="center" vertical="center"/>
    </xf>
    <xf numFmtId="182" fontId="5" fillId="0" borderId="15" xfId="24" applyNumberFormat="1" applyFont="1" applyFill="1" applyBorder="1" applyAlignment="1">
      <alignment horizontal="center" vertical="center"/>
    </xf>
    <xf numFmtId="3" fontId="5" fillId="0" borderId="15" xfId="24" applyNumberFormat="1" applyFont="1" applyFill="1" applyBorder="1" applyAlignment="1">
      <alignment horizontal="center" vertical="center"/>
    </xf>
    <xf numFmtId="6" fontId="19" fillId="8" borderId="1" xfId="0" applyNumberFormat="1" applyFont="1" applyFill="1" applyBorder="1" applyAlignment="1">
      <alignment horizontal="right" vertical="center"/>
    </xf>
    <xf numFmtId="26" fontId="14" fillId="9" borderId="6" xfId="0" applyNumberFormat="1" applyFont="1" applyFill="1" applyBorder="1" applyAlignment="1">
      <alignment horizontal="center" vertical="center" wrapText="1"/>
    </xf>
    <xf numFmtId="6" fontId="14" fillId="9" borderId="6" xfId="0" applyNumberFormat="1" applyFont="1" applyFill="1" applyBorder="1" applyAlignment="1">
      <alignment horizontal="center" vertical="center" wrapText="1"/>
    </xf>
    <xf numFmtId="3" fontId="15" fillId="10" borderId="7" xfId="0" applyNumberFormat="1" applyFont="1" applyFill="1" applyBorder="1" applyAlignment="1">
      <alignment horizontal="center" vertical="center" wrapText="1"/>
    </xf>
    <xf numFmtId="187" fontId="15" fillId="10" borderId="7" xfId="0" applyNumberFormat="1" applyFont="1" applyFill="1" applyBorder="1" applyAlignment="1">
      <alignment horizontal="center" vertical="center" wrapText="1"/>
    </xf>
    <xf numFmtId="6" fontId="15" fillId="10" borderId="6" xfId="0" applyNumberFormat="1" applyFont="1" applyFill="1" applyBorder="1" applyAlignment="1">
      <alignment horizontal="center" vertical="center" wrapText="1"/>
    </xf>
    <xf numFmtId="3" fontId="14" fillId="9" borderId="6" xfId="0" applyNumberFormat="1" applyFont="1" applyFill="1" applyBorder="1" applyAlignment="1">
      <alignment horizontal="center" vertical="center"/>
    </xf>
    <xf numFmtId="187" fontId="14" fillId="9" borderId="8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3" fontId="14" fillId="6" borderId="16" xfId="0" applyNumberFormat="1" applyFont="1" applyFill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right" vertical="center"/>
    </xf>
    <xf numFmtId="0" fontId="19" fillId="0" borderId="12" xfId="0" applyNumberFormat="1" applyFont="1" applyFill="1" applyBorder="1" applyAlignment="1">
      <alignment horizontal="right" vertical="center"/>
    </xf>
    <xf numFmtId="0" fontId="19" fillId="0" borderId="0" xfId="0" applyNumberFormat="1" applyFont="1" applyAlignment="1">
      <alignment horizontal="center" vertical="center"/>
    </xf>
    <xf numFmtId="0" fontId="1" fillId="0" borderId="0" xfId="66" applyNumberFormat="1" applyFont="1" applyFill="1" applyBorder="1" applyAlignment="1">
      <alignment horizontal="center" vertical="center"/>
    </xf>
    <xf numFmtId="38" fontId="19" fillId="0" borderId="11" xfId="137" applyFont="1" applyFill="1" applyBorder="1" applyAlignment="1">
      <alignment horizontal="right" vertical="center"/>
    </xf>
    <xf numFmtId="38" fontId="19" fillId="0" borderId="12" xfId="137" applyFont="1" applyFill="1" applyBorder="1" applyAlignment="1">
      <alignment horizontal="right" vertical="center"/>
    </xf>
    <xf numFmtId="38" fontId="19" fillId="0" borderId="0" xfId="137" applyFont="1" applyAlignment="1">
      <alignment horizontal="center" vertical="center"/>
    </xf>
    <xf numFmtId="38" fontId="1" fillId="0" borderId="0" xfId="137" applyFont="1" applyFill="1" applyBorder="1" applyAlignment="1">
      <alignment horizontal="center" vertical="center"/>
    </xf>
    <xf numFmtId="38" fontId="1" fillId="0" borderId="13" xfId="137" applyFont="1" applyFill="1" applyBorder="1" applyAlignment="1">
      <alignment horizontal="right" vertical="center"/>
    </xf>
    <xf numFmtId="38" fontId="1" fillId="0" borderId="12" xfId="137" applyFont="1" applyFill="1" applyBorder="1" applyAlignment="1">
      <alignment horizontal="right" vertical="center"/>
    </xf>
    <xf numFmtId="38" fontId="14" fillId="6" borderId="6" xfId="137" applyFont="1" applyFill="1" applyBorder="1" applyAlignment="1">
      <alignment horizontal="center" vertical="center" wrapText="1"/>
    </xf>
    <xf numFmtId="38" fontId="1" fillId="0" borderId="11" xfId="137" applyFont="1" applyFill="1" applyBorder="1" applyAlignment="1">
      <alignment horizontal="right" vertical="center"/>
    </xf>
    <xf numFmtId="188" fontId="19" fillId="0" borderId="0" xfId="137" applyNumberFormat="1" applyFont="1" applyAlignment="1">
      <alignment horizontal="center" vertical="center"/>
    </xf>
    <xf numFmtId="188" fontId="1" fillId="0" borderId="0" xfId="137" applyNumberFormat="1" applyFont="1" applyFill="1" applyBorder="1" applyAlignment="1">
      <alignment horizontal="center" vertical="center"/>
    </xf>
    <xf numFmtId="188" fontId="1" fillId="0" borderId="13" xfId="137" applyNumberFormat="1" applyFont="1" applyFill="1" applyBorder="1" applyAlignment="1">
      <alignment horizontal="right" vertical="center"/>
    </xf>
    <xf numFmtId="188" fontId="1" fillId="0" borderId="12" xfId="137" applyNumberFormat="1" applyFont="1" applyFill="1" applyBorder="1" applyAlignment="1">
      <alignment horizontal="right" vertical="center"/>
    </xf>
    <xf numFmtId="188" fontId="14" fillId="6" borderId="6" xfId="137" applyNumberFormat="1" applyFont="1" applyFill="1" applyBorder="1" applyAlignment="1">
      <alignment horizontal="center" vertical="center" wrapText="1"/>
    </xf>
    <xf numFmtId="188" fontId="1" fillId="0" borderId="17" xfId="137" applyNumberFormat="1" applyFont="1" applyFill="1" applyBorder="1" applyAlignment="1">
      <alignment horizontal="right" vertical="center"/>
    </xf>
    <xf numFmtId="188" fontId="1" fillId="0" borderId="11" xfId="137" applyNumberFormat="1" applyFont="1" applyFill="1" applyBorder="1" applyAlignment="1">
      <alignment horizontal="right" vertical="center"/>
    </xf>
    <xf numFmtId="10" fontId="19" fillId="0" borderId="18" xfId="139" applyNumberFormat="1" applyFont="1" applyFill="1" applyBorder="1" applyAlignment="1">
      <alignment horizontal="right" vertical="center"/>
    </xf>
    <xf numFmtId="10" fontId="19" fillId="0" borderId="9" xfId="139" applyNumberFormat="1" applyFont="1" applyFill="1" applyBorder="1" applyAlignment="1">
      <alignment horizontal="right" vertical="center"/>
    </xf>
    <xf numFmtId="10" fontId="19" fillId="0" borderId="19" xfId="139" applyNumberFormat="1" applyFont="1" applyFill="1" applyBorder="1" applyAlignment="1">
      <alignment horizontal="right" vertical="center"/>
    </xf>
    <xf numFmtId="10" fontId="19" fillId="0" borderId="0" xfId="139" applyNumberFormat="1" applyFont="1" applyAlignment="1">
      <alignment horizontal="center" vertical="center"/>
    </xf>
    <xf numFmtId="10" fontId="1" fillId="0" borderId="0" xfId="139" applyNumberFormat="1" applyFont="1" applyFill="1" applyBorder="1" applyAlignment="1">
      <alignment horizontal="center" vertical="center"/>
    </xf>
    <xf numFmtId="10" fontId="1" fillId="0" borderId="13" xfId="139" applyNumberFormat="1" applyFont="1" applyFill="1" applyBorder="1" applyAlignment="1">
      <alignment horizontal="right" vertical="center"/>
    </xf>
    <xf numFmtId="10" fontId="14" fillId="6" borderId="6" xfId="139" applyNumberFormat="1" applyFont="1" applyFill="1" applyBorder="1" applyAlignment="1">
      <alignment horizontal="center" vertical="center"/>
    </xf>
    <xf numFmtId="10" fontId="19" fillId="0" borderId="1" xfId="139" applyNumberFormat="1" applyFont="1" applyFill="1" applyBorder="1" applyAlignment="1">
      <alignment horizontal="right" vertical="center"/>
    </xf>
    <xf numFmtId="179" fontId="19" fillId="0" borderId="9" xfId="0" applyNumberFormat="1" applyFont="1" applyFill="1" applyBorder="1" applyAlignment="1">
      <alignment horizontal="right" vertical="center"/>
    </xf>
    <xf numFmtId="179" fontId="1" fillId="0" borderId="9" xfId="66" applyNumberFormat="1" applyFont="1" applyFill="1" applyBorder="1" applyAlignment="1">
      <alignment horizontal="right" vertical="center"/>
    </xf>
    <xf numFmtId="179" fontId="19" fillId="0" borderId="20" xfId="0" applyNumberFormat="1" applyFont="1" applyFill="1" applyBorder="1" applyAlignment="1">
      <alignment horizontal="right" vertical="center"/>
    </xf>
    <xf numFmtId="179" fontId="19" fillId="0" borderId="21" xfId="0" applyNumberFormat="1" applyFont="1" applyFill="1" applyBorder="1" applyAlignment="1">
      <alignment horizontal="right" vertical="center"/>
    </xf>
    <xf numFmtId="179" fontId="1" fillId="0" borderId="10" xfId="66" applyNumberFormat="1" applyFont="1" applyFill="1" applyBorder="1" applyAlignment="1">
      <alignment horizontal="right" vertical="center"/>
    </xf>
    <xf numFmtId="179" fontId="19" fillId="0" borderId="22" xfId="0" applyNumberFormat="1" applyFont="1" applyFill="1" applyBorder="1" applyAlignment="1">
      <alignment horizontal="right" vertical="center"/>
    </xf>
    <xf numFmtId="179" fontId="19" fillId="0" borderId="11" xfId="0" applyNumberFormat="1" applyFont="1" applyFill="1" applyBorder="1" applyAlignment="1">
      <alignment horizontal="right" vertical="center"/>
    </xf>
    <xf numFmtId="179" fontId="19" fillId="0" borderId="19" xfId="0" applyNumberFormat="1" applyFont="1" applyFill="1" applyBorder="1" applyAlignment="1">
      <alignment horizontal="right" vertical="center"/>
    </xf>
    <xf numFmtId="179" fontId="19" fillId="0" borderId="12" xfId="0" applyNumberFormat="1" applyFont="1" applyFill="1" applyBorder="1" applyAlignment="1">
      <alignment horizontal="right" vertical="center"/>
    </xf>
    <xf numFmtId="179" fontId="19" fillId="0" borderId="23" xfId="0" applyNumberFormat="1" applyFont="1" applyFill="1" applyBorder="1" applyAlignment="1">
      <alignment horizontal="right" vertical="center"/>
    </xf>
    <xf numFmtId="179" fontId="19" fillId="0" borderId="0" xfId="0" applyNumberFormat="1" applyFont="1" applyAlignment="1">
      <alignment horizontal="center" vertical="center"/>
    </xf>
    <xf numFmtId="179" fontId="1" fillId="0" borderId="18" xfId="22" applyNumberFormat="1" applyFont="1" applyFill="1" applyBorder="1" applyAlignment="1">
      <alignment horizontal="right" vertical="center"/>
    </xf>
    <xf numFmtId="179" fontId="1" fillId="0" borderId="13" xfId="20" applyNumberFormat="1" applyFont="1" applyFill="1" applyBorder="1" applyAlignment="1">
      <alignment horizontal="right" vertical="center"/>
    </xf>
    <xf numFmtId="179" fontId="1" fillId="0" borderId="10" xfId="22" applyNumberFormat="1" applyFont="1" applyFill="1" applyBorder="1" applyAlignment="1">
      <alignment horizontal="right" vertical="center"/>
    </xf>
    <xf numFmtId="179" fontId="1" fillId="0" borderId="22" xfId="19" applyNumberFormat="1" applyFont="1" applyFill="1" applyBorder="1" applyAlignment="1">
      <alignment horizontal="right" vertical="center"/>
    </xf>
    <xf numFmtId="179" fontId="19" fillId="0" borderId="24" xfId="0" applyNumberFormat="1" applyFont="1" applyFill="1" applyBorder="1" applyAlignment="1">
      <alignment horizontal="right" vertical="center"/>
    </xf>
    <xf numFmtId="179" fontId="1" fillId="0" borderId="19" xfId="22" applyNumberFormat="1" applyFont="1" applyFill="1" applyBorder="1" applyAlignment="1">
      <alignment horizontal="right" vertical="center"/>
    </xf>
    <xf numFmtId="179" fontId="1" fillId="0" borderId="0" xfId="66" applyNumberFormat="1" applyFont="1" applyFill="1" applyBorder="1" applyAlignment="1">
      <alignment horizontal="center" vertical="center"/>
    </xf>
    <xf numFmtId="179" fontId="14" fillId="6" borderId="6" xfId="0" applyNumberFormat="1" applyFont="1" applyFill="1" applyBorder="1" applyAlignment="1">
      <alignment horizontal="center" vertical="center"/>
    </xf>
    <xf numFmtId="179" fontId="14" fillId="6" borderId="7" xfId="0" applyNumberFormat="1" applyFont="1" applyFill="1" applyBorder="1" applyAlignment="1">
      <alignment horizontal="center" vertical="center"/>
    </xf>
    <xf numFmtId="179" fontId="14" fillId="6" borderId="8" xfId="0" applyNumberFormat="1" applyFont="1" applyFill="1" applyBorder="1" applyAlignment="1">
      <alignment horizontal="center" vertical="center"/>
    </xf>
    <xf numFmtId="179" fontId="19" fillId="0" borderId="20" xfId="0" applyNumberFormat="1" applyFont="1" applyFill="1" applyBorder="1" applyAlignment="1">
      <alignment vertical="center"/>
    </xf>
    <xf numFmtId="179" fontId="19" fillId="0" borderId="1" xfId="0" applyNumberFormat="1" applyFont="1" applyFill="1" applyBorder="1" applyAlignment="1">
      <alignment horizontal="right" vertical="center"/>
    </xf>
    <xf numFmtId="179" fontId="1" fillId="0" borderId="1" xfId="22" applyNumberFormat="1" applyFont="1" applyFill="1" applyBorder="1" applyAlignment="1">
      <alignment horizontal="right" vertical="center"/>
    </xf>
    <xf numFmtId="0" fontId="1" fillId="0" borderId="13" xfId="19" applyNumberFormat="1" applyFont="1" applyFill="1" applyBorder="1" applyAlignment="1">
      <alignment horizontal="right" vertical="center"/>
    </xf>
    <xf numFmtId="0" fontId="14" fillId="6" borderId="6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vertical="center"/>
    </xf>
    <xf numFmtId="10" fontId="1" fillId="0" borderId="9" xfId="139" applyNumberFormat="1" applyFont="1" applyFill="1" applyBorder="1" applyAlignment="1">
      <alignment horizontal="right" vertical="center"/>
    </xf>
    <xf numFmtId="10" fontId="1" fillId="0" borderId="25" xfId="139" applyNumberFormat="1" applyFont="1" applyFill="1" applyBorder="1" applyAlignment="1">
      <alignment horizontal="right" vertical="center"/>
    </xf>
    <xf numFmtId="10" fontId="1" fillId="0" borderId="19" xfId="139" applyNumberFormat="1" applyFont="1" applyFill="1" applyBorder="1" applyAlignment="1">
      <alignment horizontal="right" vertical="center"/>
    </xf>
    <xf numFmtId="10" fontId="19" fillId="0" borderId="0" xfId="139" applyNumberFormat="1" applyFont="1" applyAlignment="1">
      <alignment horizontal="right" vertical="center"/>
    </xf>
    <xf numFmtId="10" fontId="1" fillId="0" borderId="18" xfId="139" applyNumberFormat="1" applyFont="1" applyFill="1" applyBorder="1" applyAlignment="1">
      <alignment horizontal="right" vertical="center"/>
    </xf>
    <xf numFmtId="10" fontId="1" fillId="0" borderId="10" xfId="139" applyNumberFormat="1" applyFont="1" applyFill="1" applyBorder="1" applyAlignment="1">
      <alignment horizontal="right" vertical="center"/>
    </xf>
    <xf numFmtId="10" fontId="1" fillId="0" borderId="0" xfId="139" applyNumberFormat="1" applyFont="1" applyFill="1" applyBorder="1" applyAlignment="1">
      <alignment horizontal="right" vertical="center"/>
    </xf>
    <xf numFmtId="6" fontId="19" fillId="0" borderId="0" xfId="138" applyFont="1" applyAlignment="1">
      <alignment horizontal="center" vertical="center"/>
    </xf>
    <xf numFmtId="6" fontId="1" fillId="0" borderId="0" xfId="138" applyFont="1" applyFill="1" applyBorder="1" applyAlignment="1">
      <alignment horizontal="center" vertical="center"/>
    </xf>
    <xf numFmtId="6" fontId="14" fillId="6" borderId="7" xfId="138" applyFont="1" applyFill="1" applyBorder="1" applyAlignment="1">
      <alignment horizontal="center" vertical="center"/>
    </xf>
    <xf numFmtId="38" fontId="19" fillId="0" borderId="9" xfId="137" applyFont="1" applyFill="1" applyBorder="1" applyAlignment="1">
      <alignment horizontal="right" vertical="center"/>
    </xf>
    <xf numFmtId="38" fontId="19" fillId="0" borderId="13" xfId="137" applyFont="1" applyFill="1" applyBorder="1" applyAlignment="1">
      <alignment horizontal="right" vertical="center"/>
    </xf>
    <xf numFmtId="38" fontId="1" fillId="0" borderId="9" xfId="137" applyFont="1" applyFill="1" applyBorder="1" applyAlignment="1">
      <alignment horizontal="right" vertical="center"/>
    </xf>
    <xf numFmtId="188" fontId="18" fillId="11" borderId="21" xfId="137" applyNumberFormat="1" applyFont="1" applyFill="1" applyBorder="1" applyAlignment="1">
      <alignment horizontal="right" vertical="center"/>
    </xf>
    <xf numFmtId="38" fontId="18" fillId="11" borderId="21" xfId="137" applyFont="1" applyFill="1" applyBorder="1" applyAlignment="1">
      <alignment horizontal="right" vertical="center"/>
    </xf>
    <xf numFmtId="3" fontId="18" fillId="11" borderId="21" xfId="20" applyNumberFormat="1" applyFont="1" applyFill="1" applyBorder="1" applyAlignment="1">
      <alignment horizontal="right" vertical="center"/>
    </xf>
    <xf numFmtId="10" fontId="20" fillId="11" borderId="25" xfId="139" applyNumberFormat="1" applyFont="1" applyFill="1" applyBorder="1" applyAlignment="1">
      <alignment horizontal="right" vertical="center"/>
    </xf>
    <xf numFmtId="179" fontId="20" fillId="11" borderId="25" xfId="0" applyNumberFormat="1" applyFont="1" applyFill="1" applyBorder="1" applyAlignment="1">
      <alignment horizontal="right" vertical="center"/>
    </xf>
    <xf numFmtId="179" fontId="18" fillId="11" borderId="10" xfId="22" applyNumberFormat="1" applyFont="1" applyFill="1" applyBorder="1" applyAlignment="1">
      <alignment horizontal="right" vertical="center"/>
    </xf>
    <xf numFmtId="179" fontId="20" fillId="11" borderId="22" xfId="0" applyNumberFormat="1" applyFont="1" applyFill="1" applyBorder="1" applyAlignment="1">
      <alignment horizontal="right" vertical="center"/>
    </xf>
    <xf numFmtId="0" fontId="20" fillId="11" borderId="21" xfId="0" applyNumberFormat="1" applyFont="1" applyFill="1" applyBorder="1" applyAlignment="1">
      <alignment horizontal="right" vertical="center"/>
    </xf>
    <xf numFmtId="10" fontId="18" fillId="11" borderId="25" xfId="139" applyNumberFormat="1" applyFont="1" applyFill="1" applyBorder="1" applyAlignment="1">
      <alignment horizontal="right" vertical="center"/>
    </xf>
    <xf numFmtId="10" fontId="19" fillId="0" borderId="25" xfId="139" applyNumberFormat="1" applyFont="1" applyFill="1" applyBorder="1" applyAlignment="1">
      <alignment horizontal="right" vertical="center"/>
    </xf>
    <xf numFmtId="38" fontId="20" fillId="12" borderId="21" xfId="137" applyFont="1" applyFill="1" applyBorder="1" applyAlignment="1">
      <alignment horizontal="right" vertical="center"/>
    </xf>
    <xf numFmtId="3" fontId="18" fillId="12" borderId="21" xfId="66" applyNumberFormat="1" applyFont="1" applyFill="1" applyBorder="1" applyAlignment="1">
      <alignment horizontal="right" vertical="center"/>
    </xf>
    <xf numFmtId="10" fontId="20" fillId="12" borderId="10" xfId="139" applyNumberFormat="1" applyFont="1" applyFill="1" applyBorder="1" applyAlignment="1">
      <alignment horizontal="right" vertical="center"/>
    </xf>
    <xf numFmtId="179" fontId="20" fillId="12" borderId="21" xfId="0" applyNumberFormat="1" applyFont="1" applyFill="1" applyBorder="1" applyAlignment="1">
      <alignment horizontal="right" vertical="center"/>
    </xf>
    <xf numFmtId="179" fontId="18" fillId="12" borderId="21" xfId="66" applyNumberFormat="1" applyFont="1" applyFill="1" applyBorder="1" applyAlignment="1">
      <alignment horizontal="right" vertical="center"/>
    </xf>
    <xf numFmtId="179" fontId="20" fillId="12" borderId="22" xfId="0" applyNumberFormat="1" applyFont="1" applyFill="1" applyBorder="1" applyAlignment="1">
      <alignment horizontal="right" vertical="center"/>
    </xf>
    <xf numFmtId="10" fontId="18" fillId="12" borderId="25" xfId="139" applyNumberFormat="1" applyFont="1" applyFill="1" applyBorder="1" applyAlignment="1">
      <alignment horizontal="right" vertical="center"/>
    </xf>
    <xf numFmtId="10" fontId="14" fillId="6" borderId="7" xfId="139" applyNumberFormat="1" applyFont="1" applyFill="1" applyBorder="1" applyAlignment="1">
      <alignment horizontal="center" vertical="center"/>
    </xf>
    <xf numFmtId="38" fontId="1" fillId="0" borderId="1" xfId="137" applyFont="1" applyFill="1" applyBorder="1" applyAlignment="1">
      <alignment horizontal="right" vertical="center"/>
    </xf>
    <xf numFmtId="6" fontId="1" fillId="0" borderId="1" xfId="22" applyNumberFormat="1" applyFont="1" applyFill="1" applyBorder="1" applyAlignment="1">
      <alignment horizontal="right" vertical="center"/>
    </xf>
    <xf numFmtId="188" fontId="20" fillId="12" borderId="21" xfId="137" applyNumberFormat="1" applyFont="1" applyFill="1" applyBorder="1" applyAlignment="1">
      <alignment horizontal="center" vertical="center"/>
    </xf>
    <xf numFmtId="188" fontId="19" fillId="0" borderId="17" xfId="137" applyNumberFormat="1" applyFont="1" applyFill="1" applyBorder="1" applyAlignment="1">
      <alignment horizontal="center" vertical="center"/>
    </xf>
    <xf numFmtId="188" fontId="19" fillId="0" borderId="26" xfId="137" applyNumberFormat="1" applyFont="1" applyFill="1" applyBorder="1" applyAlignment="1">
      <alignment horizontal="center" vertical="center"/>
    </xf>
    <xf numFmtId="188" fontId="19" fillId="0" borderId="11" xfId="137" applyNumberFormat="1" applyFont="1" applyFill="1" applyBorder="1" applyAlignment="1">
      <alignment horizontal="center" vertical="center"/>
    </xf>
    <xf numFmtId="188" fontId="19" fillId="0" borderId="12" xfId="137" applyNumberFormat="1" applyFont="1" applyFill="1" applyBorder="1" applyAlignment="1">
      <alignment horizontal="center" vertical="center"/>
    </xf>
    <xf numFmtId="6" fontId="18" fillId="11" borderId="27" xfId="138" applyFont="1" applyFill="1" applyBorder="1" applyAlignment="1">
      <alignment horizontal="right" vertical="center"/>
    </xf>
    <xf numFmtId="6" fontId="1" fillId="0" borderId="28" xfId="138" applyFont="1" applyFill="1" applyBorder="1" applyAlignment="1">
      <alignment vertical="center"/>
    </xf>
    <xf numFmtId="6" fontId="1" fillId="0" borderId="27" xfId="138" applyFont="1" applyFill="1" applyBorder="1" applyAlignment="1">
      <alignment horizontal="right" vertical="center"/>
    </xf>
    <xf numFmtId="6" fontId="1" fillId="0" borderId="28" xfId="138" applyFont="1" applyFill="1" applyBorder="1" applyAlignment="1">
      <alignment horizontal="right" vertical="center"/>
    </xf>
    <xf numFmtId="6" fontId="1" fillId="0" borderId="29" xfId="138" applyFont="1" applyFill="1" applyBorder="1" applyAlignment="1">
      <alignment horizontal="right" vertical="center"/>
    </xf>
    <xf numFmtId="6" fontId="1" fillId="0" borderId="30" xfId="138" applyFont="1" applyFill="1" applyBorder="1" applyAlignment="1">
      <alignment horizontal="right" vertical="center"/>
    </xf>
    <xf numFmtId="6" fontId="19" fillId="0" borderId="30" xfId="138" applyFont="1" applyFill="1" applyBorder="1" applyAlignment="1">
      <alignment horizontal="right" vertical="center"/>
    </xf>
    <xf numFmtId="188" fontId="1" fillId="0" borderId="1" xfId="137" applyNumberFormat="1" applyFont="1" applyFill="1" applyBorder="1" applyAlignment="1">
      <alignment horizontal="right" vertical="center"/>
    </xf>
    <xf numFmtId="38" fontId="1" fillId="8" borderId="1" xfId="137" applyFont="1" applyFill="1" applyBorder="1" applyAlignment="1">
      <alignment horizontal="right" vertical="center"/>
    </xf>
    <xf numFmtId="10" fontId="19" fillId="8" borderId="1" xfId="139" applyNumberFormat="1" applyFont="1" applyFill="1" applyBorder="1" applyAlignment="1">
      <alignment horizontal="right" vertical="center"/>
    </xf>
    <xf numFmtId="10" fontId="1" fillId="0" borderId="1" xfId="139" applyNumberFormat="1" applyFont="1" applyFill="1" applyBorder="1" applyAlignment="1">
      <alignment horizontal="right" vertical="center"/>
    </xf>
    <xf numFmtId="6" fontId="19" fillId="0" borderId="1" xfId="139" applyNumberFormat="1" applyFont="1" applyFill="1" applyBorder="1" applyAlignment="1">
      <alignment horizontal="right" vertical="center"/>
    </xf>
    <xf numFmtId="6" fontId="19" fillId="8" borderId="1" xfId="139" applyNumberFormat="1" applyFont="1" applyFill="1" applyBorder="1" applyAlignment="1">
      <alignment horizontal="right" vertical="center"/>
    </xf>
    <xf numFmtId="6" fontId="1" fillId="0" borderId="31" xfId="19" applyNumberFormat="1" applyFont="1" applyFill="1" applyBorder="1" applyAlignment="1">
      <alignment horizontal="right" vertical="center"/>
    </xf>
    <xf numFmtId="6" fontId="1" fillId="8" borderId="31" xfId="22" applyNumberFormat="1" applyFont="1" applyFill="1" applyBorder="1" applyAlignment="1">
      <alignment horizontal="right" vertical="center"/>
    </xf>
    <xf numFmtId="188" fontId="1" fillId="8" borderId="1" xfId="137" applyNumberFormat="1" applyFont="1" applyFill="1" applyBorder="1" applyAlignment="1">
      <alignment horizontal="right" vertical="center"/>
    </xf>
    <xf numFmtId="6" fontId="1" fillId="8" borderId="1" xfId="22" applyNumberFormat="1" applyFont="1" applyFill="1" applyBorder="1" applyAlignment="1">
      <alignment horizontal="right" vertical="center"/>
    </xf>
    <xf numFmtId="38" fontId="19" fillId="0" borderId="1" xfId="137" applyFont="1" applyFill="1" applyBorder="1" applyAlignment="1">
      <alignment horizontal="right" vertical="center"/>
    </xf>
    <xf numFmtId="38" fontId="19" fillId="8" borderId="1" xfId="137" applyFont="1" applyFill="1" applyBorder="1" applyAlignment="1">
      <alignment horizontal="right" vertical="center"/>
    </xf>
    <xf numFmtId="38" fontId="14" fillId="6" borderId="6" xfId="137" applyFont="1" applyFill="1" applyBorder="1" applyAlignment="1">
      <alignment horizontal="center" vertical="center"/>
    </xf>
    <xf numFmtId="10" fontId="1" fillId="8" borderId="1" xfId="139" applyNumberFormat="1" applyFont="1" applyFill="1" applyBorder="1" applyAlignment="1">
      <alignment horizontal="right" vertical="center"/>
    </xf>
    <xf numFmtId="6" fontId="14" fillId="9" borderId="32" xfId="0" applyNumberFormat="1" applyFont="1" applyFill="1" applyBorder="1" applyAlignment="1">
      <alignment horizontal="center" vertical="center"/>
    </xf>
    <xf numFmtId="3" fontId="14" fillId="9" borderId="33" xfId="0" applyNumberFormat="1" applyFont="1" applyFill="1" applyBorder="1" applyAlignment="1">
      <alignment horizontal="center" vertical="center"/>
    </xf>
    <xf numFmtId="0" fontId="20" fillId="12" borderId="34" xfId="0" applyNumberFormat="1" applyFont="1" applyFill="1" applyBorder="1" applyAlignment="1">
      <alignment horizontal="right" vertical="center"/>
    </xf>
    <xf numFmtId="6" fontId="18" fillId="12" borderId="35" xfId="138" applyFont="1" applyFill="1" applyBorder="1" applyAlignment="1">
      <alignment horizontal="right" vertical="center"/>
    </xf>
    <xf numFmtId="0" fontId="19" fillId="0" borderId="17" xfId="0" applyNumberFormat="1" applyFont="1" applyFill="1" applyBorder="1" applyAlignment="1">
      <alignment horizontal="right" vertical="center"/>
    </xf>
    <xf numFmtId="0" fontId="19" fillId="0" borderId="26" xfId="0" applyNumberFormat="1" applyFont="1" applyFill="1" applyBorder="1" applyAlignment="1">
      <alignment horizontal="right" vertical="center"/>
    </xf>
    <xf numFmtId="6" fontId="1" fillId="0" borderId="35" xfId="138" applyFont="1" applyFill="1" applyBorder="1" applyAlignment="1">
      <alignment horizontal="right" vertical="center"/>
    </xf>
    <xf numFmtId="0" fontId="19" fillId="0" borderId="36" xfId="0" applyNumberFormat="1" applyFont="1" applyFill="1" applyBorder="1" applyAlignment="1">
      <alignment horizontal="right" vertical="center"/>
    </xf>
    <xf numFmtId="0" fontId="19" fillId="0" borderId="37" xfId="0" applyNumberFormat="1" applyFont="1" applyFill="1" applyBorder="1" applyAlignment="1">
      <alignment horizontal="right" vertical="center"/>
    </xf>
    <xf numFmtId="6" fontId="19" fillId="0" borderId="38" xfId="138" applyFont="1" applyFill="1" applyBorder="1" applyAlignment="1">
      <alignment horizontal="right" vertical="center"/>
    </xf>
    <xf numFmtId="188" fontId="1" fillId="8" borderId="19" xfId="137" applyNumberFormat="1" applyFont="1" applyFill="1" applyBorder="1" applyAlignment="1">
      <alignment horizontal="right" vertical="center"/>
    </xf>
    <xf numFmtId="38" fontId="1" fillId="8" borderId="19" xfId="137" applyFont="1" applyFill="1" applyBorder="1" applyAlignment="1">
      <alignment horizontal="right" vertical="center"/>
    </xf>
    <xf numFmtId="10" fontId="19" fillId="8" borderId="19" xfId="139" applyNumberFormat="1" applyFont="1" applyFill="1" applyBorder="1" applyAlignment="1">
      <alignment horizontal="right" vertical="center"/>
    </xf>
    <xf numFmtId="6" fontId="19" fillId="8" borderId="19" xfId="139" applyNumberFormat="1" applyFont="1" applyFill="1" applyBorder="1" applyAlignment="1">
      <alignment horizontal="right" vertical="center"/>
    </xf>
    <xf numFmtId="6" fontId="1" fillId="8" borderId="19" xfId="22" applyNumberFormat="1" applyFont="1" applyFill="1" applyBorder="1" applyAlignment="1">
      <alignment horizontal="right" vertical="center"/>
    </xf>
    <xf numFmtId="6" fontId="19" fillId="8" borderId="19" xfId="0" applyNumberFormat="1" applyFont="1" applyFill="1" applyBorder="1" applyAlignment="1">
      <alignment horizontal="right" vertical="center"/>
    </xf>
    <xf numFmtId="38" fontId="19" fillId="8" borderId="19" xfId="137" applyFont="1" applyFill="1" applyBorder="1" applyAlignment="1">
      <alignment horizontal="right" vertical="center"/>
    </xf>
    <xf numFmtId="10" fontId="1" fillId="8" borderId="19" xfId="139" applyNumberFormat="1" applyFont="1" applyFill="1" applyBorder="1" applyAlignment="1">
      <alignment horizontal="right" vertical="center"/>
    </xf>
    <xf numFmtId="6" fontId="1" fillId="8" borderId="29" xfId="22" applyNumberFormat="1" applyFont="1" applyFill="1" applyBorder="1" applyAlignment="1">
      <alignment horizontal="right" vertical="center"/>
    </xf>
    <xf numFmtId="0" fontId="25" fillId="0" borderId="0" xfId="141" applyFont="1">
      <alignment/>
      <protection/>
    </xf>
    <xf numFmtId="38" fontId="26" fillId="0" borderId="0" xfId="20" applyFont="1" applyAlignment="1">
      <alignment horizontal="right"/>
    </xf>
    <xf numFmtId="189" fontId="25" fillId="0" borderId="0" xfId="22" applyNumberFormat="1" applyFont="1"/>
    <xf numFmtId="38" fontId="25" fillId="0" borderId="0" xfId="20" applyFont="1"/>
    <xf numFmtId="190" fontId="25" fillId="0" borderId="0" xfId="22" applyNumberFormat="1" applyFont="1"/>
    <xf numFmtId="188" fontId="25" fillId="0" borderId="0" xfId="20" applyNumberFormat="1" applyFont="1"/>
    <xf numFmtId="0" fontId="25" fillId="0" borderId="0" xfId="141" applyFont="1" applyFill="1">
      <alignment/>
      <protection/>
    </xf>
    <xf numFmtId="38" fontId="26" fillId="0" borderId="0" xfId="20" applyFont="1" applyFill="1" applyAlignment="1">
      <alignment horizontal="right"/>
    </xf>
    <xf numFmtId="191" fontId="25" fillId="0" borderId="39" xfId="24" applyNumberFormat="1" applyFont="1" applyFill="1" applyBorder="1" applyAlignment="1">
      <alignment vertical="center"/>
    </xf>
    <xf numFmtId="10" fontId="25" fillId="0" borderId="40" xfId="22" applyNumberFormat="1" applyFont="1" applyFill="1" applyBorder="1" applyAlignment="1">
      <alignment vertical="center"/>
    </xf>
    <xf numFmtId="38" fontId="25" fillId="0" borderId="41" xfId="20" applyFont="1" applyFill="1" applyBorder="1" applyAlignment="1">
      <alignment vertical="center"/>
    </xf>
    <xf numFmtId="191" fontId="25" fillId="0" borderId="42" xfId="24" applyNumberFormat="1" applyFont="1" applyFill="1" applyBorder="1" applyAlignment="1">
      <alignment vertical="center"/>
    </xf>
    <xf numFmtId="191" fontId="25" fillId="0" borderId="40" xfId="24" applyNumberFormat="1" applyFont="1" applyFill="1" applyBorder="1" applyAlignment="1">
      <alignment vertical="center"/>
    </xf>
    <xf numFmtId="10" fontId="25" fillId="0" borderId="40" xfId="22" applyNumberFormat="1" applyFont="1" applyFill="1" applyBorder="1" applyAlignment="1">
      <alignment horizontal="right" vertical="center"/>
    </xf>
    <xf numFmtId="38" fontId="25" fillId="0" borderId="40" xfId="20" applyFont="1" applyFill="1" applyBorder="1" applyAlignment="1">
      <alignment vertical="center"/>
    </xf>
    <xf numFmtId="192" fontId="6" fillId="0" borderId="43" xfId="22" applyNumberFormat="1" applyFont="1" applyFill="1" applyBorder="1" applyAlignment="1">
      <alignment horizontal="center" vertical="center"/>
    </xf>
    <xf numFmtId="191" fontId="25" fillId="0" borderId="44" xfId="24" applyNumberFormat="1" applyFont="1" applyFill="1" applyBorder="1" applyAlignment="1">
      <alignment vertical="center"/>
    </xf>
    <xf numFmtId="10" fontId="25" fillId="0" borderId="45" xfId="22" applyNumberFormat="1" applyFont="1" applyFill="1" applyBorder="1" applyAlignment="1">
      <alignment vertical="center"/>
    </xf>
    <xf numFmtId="38" fontId="25" fillId="0" borderId="46" xfId="20" applyFont="1" applyFill="1" applyBorder="1" applyAlignment="1">
      <alignment vertical="center"/>
    </xf>
    <xf numFmtId="191" fontId="25" fillId="0" borderId="47" xfId="24" applyNumberFormat="1" applyFont="1" applyFill="1" applyBorder="1" applyAlignment="1">
      <alignment vertical="center"/>
    </xf>
    <xf numFmtId="191" fontId="25" fillId="0" borderId="45" xfId="24" applyNumberFormat="1" applyFont="1" applyFill="1" applyBorder="1" applyAlignment="1">
      <alignment vertical="center"/>
    </xf>
    <xf numFmtId="10" fontId="25" fillId="0" borderId="45" xfId="22" applyNumberFormat="1" applyFont="1" applyFill="1" applyBorder="1" applyAlignment="1">
      <alignment horizontal="right" vertical="center"/>
    </xf>
    <xf numFmtId="38" fontId="25" fillId="0" borderId="45" xfId="20" applyFont="1" applyFill="1" applyBorder="1" applyAlignment="1">
      <alignment vertical="center"/>
    </xf>
    <xf numFmtId="192" fontId="6" fillId="0" borderId="48" xfId="22" applyNumberFormat="1" applyFont="1" applyFill="1" applyBorder="1" applyAlignment="1">
      <alignment horizontal="center" vertical="center"/>
    </xf>
    <xf numFmtId="191" fontId="25" fillId="4" borderId="49" xfId="142" applyNumberFormat="1" applyFont="1" applyBorder="1" applyAlignment="1">
      <alignment vertical="center"/>
    </xf>
    <xf numFmtId="10" fontId="25" fillId="4" borderId="2" xfId="142" applyNumberFormat="1" applyFont="1" applyBorder="1" applyAlignment="1">
      <alignment vertical="center"/>
    </xf>
    <xf numFmtId="38" fontId="25" fillId="4" borderId="2" xfId="142" applyNumberFormat="1" applyFont="1" applyBorder="1" applyAlignment="1">
      <alignment vertical="center"/>
    </xf>
    <xf numFmtId="191" fontId="25" fillId="4" borderId="50" xfId="142" applyNumberFormat="1" applyFont="1" applyBorder="1" applyAlignment="1">
      <alignment vertical="center"/>
    </xf>
    <xf numFmtId="191" fontId="25" fillId="4" borderId="2" xfId="142" applyNumberFormat="1" applyFont="1" applyBorder="1" applyAlignment="1">
      <alignment vertical="center"/>
    </xf>
    <xf numFmtId="10" fontId="25" fillId="4" borderId="2" xfId="142" applyNumberFormat="1" applyFont="1" applyBorder="1" applyAlignment="1">
      <alignment horizontal="right" vertical="center"/>
    </xf>
    <xf numFmtId="192" fontId="6" fillId="4" borderId="51" xfId="142" applyNumberFormat="1" applyFont="1" applyBorder="1" applyAlignment="1">
      <alignment horizontal="center" vertical="center"/>
    </xf>
    <xf numFmtId="6" fontId="28" fillId="13" borderId="52" xfId="24" applyFont="1" applyFill="1" applyBorder="1" applyAlignment="1">
      <alignment horizontal="center" vertical="center" wrapText="1"/>
    </xf>
    <xf numFmtId="10" fontId="28" fillId="13" borderId="53" xfId="22" applyNumberFormat="1" applyFont="1" applyFill="1" applyBorder="1" applyAlignment="1">
      <alignment horizontal="center" vertical="center" wrapText="1"/>
    </xf>
    <xf numFmtId="38" fontId="28" fillId="13" borderId="54" xfId="20" applyFont="1" applyFill="1" applyBorder="1" applyAlignment="1">
      <alignment horizontal="center" vertical="center" wrapText="1"/>
    </xf>
    <xf numFmtId="6" fontId="28" fillId="13" borderId="55" xfId="24" applyFont="1" applyFill="1" applyBorder="1" applyAlignment="1">
      <alignment horizontal="center" vertical="center" wrapText="1"/>
    </xf>
    <xf numFmtId="6" fontId="28" fillId="13" borderId="53" xfId="24" applyFont="1" applyFill="1" applyBorder="1" applyAlignment="1">
      <alignment horizontal="center" vertical="center" wrapText="1"/>
    </xf>
    <xf numFmtId="190" fontId="28" fillId="13" borderId="53" xfId="22" applyNumberFormat="1" applyFont="1" applyFill="1" applyBorder="1" applyAlignment="1">
      <alignment horizontal="center" vertical="center" wrapText="1"/>
    </xf>
    <xf numFmtId="38" fontId="28" fillId="13" borderId="53" xfId="20" applyFont="1" applyFill="1" applyBorder="1" applyAlignment="1">
      <alignment horizontal="center" vertical="center" wrapText="1"/>
    </xf>
    <xf numFmtId="6" fontId="29" fillId="13" borderId="56" xfId="24" applyFont="1" applyFill="1" applyBorder="1" applyAlignment="1">
      <alignment horizontal="center" vertical="center"/>
    </xf>
    <xf numFmtId="38" fontId="25" fillId="0" borderId="0" xfId="141" applyNumberFormat="1" applyFont="1" applyFill="1">
      <alignment/>
      <protection/>
    </xf>
    <xf numFmtId="0" fontId="25" fillId="0" borderId="0" xfId="141" applyFont="1" applyAlignment="1">
      <alignment horizontal="center" vertical="center" wrapText="1"/>
      <protection/>
    </xf>
    <xf numFmtId="38" fontId="26" fillId="0" borderId="0" xfId="20" applyFont="1" applyAlignment="1">
      <alignment horizontal="right" vertical="center" wrapText="1"/>
    </xf>
    <xf numFmtId="6" fontId="28" fillId="14" borderId="52" xfId="24" applyFont="1" applyFill="1" applyBorder="1" applyAlignment="1">
      <alignment horizontal="center" vertical="center" wrapText="1"/>
    </xf>
    <xf numFmtId="10" fontId="28" fillId="14" borderId="53" xfId="22" applyNumberFormat="1" applyFont="1" applyFill="1" applyBorder="1" applyAlignment="1">
      <alignment horizontal="center" vertical="center" wrapText="1"/>
    </xf>
    <xf numFmtId="38" fontId="28" fillId="14" borderId="54" xfId="20" applyFont="1" applyFill="1" applyBorder="1" applyAlignment="1">
      <alignment horizontal="center" vertical="center" wrapText="1"/>
    </xf>
    <xf numFmtId="6" fontId="28" fillId="14" borderId="55" xfId="24" applyFont="1" applyFill="1" applyBorder="1" applyAlignment="1">
      <alignment horizontal="center" vertical="center" wrapText="1"/>
    </xf>
    <xf numFmtId="6" fontId="28" fillId="14" borderId="53" xfId="24" applyFont="1" applyFill="1" applyBorder="1" applyAlignment="1">
      <alignment horizontal="center" vertical="center" wrapText="1"/>
    </xf>
    <xf numFmtId="190" fontId="28" fillId="14" borderId="53" xfId="22" applyNumberFormat="1" applyFont="1" applyFill="1" applyBorder="1" applyAlignment="1">
      <alignment horizontal="center" vertical="center" wrapText="1"/>
    </xf>
    <xf numFmtId="38" fontId="28" fillId="14" borderId="53" xfId="20" applyFont="1" applyFill="1" applyBorder="1" applyAlignment="1">
      <alignment horizontal="center" vertical="center" wrapText="1"/>
    </xf>
    <xf numFmtId="6" fontId="28" fillId="14" borderId="56" xfId="24" applyFont="1" applyFill="1" applyBorder="1" applyAlignment="1">
      <alignment horizontal="center" vertical="center"/>
    </xf>
    <xf numFmtId="0" fontId="31" fillId="0" borderId="0" xfId="141" applyFont="1" applyAlignment="1">
      <alignment/>
      <protection/>
    </xf>
    <xf numFmtId="0" fontId="6" fillId="0" borderId="0" xfId="141" applyFont="1">
      <alignment/>
      <protection/>
    </xf>
    <xf numFmtId="0" fontId="25" fillId="0" borderId="0" xfId="21" applyFont="1" applyFill="1">
      <alignment/>
      <protection/>
    </xf>
    <xf numFmtId="189" fontId="25" fillId="0" borderId="0" xfId="22" applyNumberFormat="1" applyFont="1" applyFill="1" applyBorder="1" applyAlignment="1">
      <alignment horizontal="right"/>
    </xf>
    <xf numFmtId="38" fontId="25" fillId="0" borderId="0" xfId="20" applyFont="1" applyFill="1" applyBorder="1" applyAlignment="1">
      <alignment horizontal="right"/>
    </xf>
    <xf numFmtId="0" fontId="25" fillId="0" borderId="0" xfId="21" applyFont="1" applyFill="1" applyBorder="1" applyAlignment="1">
      <alignment horizontal="right"/>
      <protection/>
    </xf>
    <xf numFmtId="6" fontId="25" fillId="0" borderId="0" xfId="24" applyFont="1" applyFill="1" applyBorder="1" applyAlignment="1">
      <alignment horizontal="right"/>
    </xf>
    <xf numFmtId="190" fontId="25" fillId="0" borderId="0" xfId="22" applyNumberFormat="1" applyFont="1" applyFill="1"/>
    <xf numFmtId="38" fontId="25" fillId="0" borderId="0" xfId="20" applyFont="1" applyFill="1"/>
    <xf numFmtId="188" fontId="30" fillId="0" borderId="0" xfId="20" applyNumberFormat="1" applyFont="1" applyAlignment="1">
      <alignment/>
    </xf>
    <xf numFmtId="0" fontId="30" fillId="0" borderId="0" xfId="141" applyFont="1" applyAlignment="1">
      <alignment/>
      <protection/>
    </xf>
    <xf numFmtId="189" fontId="25" fillId="0" borderId="0" xfId="22" applyNumberFormat="1" applyFont="1" applyFill="1"/>
    <xf numFmtId="188" fontId="6" fillId="0" borderId="0" xfId="20" applyNumberFormat="1" applyFont="1" applyFill="1"/>
    <xf numFmtId="0" fontId="6" fillId="0" borderId="0" xfId="21" applyFont="1" applyFill="1">
      <alignment/>
      <protection/>
    </xf>
    <xf numFmtId="0" fontId="4" fillId="0" borderId="0" xfId="21">
      <alignment/>
      <protection/>
    </xf>
    <xf numFmtId="189" fontId="25" fillId="0" borderId="57" xfId="22" applyNumberFormat="1" applyFont="1" applyFill="1" applyBorder="1"/>
    <xf numFmtId="38" fontId="25" fillId="0" borderId="57" xfId="20" applyFont="1" applyFill="1" applyBorder="1"/>
    <xf numFmtId="0" fontId="25" fillId="0" borderId="57" xfId="21" applyFont="1" applyFill="1" applyBorder="1">
      <alignment/>
      <protection/>
    </xf>
    <xf numFmtId="190" fontId="25" fillId="0" borderId="57" xfId="22" applyNumberFormat="1" applyFont="1" applyFill="1" applyBorder="1"/>
    <xf numFmtId="188" fontId="6" fillId="0" borderId="57" xfId="20" applyNumberFormat="1" applyFont="1" applyFill="1" applyBorder="1"/>
    <xf numFmtId="0" fontId="6" fillId="0" borderId="57" xfId="21" applyFont="1" applyFill="1" applyBorder="1">
      <alignment/>
      <protection/>
    </xf>
    <xf numFmtId="0" fontId="32" fillId="0" borderId="0" xfId="21" applyFont="1" applyFill="1">
      <alignment/>
      <protection/>
    </xf>
    <xf numFmtId="38" fontId="33" fillId="0" borderId="0" xfId="20" applyFont="1" applyFill="1" applyAlignment="1">
      <alignment horizontal="right"/>
    </xf>
    <xf numFmtId="6" fontId="34" fillId="0" borderId="0" xfId="24" applyFont="1" applyFill="1" applyBorder="1" applyAlignment="1">
      <alignment/>
    </xf>
    <xf numFmtId="38" fontId="25" fillId="0" borderId="58" xfId="20" applyFont="1" applyFill="1" applyBorder="1" applyAlignment="1">
      <alignment vertical="center"/>
    </xf>
    <xf numFmtId="38" fontId="25" fillId="0" borderId="59" xfId="20" applyFont="1" applyFill="1" applyBorder="1" applyAlignment="1">
      <alignment vertical="center"/>
    </xf>
    <xf numFmtId="38" fontId="25" fillId="0" borderId="60" xfId="20" applyFont="1" applyFill="1" applyBorder="1" applyAlignment="1">
      <alignment vertical="center"/>
    </xf>
    <xf numFmtId="0" fontId="6" fillId="0" borderId="58" xfId="21" applyFont="1" applyFill="1" applyBorder="1" applyAlignment="1">
      <alignment horizontal="left" vertical="center"/>
      <protection/>
    </xf>
    <xf numFmtId="0" fontId="6" fillId="0" borderId="59" xfId="21" applyFont="1" applyFill="1" applyBorder="1" applyAlignment="1">
      <alignment horizontal="left" vertical="center"/>
      <protection/>
    </xf>
    <xf numFmtId="0" fontId="6" fillId="0" borderId="60" xfId="21" applyFont="1" applyFill="1" applyBorder="1" applyAlignment="1">
      <alignment horizontal="left" vertical="center"/>
      <protection/>
    </xf>
    <xf numFmtId="38" fontId="6" fillId="0" borderId="58" xfId="20" applyFont="1" applyFill="1" applyBorder="1" applyAlignment="1">
      <alignment/>
    </xf>
    <xf numFmtId="38" fontId="6" fillId="0" borderId="59" xfId="20" applyFont="1" applyFill="1" applyBorder="1" applyAlignment="1">
      <alignment/>
    </xf>
    <xf numFmtId="38" fontId="6" fillId="0" borderId="60" xfId="20" applyFont="1" applyFill="1" applyBorder="1" applyAlignment="1">
      <alignment/>
    </xf>
    <xf numFmtId="38" fontId="6" fillId="0" borderId="61" xfId="20" applyFont="1" applyFill="1" applyBorder="1" applyAlignment="1">
      <alignment horizontal="center" vertical="center"/>
    </xf>
    <xf numFmtId="38" fontId="25" fillId="0" borderId="58" xfId="20" applyFont="1" applyFill="1" applyBorder="1" applyAlignment="1">
      <alignment/>
    </xf>
    <xf numFmtId="38" fontId="25" fillId="0" borderId="59" xfId="20" applyFont="1" applyFill="1" applyBorder="1" applyAlignment="1">
      <alignment/>
    </xf>
    <xf numFmtId="38" fontId="36" fillId="15" borderId="61" xfId="20" applyFont="1" applyFill="1" applyBorder="1" applyAlignment="1">
      <alignment horizontal="center" vertical="center"/>
    </xf>
    <xf numFmtId="38" fontId="36" fillId="14" borderId="61" xfId="20" applyFont="1" applyFill="1" applyBorder="1" applyAlignment="1">
      <alignment horizontal="center" vertical="center"/>
    </xf>
    <xf numFmtId="0" fontId="4" fillId="0" borderId="62" xfId="21" applyBorder="1">
      <alignment/>
      <protection/>
    </xf>
    <xf numFmtId="0" fontId="37" fillId="0" borderId="62" xfId="21" applyFont="1" applyBorder="1">
      <alignment/>
      <protection/>
    </xf>
    <xf numFmtId="56" fontId="32" fillId="0" borderId="0" xfId="21" applyNumberFormat="1" applyFont="1" applyFill="1">
      <alignment/>
      <protection/>
    </xf>
    <xf numFmtId="0" fontId="4" fillId="0" borderId="0" xfId="21" applyFill="1">
      <alignment/>
      <protection/>
    </xf>
    <xf numFmtId="0" fontId="34" fillId="0" borderId="0" xfId="21" applyFont="1" applyFill="1" applyBorder="1" applyAlignment="1">
      <alignment/>
      <protection/>
    </xf>
    <xf numFmtId="0" fontId="6" fillId="0" borderId="0" xfId="21" applyFont="1" applyFill="1" applyAlignment="1">
      <alignment vertical="top"/>
      <protection/>
    </xf>
    <xf numFmtId="0" fontId="6" fillId="0" borderId="0" xfId="21" applyFont="1" applyFill="1" applyAlignment="1">
      <alignment horizontal="right" vertical="top"/>
      <protection/>
    </xf>
    <xf numFmtId="0" fontId="38" fillId="0" borderId="0" xfId="21" applyFont="1" applyFill="1" applyBorder="1" applyAlignment="1">
      <alignment horizontal="left" vertical="center"/>
      <protection/>
    </xf>
    <xf numFmtId="0" fontId="32" fillId="0" borderId="0" xfId="21" applyFont="1" applyFill="1" applyBorder="1" applyAlignment="1">
      <alignment horizontal="left"/>
      <protection/>
    </xf>
    <xf numFmtId="0" fontId="37" fillId="0" borderId="0" xfId="141" applyFont="1">
      <alignment/>
      <protection/>
    </xf>
    <xf numFmtId="14" fontId="25" fillId="0" borderId="0" xfId="21" applyNumberFormat="1" applyFont="1" applyFill="1">
      <alignment/>
      <protection/>
    </xf>
    <xf numFmtId="0" fontId="38" fillId="16" borderId="0" xfId="21" applyFont="1" applyFill="1" applyBorder="1" applyAlignment="1">
      <alignment horizontal="left" vertical="center"/>
      <protection/>
    </xf>
    <xf numFmtId="6" fontId="38" fillId="16" borderId="0" xfId="24" applyFont="1" applyFill="1" applyBorder="1" applyAlignment="1">
      <alignment horizontal="left" vertical="center"/>
    </xf>
    <xf numFmtId="0" fontId="32" fillId="16" borderId="0" xfId="21" applyFont="1" applyFill="1" applyBorder="1">
      <alignment/>
      <protection/>
    </xf>
    <xf numFmtId="0" fontId="39" fillId="0" borderId="0" xfId="143" applyNumberFormat="1" applyFont="1" applyBorder="1" applyAlignment="1">
      <alignment vertical="center"/>
      <protection/>
    </xf>
    <xf numFmtId="0" fontId="40" fillId="0" borderId="0" xfId="143" applyNumberFormat="1" applyFont="1" applyBorder="1" applyAlignment="1">
      <alignment vertical="center"/>
      <protection/>
    </xf>
    <xf numFmtId="191" fontId="25" fillId="0" borderId="63" xfId="24" applyNumberFormat="1" applyFont="1" applyFill="1" applyBorder="1" applyAlignment="1">
      <alignment vertical="center"/>
    </xf>
    <xf numFmtId="10" fontId="25" fillId="0" borderId="64" xfId="22" applyNumberFormat="1" applyFont="1" applyFill="1" applyBorder="1" applyAlignment="1">
      <alignment vertical="center"/>
    </xf>
    <xf numFmtId="38" fontId="25" fillId="0" borderId="65" xfId="20" applyFont="1" applyFill="1" applyBorder="1" applyAlignment="1">
      <alignment vertical="center"/>
    </xf>
    <xf numFmtId="191" fontId="25" fillId="0" borderId="66" xfId="24" applyNumberFormat="1" applyFont="1" applyFill="1" applyBorder="1" applyAlignment="1">
      <alignment vertical="center"/>
    </xf>
    <xf numFmtId="191" fontId="25" fillId="0" borderId="64" xfId="24" applyNumberFormat="1" applyFont="1" applyFill="1" applyBorder="1" applyAlignment="1">
      <alignment vertical="center"/>
    </xf>
    <xf numFmtId="10" fontId="25" fillId="0" borderId="64" xfId="22" applyNumberFormat="1" applyFont="1" applyFill="1" applyBorder="1" applyAlignment="1">
      <alignment horizontal="right" vertical="center"/>
    </xf>
    <xf numFmtId="38" fontId="25" fillId="0" borderId="64" xfId="20" applyFont="1" applyFill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5" fillId="7" borderId="0" xfId="0" applyFont="1" applyFill="1" applyBorder="1" applyAlignment="1">
      <alignment/>
    </xf>
    <xf numFmtId="188" fontId="46" fillId="7" borderId="0" xfId="137" applyNumberFormat="1" applyFont="1" applyFill="1" applyBorder="1" applyAlignment="1">
      <alignment horizontal="center" vertical="center"/>
    </xf>
    <xf numFmtId="38" fontId="46" fillId="7" borderId="0" xfId="137" applyFont="1" applyFill="1" applyBorder="1" applyAlignment="1">
      <alignment horizontal="center" vertical="center"/>
    </xf>
    <xf numFmtId="3" fontId="46" fillId="7" borderId="0" xfId="0" applyNumberFormat="1" applyFont="1" applyFill="1" applyBorder="1" applyAlignment="1">
      <alignment horizontal="center" vertical="center"/>
    </xf>
    <xf numFmtId="10" fontId="46" fillId="7" borderId="0" xfId="139" applyNumberFormat="1" applyFont="1" applyFill="1" applyBorder="1" applyAlignment="1">
      <alignment horizontal="center" vertical="center"/>
    </xf>
    <xf numFmtId="179" fontId="46" fillId="7" borderId="0" xfId="0" applyNumberFormat="1" applyFont="1" applyFill="1" applyBorder="1" applyAlignment="1">
      <alignment horizontal="center" vertical="center"/>
    </xf>
    <xf numFmtId="0" fontId="46" fillId="7" borderId="0" xfId="0" applyNumberFormat="1" applyFont="1" applyFill="1" applyBorder="1" applyAlignment="1">
      <alignment horizontal="center" vertical="center"/>
    </xf>
    <xf numFmtId="10" fontId="46" fillId="7" borderId="0" xfId="139" applyNumberFormat="1" applyFont="1" applyFill="1" applyBorder="1" applyAlignment="1">
      <alignment horizontal="right" vertical="center"/>
    </xf>
    <xf numFmtId="6" fontId="46" fillId="7" borderId="0" xfId="138" applyFont="1" applyFill="1" applyBorder="1" applyAlignment="1">
      <alignment horizontal="center" vertical="center"/>
    </xf>
    <xf numFmtId="10" fontId="46" fillId="7" borderId="0" xfId="15" applyNumberFormat="1" applyFont="1" applyFill="1" applyBorder="1" applyAlignment="1">
      <alignment horizontal="center" vertical="center"/>
    </xf>
    <xf numFmtId="0" fontId="45" fillId="0" borderId="0" xfId="28" applyFont="1" applyFill="1" applyAlignment="1">
      <alignment horizontal="center"/>
      <protection/>
    </xf>
    <xf numFmtId="0" fontId="45" fillId="0" borderId="0" xfId="28" applyFont="1" applyFill="1" applyAlignment="1">
      <alignment/>
      <protection/>
    </xf>
    <xf numFmtId="188" fontId="46" fillId="0" borderId="0" xfId="137" applyNumberFormat="1" applyFont="1" applyFill="1" applyBorder="1" applyAlignment="1">
      <alignment horizontal="center" vertical="center"/>
    </xf>
    <xf numFmtId="38" fontId="46" fillId="0" borderId="0" xfId="137" applyFont="1" applyFill="1" applyBorder="1" applyAlignment="1">
      <alignment horizontal="center" vertical="center"/>
    </xf>
    <xf numFmtId="3" fontId="46" fillId="0" borderId="0" xfId="28" applyNumberFormat="1" applyFont="1" applyFill="1" applyBorder="1" applyAlignment="1">
      <alignment horizontal="center" vertical="center"/>
      <protection/>
    </xf>
    <xf numFmtId="10" fontId="46" fillId="0" borderId="0" xfId="139" applyNumberFormat="1" applyFont="1" applyFill="1" applyBorder="1" applyAlignment="1">
      <alignment horizontal="center" vertical="center"/>
    </xf>
    <xf numFmtId="179" fontId="46" fillId="0" borderId="0" xfId="28" applyNumberFormat="1" applyFont="1" applyFill="1" applyBorder="1" applyAlignment="1">
      <alignment horizontal="center" vertical="center"/>
      <protection/>
    </xf>
    <xf numFmtId="0" fontId="46" fillId="0" borderId="0" xfId="28" applyNumberFormat="1" applyFont="1" applyFill="1" applyBorder="1" applyAlignment="1">
      <alignment horizontal="center" vertical="center"/>
      <protection/>
    </xf>
    <xf numFmtId="10" fontId="46" fillId="0" borderId="0" xfId="139" applyNumberFormat="1" applyFont="1" applyFill="1" applyBorder="1" applyAlignment="1">
      <alignment horizontal="right" vertical="center"/>
    </xf>
    <xf numFmtId="6" fontId="46" fillId="0" borderId="0" xfId="138" applyFont="1" applyFill="1" applyBorder="1" applyAlignment="1">
      <alignment horizontal="center" vertical="center"/>
    </xf>
    <xf numFmtId="10" fontId="46" fillId="0" borderId="0" xfId="15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/>
    </xf>
    <xf numFmtId="0" fontId="45" fillId="5" borderId="3" xfId="0" applyFont="1" applyFill="1" applyBorder="1" applyAlignment="1">
      <alignment/>
    </xf>
    <xf numFmtId="188" fontId="45" fillId="0" borderId="3" xfId="137" applyNumberFormat="1" applyFont="1" applyFill="1" applyBorder="1" applyAlignment="1">
      <alignment horizontal="center" vertical="center"/>
    </xf>
    <xf numFmtId="38" fontId="45" fillId="0" borderId="3" xfId="137" applyFont="1" applyFill="1" applyBorder="1" applyAlignment="1">
      <alignment horizontal="center" vertical="center"/>
    </xf>
    <xf numFmtId="3" fontId="45" fillId="0" borderId="3" xfId="0" applyNumberFormat="1" applyFont="1" applyFill="1" applyBorder="1" applyAlignment="1">
      <alignment horizontal="center" vertical="center"/>
    </xf>
    <xf numFmtId="10" fontId="45" fillId="0" borderId="3" xfId="139" applyNumberFormat="1" applyFont="1" applyFill="1" applyBorder="1" applyAlignment="1">
      <alignment horizontal="center" vertical="center"/>
    </xf>
    <xf numFmtId="179" fontId="45" fillId="0" borderId="3" xfId="0" applyNumberFormat="1" applyFont="1" applyFill="1" applyBorder="1" applyAlignment="1">
      <alignment horizontal="center" vertical="center"/>
    </xf>
    <xf numFmtId="0" fontId="45" fillId="0" borderId="3" xfId="0" applyNumberFormat="1" applyFont="1" applyFill="1" applyBorder="1" applyAlignment="1">
      <alignment horizontal="center" vertical="center"/>
    </xf>
    <xf numFmtId="10" fontId="45" fillId="0" borderId="3" xfId="139" applyNumberFormat="1" applyFont="1" applyFill="1" applyBorder="1" applyAlignment="1">
      <alignment horizontal="right" vertical="center"/>
    </xf>
    <xf numFmtId="6" fontId="45" fillId="0" borderId="3" xfId="138" applyFont="1" applyFill="1" applyBorder="1" applyAlignment="1">
      <alignment horizontal="center" vertical="center"/>
    </xf>
    <xf numFmtId="10" fontId="45" fillId="0" borderId="3" xfId="15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0" fontId="45" fillId="5" borderId="0" xfId="0" applyFont="1" applyFill="1" applyBorder="1" applyAlignment="1">
      <alignment/>
    </xf>
    <xf numFmtId="188" fontId="45" fillId="0" borderId="0" xfId="137" applyNumberFormat="1" applyFont="1" applyFill="1" applyBorder="1" applyAlignment="1">
      <alignment horizontal="center" vertical="center"/>
    </xf>
    <xf numFmtId="38" fontId="45" fillId="0" borderId="0" xfId="137" applyFont="1" applyFill="1" applyBorder="1" applyAlignment="1">
      <alignment horizontal="center" vertical="center"/>
    </xf>
    <xf numFmtId="3" fontId="45" fillId="0" borderId="0" xfId="0" applyNumberFormat="1" applyFont="1" applyFill="1" applyBorder="1" applyAlignment="1">
      <alignment horizontal="center" vertical="center"/>
    </xf>
    <xf numFmtId="10" fontId="45" fillId="0" borderId="0" xfId="139" applyNumberFormat="1" applyFont="1" applyFill="1" applyBorder="1" applyAlignment="1">
      <alignment horizontal="center" vertical="center"/>
    </xf>
    <xf numFmtId="179" fontId="45" fillId="0" borderId="0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10" fontId="45" fillId="0" borderId="0" xfId="139" applyNumberFormat="1" applyFont="1" applyFill="1" applyBorder="1" applyAlignment="1">
      <alignment horizontal="right" vertical="center"/>
    </xf>
    <xf numFmtId="6" fontId="45" fillId="0" borderId="0" xfId="138" applyFont="1" applyFill="1" applyBorder="1" applyAlignment="1">
      <alignment horizontal="center" vertical="center"/>
    </xf>
    <xf numFmtId="10" fontId="45" fillId="0" borderId="0" xfId="15" applyNumberFormat="1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/>
    </xf>
    <xf numFmtId="0" fontId="46" fillId="0" borderId="14" xfId="0" applyFont="1" applyFill="1" applyBorder="1" applyAlignment="1">
      <alignment/>
    </xf>
    <xf numFmtId="0" fontId="45" fillId="0" borderId="14" xfId="0" applyFont="1" applyFill="1" applyBorder="1" applyAlignment="1">
      <alignment/>
    </xf>
    <xf numFmtId="188" fontId="45" fillId="0" borderId="14" xfId="137" applyNumberFormat="1" applyFont="1" applyFill="1" applyBorder="1" applyAlignment="1">
      <alignment horizontal="center" vertical="center"/>
    </xf>
    <xf numFmtId="38" fontId="45" fillId="0" borderId="14" xfId="137" applyFont="1" applyFill="1" applyBorder="1" applyAlignment="1">
      <alignment horizontal="center" vertical="center"/>
    </xf>
    <xf numFmtId="3" fontId="45" fillId="0" borderId="14" xfId="0" applyNumberFormat="1" applyFont="1" applyFill="1" applyBorder="1" applyAlignment="1">
      <alignment horizontal="center" vertical="center"/>
    </xf>
    <xf numFmtId="10" fontId="45" fillId="0" borderId="14" xfId="139" applyNumberFormat="1" applyFont="1" applyFill="1" applyBorder="1" applyAlignment="1">
      <alignment horizontal="center" vertical="center"/>
    </xf>
    <xf numFmtId="179" fontId="45" fillId="0" borderId="14" xfId="0" applyNumberFormat="1" applyFont="1" applyFill="1" applyBorder="1" applyAlignment="1">
      <alignment horizontal="center" vertical="center"/>
    </xf>
    <xf numFmtId="0" fontId="45" fillId="0" borderId="14" xfId="0" applyNumberFormat="1" applyFont="1" applyFill="1" applyBorder="1" applyAlignment="1">
      <alignment horizontal="center" vertical="center"/>
    </xf>
    <xf numFmtId="10" fontId="45" fillId="0" borderId="14" xfId="139" applyNumberFormat="1" applyFont="1" applyFill="1" applyBorder="1" applyAlignment="1">
      <alignment horizontal="right" vertical="center"/>
    </xf>
    <xf numFmtId="6" fontId="45" fillId="0" borderId="14" xfId="138" applyFont="1" applyFill="1" applyBorder="1" applyAlignment="1">
      <alignment horizontal="center" vertical="center"/>
    </xf>
    <xf numFmtId="10" fontId="45" fillId="0" borderId="14" xfId="15" applyNumberFormat="1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5" fillId="0" borderId="0" xfId="0" applyFont="1" applyFill="1" applyBorder="1" applyAlignment="1">
      <alignment/>
    </xf>
    <xf numFmtId="0" fontId="44" fillId="0" borderId="0" xfId="0" applyFont="1" applyBorder="1" applyAlignment="1">
      <alignment horizontal="center" vertical="center"/>
    </xf>
    <xf numFmtId="188" fontId="48" fillId="17" borderId="6" xfId="137" applyNumberFormat="1" applyFont="1" applyFill="1" applyBorder="1" applyAlignment="1">
      <alignment horizontal="center" vertical="center" wrapText="1"/>
    </xf>
    <xf numFmtId="38" fontId="48" fillId="17" borderId="6" xfId="137" applyFont="1" applyFill="1" applyBorder="1" applyAlignment="1">
      <alignment horizontal="center" vertical="center" wrapText="1"/>
    </xf>
    <xf numFmtId="3" fontId="49" fillId="18" borderId="7" xfId="0" applyNumberFormat="1" applyFont="1" applyFill="1" applyBorder="1" applyAlignment="1">
      <alignment horizontal="center" vertical="center" wrapText="1"/>
    </xf>
    <xf numFmtId="10" fontId="49" fillId="18" borderId="7" xfId="139" applyNumberFormat="1" applyFont="1" applyFill="1" applyBorder="1" applyAlignment="1">
      <alignment horizontal="center" vertical="center" wrapText="1"/>
    </xf>
    <xf numFmtId="179" fontId="49" fillId="18" borderId="6" xfId="0" applyNumberFormat="1" applyFont="1" applyFill="1" applyBorder="1" applyAlignment="1">
      <alignment horizontal="center" vertical="center" wrapText="1"/>
    </xf>
    <xf numFmtId="179" fontId="48" fillId="17" borderId="6" xfId="0" applyNumberFormat="1" applyFont="1" applyFill="1" applyBorder="1" applyAlignment="1">
      <alignment horizontal="center" vertical="center"/>
    </xf>
    <xf numFmtId="179" fontId="48" fillId="17" borderId="8" xfId="0" applyNumberFormat="1" applyFont="1" applyFill="1" applyBorder="1" applyAlignment="1">
      <alignment horizontal="center" vertical="center"/>
    </xf>
    <xf numFmtId="10" fontId="54" fillId="0" borderId="25" xfId="139" applyNumberFormat="1" applyFont="1" applyFill="1" applyBorder="1" applyAlignment="1">
      <alignment horizontal="right" vertical="center"/>
    </xf>
    <xf numFmtId="0" fontId="53" fillId="0" borderId="12" xfId="0" applyNumberFormat="1" applyFont="1" applyFill="1" applyBorder="1" applyAlignment="1">
      <alignment horizontal="right" vertical="center"/>
    </xf>
    <xf numFmtId="10" fontId="54" fillId="0" borderId="19" xfId="139" applyNumberFormat="1" applyFont="1" applyFill="1" applyBorder="1" applyAlignment="1">
      <alignment horizontal="right" vertical="center"/>
    </xf>
    <xf numFmtId="179" fontId="54" fillId="0" borderId="24" xfId="0" applyNumberFormat="1" applyFont="1" applyFill="1" applyBorder="1" applyAlignment="1">
      <alignment horizontal="right" vertical="center"/>
    </xf>
    <xf numFmtId="179" fontId="54" fillId="0" borderId="19" xfId="0" applyNumberFormat="1" applyFont="1" applyFill="1" applyBorder="1" applyAlignment="1">
      <alignment horizontal="right" vertical="center"/>
    </xf>
    <xf numFmtId="179" fontId="54" fillId="0" borderId="19" xfId="22" applyNumberFormat="1" applyFont="1" applyFill="1" applyBorder="1" applyAlignment="1">
      <alignment horizontal="right" vertical="center"/>
    </xf>
    <xf numFmtId="179" fontId="54" fillId="0" borderId="23" xfId="0" applyNumberFormat="1" applyFont="1" applyFill="1" applyBorder="1" applyAlignment="1">
      <alignment horizontal="right" vertical="center"/>
    </xf>
    <xf numFmtId="10" fontId="54" fillId="0" borderId="0" xfId="139" applyNumberFormat="1" applyFont="1" applyFill="1" applyBorder="1" applyAlignment="1">
      <alignment horizontal="right" vertical="center"/>
    </xf>
    <xf numFmtId="10" fontId="54" fillId="0" borderId="1" xfId="139" applyNumberFormat="1" applyFont="1" applyFill="1" applyBorder="1" applyAlignment="1">
      <alignment horizontal="right" vertical="center"/>
    </xf>
    <xf numFmtId="179" fontId="54" fillId="0" borderId="1" xfId="0" applyNumberFormat="1" applyFont="1" applyFill="1" applyBorder="1" applyAlignment="1">
      <alignment horizontal="right" vertical="center"/>
    </xf>
    <xf numFmtId="179" fontId="54" fillId="0" borderId="1" xfId="22" applyNumberFormat="1" applyFont="1" applyFill="1" applyBorder="1" applyAlignment="1">
      <alignment horizontal="right" vertical="center"/>
    </xf>
    <xf numFmtId="181" fontId="52" fillId="0" borderId="0" xfId="0" applyNumberFormat="1" applyFont="1" applyFill="1" applyBorder="1" applyAlignment="1">
      <alignment horizontal="left" vertical="center"/>
    </xf>
    <xf numFmtId="188" fontId="54" fillId="0" borderId="0" xfId="137" applyNumberFormat="1" applyFont="1" applyFill="1" applyBorder="1" applyAlignment="1">
      <alignment horizontal="right" vertical="center"/>
    </xf>
    <xf numFmtId="38" fontId="54" fillId="0" borderId="0" xfId="137" applyFont="1" applyFill="1" applyBorder="1" applyAlignment="1">
      <alignment horizontal="right" vertical="center"/>
    </xf>
    <xf numFmtId="3" fontId="54" fillId="0" borderId="0" xfId="20" applyNumberFormat="1" applyFont="1" applyFill="1" applyBorder="1" applyAlignment="1">
      <alignment horizontal="right" vertical="center"/>
    </xf>
    <xf numFmtId="10" fontId="53" fillId="0" borderId="0" xfId="139" applyNumberFormat="1" applyFont="1" applyFill="1" applyBorder="1" applyAlignment="1">
      <alignment horizontal="right" vertical="center"/>
    </xf>
    <xf numFmtId="179" fontId="53" fillId="0" borderId="0" xfId="0" applyNumberFormat="1" applyFont="1" applyFill="1" applyBorder="1" applyAlignment="1">
      <alignment horizontal="right" vertical="center"/>
    </xf>
    <xf numFmtId="179" fontId="54" fillId="0" borderId="0" xfId="22" applyNumberFormat="1" applyFont="1" applyFill="1" applyBorder="1" applyAlignment="1">
      <alignment horizontal="right" vertical="center"/>
    </xf>
    <xf numFmtId="0" fontId="53" fillId="0" borderId="0" xfId="0" applyNumberFormat="1" applyFont="1" applyFill="1" applyBorder="1" applyAlignment="1">
      <alignment horizontal="right" vertical="center"/>
    </xf>
    <xf numFmtId="6" fontId="54" fillId="0" borderId="0" xfId="138" applyFont="1" applyFill="1" applyBorder="1" applyAlignment="1">
      <alignment horizontal="right" vertical="center"/>
    </xf>
    <xf numFmtId="0" fontId="45" fillId="0" borderId="4" xfId="26" applyFont="1" applyFill="1" applyBorder="1" applyAlignment="1">
      <alignment horizontal="center" vertical="center"/>
      <protection/>
    </xf>
    <xf numFmtId="0" fontId="45" fillId="0" borderId="4" xfId="26" applyFont="1" applyFill="1" applyBorder="1" applyAlignment="1">
      <alignment vertical="center"/>
      <protection/>
    </xf>
    <xf numFmtId="188" fontId="45" fillId="0" borderId="4" xfId="137" applyNumberFormat="1" applyFont="1" applyFill="1" applyBorder="1" applyAlignment="1">
      <alignment horizontal="center" vertical="center"/>
    </xf>
    <xf numFmtId="38" fontId="45" fillId="0" borderId="4" xfId="137" applyFont="1" applyFill="1" applyBorder="1" applyAlignment="1">
      <alignment horizontal="center" vertical="center"/>
    </xf>
    <xf numFmtId="3" fontId="45" fillId="0" borderId="4" xfId="26" applyNumberFormat="1" applyFont="1" applyFill="1" applyBorder="1" applyAlignment="1">
      <alignment horizontal="center" vertical="center"/>
      <protection/>
    </xf>
    <xf numFmtId="10" fontId="45" fillId="0" borderId="4" xfId="139" applyNumberFormat="1" applyFont="1" applyFill="1" applyBorder="1" applyAlignment="1">
      <alignment horizontal="center" vertical="center"/>
    </xf>
    <xf numFmtId="179" fontId="45" fillId="0" borderId="4" xfId="26" applyNumberFormat="1" applyFont="1" applyFill="1" applyBorder="1" applyAlignment="1">
      <alignment horizontal="center" vertical="center"/>
      <protection/>
    </xf>
    <xf numFmtId="10" fontId="45" fillId="0" borderId="4" xfId="139" applyNumberFormat="1" applyFont="1" applyFill="1" applyBorder="1" applyAlignment="1">
      <alignment horizontal="right" vertical="center"/>
    </xf>
    <xf numFmtId="6" fontId="45" fillId="0" borderId="4" xfId="138" applyFont="1" applyFill="1" applyBorder="1" applyAlignment="1">
      <alignment horizontal="center" vertical="center"/>
    </xf>
    <xf numFmtId="0" fontId="45" fillId="0" borderId="5" xfId="27" applyNumberFormat="1" applyFont="1" applyFill="1" applyBorder="1" applyAlignment="1">
      <alignment horizontal="center" vertical="center"/>
    </xf>
    <xf numFmtId="0" fontId="45" fillId="0" borderId="5" xfId="27" applyNumberFormat="1" applyFont="1" applyFill="1" applyBorder="1" applyAlignment="1">
      <alignment vertical="center"/>
    </xf>
    <xf numFmtId="188" fontId="45" fillId="0" borderId="5" xfId="137" applyNumberFormat="1" applyFont="1" applyFill="1" applyBorder="1" applyAlignment="1">
      <alignment horizontal="center" vertical="center"/>
    </xf>
    <xf numFmtId="38" fontId="45" fillId="0" borderId="5" xfId="137" applyFont="1" applyFill="1" applyBorder="1" applyAlignment="1">
      <alignment horizontal="center" vertical="center"/>
    </xf>
    <xf numFmtId="3" fontId="45" fillId="0" borderId="5" xfId="27" applyNumberFormat="1" applyFont="1" applyFill="1" applyBorder="1" applyAlignment="1">
      <alignment horizontal="center" vertical="center"/>
    </xf>
    <xf numFmtId="10" fontId="45" fillId="0" borderId="5" xfId="139" applyNumberFormat="1" applyFont="1" applyFill="1" applyBorder="1" applyAlignment="1">
      <alignment horizontal="center" vertical="center"/>
    </xf>
    <xf numFmtId="179" fontId="45" fillId="0" borderId="5" xfId="27" applyNumberFormat="1" applyFont="1" applyFill="1" applyBorder="1" applyAlignment="1">
      <alignment horizontal="center" vertical="center"/>
    </xf>
    <xf numFmtId="10" fontId="45" fillId="0" borderId="5" xfId="139" applyNumberFormat="1" applyFont="1" applyFill="1" applyBorder="1" applyAlignment="1">
      <alignment horizontal="right" vertical="center"/>
    </xf>
    <xf numFmtId="6" fontId="45" fillId="0" borderId="5" xfId="138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188" fontId="44" fillId="0" borderId="0" xfId="137" applyNumberFormat="1" applyFont="1" applyAlignment="1">
      <alignment horizontal="center" vertical="center"/>
    </xf>
    <xf numFmtId="38" fontId="44" fillId="0" borderId="0" xfId="137" applyFont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10" fontId="44" fillId="0" borderId="0" xfId="139" applyNumberFormat="1" applyFont="1" applyAlignment="1">
      <alignment horizontal="center" vertical="center"/>
    </xf>
    <xf numFmtId="179" fontId="44" fillId="0" borderId="0" xfId="0" applyNumberFormat="1" applyFont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10" fontId="44" fillId="0" borderId="0" xfId="139" applyNumberFormat="1" applyFont="1" applyAlignment="1">
      <alignment horizontal="right" vertical="center"/>
    </xf>
    <xf numFmtId="6" fontId="44" fillId="0" borderId="0" xfId="138" applyFont="1" applyAlignment="1">
      <alignment horizontal="center" vertical="center"/>
    </xf>
    <xf numFmtId="0" fontId="41" fillId="19" borderId="1" xfId="0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3" fontId="41" fillId="0" borderId="1" xfId="0" applyNumberFormat="1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6" fillId="0" borderId="0" xfId="0" applyFont="1" applyFill="1" applyBorder="1" applyAlignment="1">
      <alignment/>
    </xf>
    <xf numFmtId="181" fontId="52" fillId="0" borderId="67" xfId="0" applyNumberFormat="1" applyFont="1" applyFill="1" applyBorder="1" applyAlignment="1">
      <alignment horizontal="left" vertical="center"/>
    </xf>
    <xf numFmtId="188" fontId="54" fillId="0" borderId="67" xfId="137" applyNumberFormat="1" applyFont="1" applyFill="1" applyBorder="1" applyAlignment="1">
      <alignment horizontal="right" vertical="center"/>
    </xf>
    <xf numFmtId="38" fontId="54" fillId="0" borderId="67" xfId="137" applyFont="1" applyFill="1" applyBorder="1" applyAlignment="1">
      <alignment horizontal="right" vertical="center"/>
    </xf>
    <xf numFmtId="3" fontId="54" fillId="0" borderId="67" xfId="20" applyNumberFormat="1" applyFont="1" applyFill="1" applyBorder="1" applyAlignment="1">
      <alignment horizontal="right" vertical="center"/>
    </xf>
    <xf numFmtId="10" fontId="53" fillId="0" borderId="67" xfId="139" applyNumberFormat="1" applyFont="1" applyFill="1" applyBorder="1" applyAlignment="1">
      <alignment horizontal="right" vertical="center"/>
    </xf>
    <xf numFmtId="179" fontId="53" fillId="0" borderId="67" xfId="0" applyNumberFormat="1" applyFont="1" applyFill="1" applyBorder="1" applyAlignment="1">
      <alignment horizontal="right" vertical="center"/>
    </xf>
    <xf numFmtId="179" fontId="54" fillId="0" borderId="67" xfId="22" applyNumberFormat="1" applyFont="1" applyFill="1" applyBorder="1" applyAlignment="1">
      <alignment horizontal="right" vertical="center"/>
    </xf>
    <xf numFmtId="0" fontId="53" fillId="0" borderId="67" xfId="0" applyNumberFormat="1" applyFont="1" applyFill="1" applyBorder="1" applyAlignment="1">
      <alignment horizontal="right" vertical="center"/>
    </xf>
    <xf numFmtId="10" fontId="54" fillId="0" borderId="67" xfId="139" applyNumberFormat="1" applyFont="1" applyFill="1" applyBorder="1" applyAlignment="1">
      <alignment horizontal="right" vertical="center"/>
    </xf>
    <xf numFmtId="6" fontId="54" fillId="0" borderId="67" xfId="138" applyFont="1" applyFill="1" applyBorder="1" applyAlignment="1">
      <alignment horizontal="right" vertical="center"/>
    </xf>
    <xf numFmtId="0" fontId="41" fillId="19" borderId="1" xfId="0" applyFont="1" applyFill="1" applyBorder="1" applyAlignment="1">
      <alignment horizontal="left" vertical="center"/>
    </xf>
    <xf numFmtId="0" fontId="44" fillId="0" borderId="0" xfId="0" applyFont="1" applyBorder="1" applyAlignment="1">
      <alignment vertical="center"/>
    </xf>
    <xf numFmtId="3" fontId="41" fillId="0" borderId="0" xfId="0" applyNumberFormat="1" applyFont="1" applyBorder="1" applyAlignment="1">
      <alignment vertical="center"/>
    </xf>
    <xf numFmtId="0" fontId="42" fillId="0" borderId="0" xfId="83" applyFont="1" applyAlignment="1">
      <alignment vertical="center"/>
      <protection/>
    </xf>
    <xf numFmtId="0" fontId="41" fillId="0" borderId="0" xfId="83" applyFont="1" applyAlignment="1">
      <alignment vertical="center"/>
      <protection/>
    </xf>
    <xf numFmtId="0" fontId="48" fillId="17" borderId="6" xfId="0" applyNumberFormat="1" applyFont="1" applyFill="1" applyBorder="1" applyAlignment="1">
      <alignment horizontal="center" vertical="center" wrapText="1"/>
    </xf>
    <xf numFmtId="10" fontId="48" fillId="17" borderId="7" xfId="139" applyNumberFormat="1" applyFont="1" applyFill="1" applyBorder="1" applyAlignment="1">
      <alignment horizontal="center" vertical="center" wrapText="1"/>
    </xf>
    <xf numFmtId="6" fontId="48" fillId="17" borderId="16" xfId="138" applyFont="1" applyFill="1" applyBorder="1" applyAlignment="1">
      <alignment horizontal="center" vertical="center" wrapText="1"/>
    </xf>
    <xf numFmtId="0" fontId="53" fillId="0" borderId="37" xfId="0" applyNumberFormat="1" applyFont="1" applyFill="1" applyBorder="1" applyAlignment="1">
      <alignment horizontal="right" vertical="center"/>
    </xf>
    <xf numFmtId="179" fontId="54" fillId="0" borderId="0" xfId="0" applyNumberFormat="1" applyFont="1" applyFill="1" applyBorder="1" applyAlignment="1">
      <alignment horizontal="right" vertical="center"/>
    </xf>
    <xf numFmtId="181" fontId="52" fillId="0" borderId="1" xfId="0" applyNumberFormat="1" applyFont="1" applyFill="1" applyBorder="1" applyAlignment="1">
      <alignment horizontal="left" vertical="center"/>
    </xf>
    <xf numFmtId="188" fontId="54" fillId="0" borderId="1" xfId="137" applyNumberFormat="1" applyFont="1" applyFill="1" applyBorder="1" applyAlignment="1">
      <alignment horizontal="right" vertical="center"/>
    </xf>
    <xf numFmtId="38" fontId="54" fillId="0" borderId="1" xfId="137" applyFont="1" applyFill="1" applyBorder="1" applyAlignment="1">
      <alignment horizontal="right" vertical="center"/>
    </xf>
    <xf numFmtId="3" fontId="54" fillId="0" borderId="1" xfId="20" applyNumberFormat="1" applyFont="1" applyFill="1" applyBorder="1" applyAlignment="1">
      <alignment horizontal="right" vertical="center"/>
    </xf>
    <xf numFmtId="181" fontId="52" fillId="0" borderId="19" xfId="0" applyNumberFormat="1" applyFont="1" applyFill="1" applyBorder="1" applyAlignment="1">
      <alignment horizontal="left" vertical="center"/>
    </xf>
    <xf numFmtId="188" fontId="54" fillId="0" borderId="19" xfId="137" applyNumberFormat="1" applyFont="1" applyFill="1" applyBorder="1" applyAlignment="1">
      <alignment horizontal="right" vertical="center"/>
    </xf>
    <xf numFmtId="38" fontId="54" fillId="0" borderId="19" xfId="137" applyFont="1" applyFill="1" applyBorder="1" applyAlignment="1">
      <alignment horizontal="right" vertical="center"/>
    </xf>
    <xf numFmtId="3" fontId="54" fillId="0" borderId="19" xfId="20" applyNumberFormat="1" applyFont="1" applyFill="1" applyBorder="1" applyAlignment="1">
      <alignment horizontal="right" vertical="center"/>
    </xf>
    <xf numFmtId="0" fontId="50" fillId="20" borderId="68" xfId="0" applyFont="1" applyFill="1" applyBorder="1" applyAlignment="1">
      <alignment vertical="center"/>
    </xf>
    <xf numFmtId="188" fontId="50" fillId="20" borderId="1" xfId="137" applyNumberFormat="1" applyFont="1" applyFill="1" applyBorder="1" applyAlignment="1">
      <alignment horizontal="center" vertical="center" wrapText="1"/>
    </xf>
    <xf numFmtId="0" fontId="53" fillId="0" borderId="69" xfId="0" applyNumberFormat="1" applyFont="1" applyFill="1" applyBorder="1" applyAlignment="1">
      <alignment horizontal="right" vertical="center"/>
    </xf>
    <xf numFmtId="10" fontId="53" fillId="0" borderId="70" xfId="0" applyNumberFormat="1" applyFont="1" applyFill="1" applyBorder="1" applyAlignment="1">
      <alignment horizontal="right" vertical="center"/>
    </xf>
    <xf numFmtId="10" fontId="53" fillId="0" borderId="71" xfId="0" applyNumberFormat="1" applyFont="1" applyFill="1" applyBorder="1" applyAlignment="1">
      <alignment horizontal="right" vertical="center"/>
    </xf>
    <xf numFmtId="6" fontId="53" fillId="0" borderId="31" xfId="0" applyNumberFormat="1" applyFont="1" applyFill="1" applyBorder="1" applyAlignment="1">
      <alignment horizontal="right" vertical="center"/>
    </xf>
    <xf numFmtId="6" fontId="53" fillId="0" borderId="29" xfId="0" applyNumberFormat="1" applyFont="1" applyFill="1" applyBorder="1" applyAlignment="1">
      <alignment horizontal="right" vertical="center"/>
    </xf>
    <xf numFmtId="38" fontId="51" fillId="20" borderId="11" xfId="137" applyFont="1" applyFill="1" applyBorder="1" applyAlignment="1">
      <alignment horizontal="right" vertical="center" wrapText="1"/>
    </xf>
    <xf numFmtId="3" fontId="51" fillId="21" borderId="18" xfId="0" applyNumberFormat="1" applyFont="1" applyFill="1" applyBorder="1" applyAlignment="1">
      <alignment horizontal="right" vertical="center" wrapText="1"/>
    </xf>
    <xf numFmtId="10" fontId="51" fillId="21" borderId="18" xfId="139" applyNumberFormat="1" applyFont="1" applyFill="1" applyBorder="1" applyAlignment="1">
      <alignment horizontal="right" vertical="center" wrapText="1"/>
    </xf>
    <xf numFmtId="179" fontId="51" fillId="21" borderId="11" xfId="0" applyNumberFormat="1" applyFont="1" applyFill="1" applyBorder="1" applyAlignment="1">
      <alignment horizontal="right" vertical="center" wrapText="1"/>
    </xf>
    <xf numFmtId="179" fontId="51" fillId="20" borderId="11" xfId="0" applyNumberFormat="1" applyFont="1" applyFill="1" applyBorder="1" applyAlignment="1">
      <alignment horizontal="right" vertical="center"/>
    </xf>
    <xf numFmtId="179" fontId="51" fillId="20" borderId="24" xfId="0" applyNumberFormat="1" applyFont="1" applyFill="1" applyBorder="1" applyAlignment="1">
      <alignment horizontal="right" vertical="center"/>
    </xf>
    <xf numFmtId="0" fontId="51" fillId="20" borderId="69" xfId="0" applyNumberFormat="1" applyFont="1" applyFill="1" applyBorder="1" applyAlignment="1">
      <alignment horizontal="right" vertical="center" wrapText="1"/>
    </xf>
    <xf numFmtId="10" fontId="51" fillId="20" borderId="72" xfId="0" applyNumberFormat="1" applyFont="1" applyFill="1" applyBorder="1" applyAlignment="1">
      <alignment horizontal="right" vertical="center" wrapText="1"/>
    </xf>
    <xf numFmtId="6" fontId="51" fillId="20" borderId="28" xfId="138" applyNumberFormat="1" applyFont="1" applyFill="1" applyBorder="1" applyAlignment="1">
      <alignment horizontal="right" vertical="center" wrapText="1"/>
    </xf>
    <xf numFmtId="179" fontId="51" fillId="20" borderId="20" xfId="0" applyNumberFormat="1" applyFont="1" applyFill="1" applyBorder="1" applyAlignment="1">
      <alignment horizontal="right" vertical="center"/>
    </xf>
    <xf numFmtId="0" fontId="51" fillId="20" borderId="36" xfId="0" applyNumberFormat="1" applyFont="1" applyFill="1" applyBorder="1" applyAlignment="1">
      <alignment horizontal="right" vertical="center" wrapText="1"/>
    </xf>
    <xf numFmtId="0" fontId="54" fillId="0" borderId="0" xfId="0" applyNumberFormat="1" applyFont="1" applyFill="1" applyBorder="1" applyAlignment="1">
      <alignment horizontal="right" vertical="center"/>
    </xf>
    <xf numFmtId="181" fontId="52" fillId="0" borderId="25" xfId="0" applyNumberFormat="1" applyFont="1" applyFill="1" applyBorder="1" applyAlignment="1">
      <alignment horizontal="left" vertical="center"/>
    </xf>
    <xf numFmtId="188" fontId="54" fillId="0" borderId="25" xfId="137" applyNumberFormat="1" applyFont="1" applyFill="1" applyBorder="1" applyAlignment="1">
      <alignment horizontal="right" vertical="center"/>
    </xf>
    <xf numFmtId="38" fontId="54" fillId="0" borderId="25" xfId="137" applyFont="1" applyFill="1" applyBorder="1" applyAlignment="1">
      <alignment horizontal="right" vertical="center"/>
    </xf>
    <xf numFmtId="3" fontId="54" fillId="0" borderId="25" xfId="20" applyNumberFormat="1" applyFont="1" applyFill="1" applyBorder="1" applyAlignment="1">
      <alignment horizontal="right" vertical="center"/>
    </xf>
    <xf numFmtId="179" fontId="54" fillId="0" borderId="25" xfId="0" applyNumberFormat="1" applyFont="1" applyFill="1" applyBorder="1" applyAlignment="1">
      <alignment horizontal="right" vertical="center"/>
    </xf>
    <xf numFmtId="179" fontId="54" fillId="0" borderId="25" xfId="22" applyNumberFormat="1" applyFont="1" applyFill="1" applyBorder="1" applyAlignment="1">
      <alignment horizontal="right" vertical="center"/>
    </xf>
    <xf numFmtId="179" fontId="54" fillId="0" borderId="73" xfId="0" applyNumberFormat="1" applyFont="1" applyFill="1" applyBorder="1" applyAlignment="1">
      <alignment horizontal="right" vertical="center"/>
    </xf>
    <xf numFmtId="0" fontId="53" fillId="0" borderId="34" xfId="0" applyNumberFormat="1" applyFont="1" applyFill="1" applyBorder="1" applyAlignment="1">
      <alignment horizontal="right" vertical="center"/>
    </xf>
    <xf numFmtId="10" fontId="53" fillId="0" borderId="14" xfId="0" applyNumberFormat="1" applyFont="1" applyFill="1" applyBorder="1" applyAlignment="1">
      <alignment horizontal="right" vertical="center"/>
    </xf>
    <xf numFmtId="6" fontId="53" fillId="0" borderId="74" xfId="0" applyNumberFormat="1" applyFont="1" applyFill="1" applyBorder="1" applyAlignment="1">
      <alignment horizontal="right" vertical="center"/>
    </xf>
    <xf numFmtId="10" fontId="48" fillId="17" borderId="6" xfId="139" applyNumberFormat="1" applyFont="1" applyFill="1" applyBorder="1" applyAlignment="1">
      <alignment horizontal="center" vertical="center" wrapText="1"/>
    </xf>
    <xf numFmtId="0" fontId="48" fillId="17" borderId="32" xfId="0" applyNumberFormat="1" applyFont="1" applyFill="1" applyBorder="1" applyAlignment="1">
      <alignment horizontal="center" vertical="center" wrapText="1"/>
    </xf>
    <xf numFmtId="0" fontId="51" fillId="20" borderId="75" xfId="0" applyNumberFormat="1" applyFont="1" applyFill="1" applyBorder="1" applyAlignment="1">
      <alignment horizontal="right" vertical="center" wrapText="1"/>
    </xf>
    <xf numFmtId="0" fontId="51" fillId="20" borderId="11" xfId="0" applyNumberFormat="1" applyFont="1" applyFill="1" applyBorder="1" applyAlignment="1">
      <alignment horizontal="right" vertical="center" wrapText="1"/>
    </xf>
    <xf numFmtId="0" fontId="53" fillId="0" borderId="75" xfId="0" applyNumberFormat="1" applyFont="1" applyFill="1" applyBorder="1" applyAlignment="1">
      <alignment horizontal="right" vertical="center"/>
    </xf>
    <xf numFmtId="0" fontId="53" fillId="0" borderId="21" xfId="0" applyNumberFormat="1" applyFont="1" applyFill="1" applyBorder="1" applyAlignment="1">
      <alignment horizontal="right" vertical="center"/>
    </xf>
    <xf numFmtId="0" fontId="53" fillId="0" borderId="76" xfId="0" applyNumberFormat="1" applyFont="1" applyFill="1" applyBorder="1" applyAlignment="1">
      <alignment horizontal="right" vertical="center"/>
    </xf>
    <xf numFmtId="10" fontId="53" fillId="0" borderId="77" xfId="0" applyNumberFormat="1" applyFont="1" applyFill="1" applyBorder="1" applyAlignment="1">
      <alignment horizontal="right" vertical="center"/>
    </xf>
    <xf numFmtId="0" fontId="43" fillId="0" borderId="0" xfId="28" applyFont="1" applyFill="1" applyBorder="1" applyAlignment="1">
      <alignment horizontal="left" vertical="center" wrapText="1" shrinkToFit="1"/>
      <protection/>
    </xf>
    <xf numFmtId="0" fontId="48" fillId="17" borderId="78" xfId="0" applyFont="1" applyFill="1" applyBorder="1" applyAlignment="1">
      <alignment vertical="center"/>
    </xf>
    <xf numFmtId="0" fontId="48" fillId="17" borderId="8" xfId="0" applyFont="1" applyFill="1" applyBorder="1" applyAlignment="1">
      <alignment vertical="center"/>
    </xf>
    <xf numFmtId="181" fontId="52" fillId="0" borderId="79" xfId="0" applyNumberFormat="1" applyFont="1" applyFill="1" applyBorder="1" applyAlignment="1">
      <alignment horizontal="center" vertical="center"/>
    </xf>
    <xf numFmtId="181" fontId="52" fillId="0" borderId="80" xfId="0" applyNumberFormat="1" applyFont="1" applyFill="1" applyBorder="1" applyAlignment="1">
      <alignment horizontal="center" vertical="center"/>
    </xf>
    <xf numFmtId="181" fontId="52" fillId="0" borderId="81" xfId="0" applyNumberFormat="1" applyFont="1" applyFill="1" applyBorder="1" applyAlignment="1">
      <alignment horizontal="center" vertical="center"/>
    </xf>
    <xf numFmtId="0" fontId="50" fillId="20" borderId="79" xfId="0" applyFont="1" applyFill="1" applyBorder="1" applyAlignment="1">
      <alignment horizontal="center" vertical="center"/>
    </xf>
    <xf numFmtId="0" fontId="50" fillId="20" borderId="82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38" fontId="36" fillId="14" borderId="61" xfId="20" applyFont="1" applyFill="1" applyBorder="1" applyAlignment="1">
      <alignment horizontal="center"/>
    </xf>
    <xf numFmtId="38" fontId="35" fillId="14" borderId="61" xfId="20" applyFont="1" applyFill="1" applyBorder="1" applyAlignment="1">
      <alignment horizontal="center"/>
    </xf>
    <xf numFmtId="0" fontId="36" fillId="14" borderId="61" xfId="21" applyFont="1" applyFill="1" applyBorder="1" applyAlignment="1">
      <alignment horizontal="center"/>
      <protection/>
    </xf>
    <xf numFmtId="38" fontId="36" fillId="14" borderId="60" xfId="20" applyFont="1" applyFill="1" applyBorder="1" applyAlignment="1">
      <alignment horizontal="center"/>
    </xf>
    <xf numFmtId="38" fontId="35" fillId="14" borderId="59" xfId="20" applyFont="1" applyFill="1" applyBorder="1" applyAlignment="1">
      <alignment horizontal="center"/>
    </xf>
    <xf numFmtId="38" fontId="35" fillId="14" borderId="58" xfId="20" applyFont="1" applyFill="1" applyBorder="1" applyAlignment="1">
      <alignment horizontal="center"/>
    </xf>
    <xf numFmtId="38" fontId="36" fillId="15" borderId="61" xfId="20" applyFont="1" applyFill="1" applyBorder="1" applyAlignment="1">
      <alignment horizontal="center"/>
    </xf>
    <xf numFmtId="38" fontId="35" fillId="15" borderId="61" xfId="20" applyFont="1" applyFill="1" applyBorder="1" applyAlignment="1">
      <alignment horizontal="center"/>
    </xf>
    <xf numFmtId="0" fontId="36" fillId="15" borderId="61" xfId="21" applyFont="1" applyFill="1" applyBorder="1" applyAlignment="1">
      <alignment horizontal="center"/>
      <protection/>
    </xf>
    <xf numFmtId="38" fontId="36" fillId="15" borderId="60" xfId="20" applyFont="1" applyFill="1" applyBorder="1" applyAlignment="1">
      <alignment horizontal="center"/>
    </xf>
    <xf numFmtId="38" fontId="35" fillId="15" borderId="59" xfId="20" applyFont="1" applyFill="1" applyBorder="1" applyAlignment="1">
      <alignment horizontal="center"/>
    </xf>
    <xf numFmtId="38" fontId="35" fillId="15" borderId="58" xfId="20" applyFont="1" applyFill="1" applyBorder="1" applyAlignment="1">
      <alignment horizontal="center"/>
    </xf>
    <xf numFmtId="0" fontId="21" fillId="0" borderId="0" xfId="28" applyFont="1" applyFill="1" applyBorder="1" applyAlignment="1">
      <alignment horizontal="left" vertical="center" wrapText="1" shrinkToFit="1"/>
      <protection/>
    </xf>
    <xf numFmtId="0" fontId="22" fillId="0" borderId="0" xfId="28" applyFont="1" applyFill="1" applyBorder="1" applyAlignment="1">
      <alignment horizontal="left" vertical="center" wrapText="1" shrinkToFit="1"/>
      <protection/>
    </xf>
    <xf numFmtId="181" fontId="13" fillId="0" borderId="83" xfId="0" applyNumberFormat="1" applyFont="1" applyFill="1" applyBorder="1" applyAlignment="1">
      <alignment horizontal="left" vertical="center"/>
    </xf>
    <xf numFmtId="181" fontId="13" fillId="0" borderId="84" xfId="0" applyNumberFormat="1" applyFont="1" applyFill="1" applyBorder="1" applyAlignment="1">
      <alignment horizontal="left" vertical="center"/>
    </xf>
    <xf numFmtId="180" fontId="15" fillId="22" borderId="85" xfId="0" applyNumberFormat="1" applyFont="1" applyFill="1" applyBorder="1" applyAlignment="1">
      <alignment vertical="center"/>
    </xf>
    <xf numFmtId="180" fontId="15" fillId="22" borderId="86" xfId="0" applyNumberFormat="1" applyFont="1" applyFill="1" applyBorder="1" applyAlignment="1">
      <alignment vertical="center"/>
    </xf>
    <xf numFmtId="181" fontId="13" fillId="11" borderId="79" xfId="0" applyNumberFormat="1" applyFont="1" applyFill="1" applyBorder="1" applyAlignment="1">
      <alignment vertical="center"/>
    </xf>
    <xf numFmtId="181" fontId="13" fillId="11" borderId="73" xfId="0" applyNumberFormat="1" applyFont="1" applyFill="1" applyBorder="1" applyAlignment="1">
      <alignment vertical="center"/>
    </xf>
    <xf numFmtId="181" fontId="13" fillId="0" borderId="87" xfId="0" applyNumberFormat="1" applyFont="1" applyFill="1" applyBorder="1" applyAlignment="1">
      <alignment vertical="center"/>
    </xf>
    <xf numFmtId="181" fontId="13" fillId="0" borderId="88" xfId="0" applyNumberFormat="1" applyFont="1" applyFill="1" applyBorder="1" applyAlignment="1">
      <alignment vertical="center"/>
    </xf>
    <xf numFmtId="181" fontId="13" fillId="0" borderId="89" xfId="0" applyNumberFormat="1" applyFont="1" applyFill="1" applyBorder="1" applyAlignment="1">
      <alignment vertical="center"/>
    </xf>
    <xf numFmtId="181" fontId="13" fillId="0" borderId="22" xfId="0" applyNumberFormat="1" applyFont="1" applyFill="1" applyBorder="1" applyAlignment="1">
      <alignment vertical="center"/>
    </xf>
    <xf numFmtId="181" fontId="13" fillId="0" borderId="90" xfId="0" applyNumberFormat="1" applyFont="1" applyFill="1" applyBorder="1" applyAlignment="1">
      <alignment vertical="center"/>
    </xf>
    <xf numFmtId="181" fontId="13" fillId="0" borderId="91" xfId="0" applyNumberFormat="1" applyFont="1" applyFill="1" applyBorder="1" applyAlignment="1">
      <alignment vertical="center"/>
    </xf>
    <xf numFmtId="181" fontId="24" fillId="8" borderId="83" xfId="0" applyNumberFormat="1" applyFont="1" applyFill="1" applyBorder="1" applyAlignment="1">
      <alignment vertical="top"/>
    </xf>
    <xf numFmtId="181" fontId="24" fillId="8" borderId="12" xfId="0" applyNumberFormat="1" applyFont="1" applyFill="1" applyBorder="1" applyAlignment="1">
      <alignment vertical="top"/>
    </xf>
    <xf numFmtId="181" fontId="24" fillId="8" borderId="92" xfId="0" applyNumberFormat="1" applyFont="1" applyFill="1" applyBorder="1" applyAlignment="1">
      <alignment vertical="top" wrapText="1"/>
    </xf>
    <xf numFmtId="181" fontId="24" fillId="8" borderId="75" xfId="0" applyNumberFormat="1" applyFont="1" applyFill="1" applyBorder="1" applyAlignment="1">
      <alignment vertical="top" wrapText="1"/>
    </xf>
    <xf numFmtId="181" fontId="24" fillId="0" borderId="92" xfId="0" applyNumberFormat="1" applyFont="1" applyFill="1" applyBorder="1" applyAlignment="1">
      <alignment vertical="top" wrapText="1"/>
    </xf>
    <xf numFmtId="181" fontId="24" fillId="0" borderId="75" xfId="0" applyNumberFormat="1" applyFont="1" applyFill="1" applyBorder="1" applyAlignment="1">
      <alignment vertical="top" wrapText="1"/>
    </xf>
    <xf numFmtId="181" fontId="13" fillId="0" borderId="93" xfId="0" applyNumberFormat="1" applyFont="1" applyFill="1" applyBorder="1" applyAlignment="1">
      <alignment vertical="center"/>
    </xf>
    <xf numFmtId="181" fontId="13" fillId="0" borderId="94" xfId="0" applyNumberFormat="1" applyFont="1" applyFill="1" applyBorder="1" applyAlignment="1">
      <alignment vertical="center"/>
    </xf>
    <xf numFmtId="181" fontId="13" fillId="11" borderId="93" xfId="0" applyNumberFormat="1" applyFont="1" applyFill="1" applyBorder="1" applyAlignment="1">
      <alignment vertical="center"/>
    </xf>
    <xf numFmtId="181" fontId="13" fillId="11" borderId="94" xfId="0" applyNumberFormat="1" applyFont="1" applyFill="1" applyBorder="1" applyAlignment="1">
      <alignment vertical="center"/>
    </xf>
    <xf numFmtId="0" fontId="14" fillId="9" borderId="78" xfId="0" applyFont="1" applyFill="1" applyBorder="1" applyAlignment="1">
      <alignment vertical="center"/>
    </xf>
    <xf numFmtId="0" fontId="14" fillId="9" borderId="8" xfId="0" applyFont="1" applyFill="1" applyBorder="1" applyAlignment="1">
      <alignment vertical="center"/>
    </xf>
    <xf numFmtId="181" fontId="13" fillId="12" borderId="79" xfId="0" applyNumberFormat="1" applyFont="1" applyFill="1" applyBorder="1" applyAlignment="1">
      <alignment vertical="center"/>
    </xf>
    <xf numFmtId="181" fontId="13" fillId="12" borderId="73" xfId="0" applyNumberFormat="1" applyFont="1" applyFill="1" applyBorder="1" applyAlignment="1">
      <alignment vertical="center"/>
    </xf>
    <xf numFmtId="181" fontId="13" fillId="0" borderId="95" xfId="0" applyNumberFormat="1" applyFont="1" applyFill="1" applyBorder="1" applyAlignment="1">
      <alignment vertical="center"/>
    </xf>
    <xf numFmtId="181" fontId="13" fillId="0" borderId="96" xfId="0" applyNumberFormat="1" applyFont="1" applyFill="1" applyBorder="1" applyAlignment="1">
      <alignment vertical="center"/>
    </xf>
  </cellXfs>
  <cellStyles count="13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桁区切り 2" xfId="20"/>
    <cellStyle name="標準 6" xfId="21"/>
    <cellStyle name="パーセント 2" xfId="22"/>
    <cellStyle name="桁区切り 5" xfId="23"/>
    <cellStyle name="通貨 2" xfId="24"/>
    <cellStyle name="通貨 5" xfId="25"/>
    <cellStyle name="標準_Ovt_report1 3" xfId="26"/>
    <cellStyle name="通貨 2 4" xfId="27"/>
    <cellStyle name="標準_Ovt_report1 2 2" xfId="28"/>
    <cellStyle name="桁区切り 6 2" xfId="29"/>
    <cellStyle name="パーセント 2 2" xfId="30"/>
    <cellStyle name="パーセント 2 3" xfId="31"/>
    <cellStyle name="パーセント 2 3 2" xfId="32"/>
    <cellStyle name="パーセント 2 4" xfId="33"/>
    <cellStyle name="パーセント 2 5" xfId="34"/>
    <cellStyle name="パーセント 2 6" xfId="35"/>
    <cellStyle name="パーセント 2 7" xfId="36"/>
    <cellStyle name="パーセント 2 8" xfId="37"/>
    <cellStyle name="パーセント 3" xfId="38"/>
    <cellStyle name="パーセント 4" xfId="39"/>
    <cellStyle name="パーセント 4 2" xfId="40"/>
    <cellStyle name="パーセント 5" xfId="41"/>
    <cellStyle name="桁区切り 2 2" xfId="42"/>
    <cellStyle name="桁区切り 2 3" xfId="43"/>
    <cellStyle name="桁区切り 2 3 2" xfId="44"/>
    <cellStyle name="桁区切り 2 4" xfId="45"/>
    <cellStyle name="桁区切り 2 5" xfId="46"/>
    <cellStyle name="桁区切り 2 6" xfId="47"/>
    <cellStyle name="桁区切り 2 7" xfId="48"/>
    <cellStyle name="桁区切り 2 8" xfId="49"/>
    <cellStyle name="桁区切り 3" xfId="50"/>
    <cellStyle name="桁区切り 3 2" xfId="51"/>
    <cellStyle name="桁区切り 4" xfId="52"/>
    <cellStyle name="桁区切り 5 2" xfId="53"/>
    <cellStyle name="桁区切り 5 3" xfId="54"/>
    <cellStyle name="桁区切り 6" xfId="55"/>
    <cellStyle name="通貨 2 2" xfId="56"/>
    <cellStyle name="通貨 2 2 2" xfId="57"/>
    <cellStyle name="通貨 2 2 3" xfId="58"/>
    <cellStyle name="通貨 2 2 4" xfId="59"/>
    <cellStyle name="通貨 2 2 5" xfId="60"/>
    <cellStyle name="通貨 2 2 6" xfId="61"/>
    <cellStyle name="通貨 2 2 7" xfId="62"/>
    <cellStyle name="通貨 2 2 8" xfId="63"/>
    <cellStyle name="通貨 2 3" xfId="64"/>
    <cellStyle name="通貨 2 5" xfId="65"/>
    <cellStyle name="通貨 2 5 2" xfId="66"/>
    <cellStyle name="通貨 2 6" xfId="67"/>
    <cellStyle name="通貨 2 7" xfId="68"/>
    <cellStyle name="通貨 2 8" xfId="69"/>
    <cellStyle name="通貨 3" xfId="70"/>
    <cellStyle name="通貨 3 2" xfId="71"/>
    <cellStyle name="通貨 3 2 2" xfId="72"/>
    <cellStyle name="通貨 3 2 3" xfId="73"/>
    <cellStyle name="通貨 3 3" xfId="74"/>
    <cellStyle name="通貨 3 4" xfId="75"/>
    <cellStyle name="通貨 4" xfId="76"/>
    <cellStyle name="通貨 4 2" xfId="77"/>
    <cellStyle name="通貨 4 3" xfId="78"/>
    <cellStyle name="通貨 5 2" xfId="79"/>
    <cellStyle name="通貨 5 3" xfId="80"/>
    <cellStyle name="通貨 6" xfId="81"/>
    <cellStyle name="標準 2" xfId="82"/>
    <cellStyle name="標準 2 2" xfId="83"/>
    <cellStyle name="標準 2 3" xfId="84"/>
    <cellStyle name="標準 2 4" xfId="85"/>
    <cellStyle name="標準 2 5" xfId="86"/>
    <cellStyle name="標準 2 6" xfId="87"/>
    <cellStyle name="標準 2 7" xfId="88"/>
    <cellStyle name="標準 2 8" xfId="89"/>
    <cellStyle name="標準 3" xfId="90"/>
    <cellStyle name="標準 3 2" xfId="91"/>
    <cellStyle name="標準 4" xfId="92"/>
    <cellStyle name="標準 5" xfId="93"/>
    <cellStyle name="標準 7" xfId="94"/>
    <cellStyle name="パーセント 5 2" xfId="95"/>
    <cellStyle name="通貨 2 3 2" xfId="96"/>
    <cellStyle name="通貨 6 2" xfId="97"/>
    <cellStyle name="通貨 7" xfId="98"/>
    <cellStyle name="標準 8" xfId="99"/>
    <cellStyle name="通貨 8" xfId="100"/>
    <cellStyle name="桁区切り 7" xfId="101"/>
    <cellStyle name="パーセント 6" xfId="102"/>
    <cellStyle name="通貨 2 9" xfId="103"/>
    <cellStyle name="通貨 5 4" xfId="104"/>
    <cellStyle name="桁区切り 5 4" xfId="105"/>
    <cellStyle name="パーセント 4 3" xfId="106"/>
    <cellStyle name="通貨 2 3 3" xfId="107"/>
    <cellStyle name="通貨 6 3" xfId="108"/>
    <cellStyle name="桁区切り 8" xfId="109"/>
    <cellStyle name="通貨 9" xfId="110"/>
    <cellStyle name="桁区切り 6 3" xfId="111"/>
    <cellStyle name="パーセント 5 3" xfId="112"/>
    <cellStyle name="通貨 7 2" xfId="113"/>
    <cellStyle name="標準 9" xfId="114"/>
    <cellStyle name="通貨 10" xfId="115"/>
    <cellStyle name="桁区切り 2 9" xfId="116"/>
    <cellStyle name="パーセント 2 9" xfId="117"/>
    <cellStyle name="通貨 9 2" xfId="118"/>
    <cellStyle name="通貨 9 3" xfId="119"/>
    <cellStyle name="通貨 8 2" xfId="120"/>
    <cellStyle name="桁区切り 7 2" xfId="121"/>
    <cellStyle name="標準 6 2" xfId="122"/>
    <cellStyle name="標準 4 2" xfId="123"/>
    <cellStyle name="桁区切り 2 2 2" xfId="124"/>
    <cellStyle name="標準 10" xfId="125"/>
    <cellStyle name="桁区切り 9" xfId="126"/>
    <cellStyle name="パーセント 7" xfId="127"/>
    <cellStyle name="- 20%" xfId="128"/>
    <cellStyle name="+ 20%" xfId="129"/>
    <cellStyle name="標準 11" xfId="130"/>
    <cellStyle name="桁区切り 10" xfId="131"/>
    <cellStyle name="通貨 11" xfId="132"/>
    <cellStyle name="桁区切り [0.00] 2" xfId="133"/>
    <cellStyle name="通貨 [0.00] 2" xfId="134"/>
    <cellStyle name="通貨 5 5" xfId="135"/>
    <cellStyle name="通貨 6 4" xfId="136"/>
    <cellStyle name="桁区切り" xfId="137"/>
    <cellStyle name="通貨" xfId="138"/>
    <cellStyle name="パーセント" xfId="139"/>
    <cellStyle name="標準 2 9" xfId="140"/>
    <cellStyle name="標準_keyオリエント貿易株式会社様20051201-20051231" xfId="141"/>
    <cellStyle name="メモ 2" xfId="142"/>
    <cellStyle name="標準_20080205_レポート刷新原案" xfId="143"/>
    <cellStyle name="標準 2 10" xfId="144"/>
    <cellStyle name="桁区切り 2 2 3" xfId="145"/>
    <cellStyle name="通貨 2 2 9" xfId="146"/>
    <cellStyle name="パーセント 2 2 2" xfId="147"/>
  </cellStyles>
  <dxfs count="2">
    <dxf>
      <fill>
        <patternFill>
          <bgColor theme="6" tint="0.59996"/>
        </patternFill>
      </fill>
    </dxf>
    <dxf>
      <fill>
        <patternFill>
          <bgColor theme="5" tint="0.5999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styles" Target="styles.xml" /><Relationship Id="rId10" Type="http://schemas.openxmlformats.org/officeDocument/2006/relationships/sharedStrings" Target="sharedStrings.xml" /><Relationship Id="rId1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268941</xdr:colOff>
      <xdr:row>0</xdr:row>
      <xdr:rowOff>56029</xdr:rowOff>
    </xdr:from>
    <xdr:to>
      <xdr:col>15</xdr:col>
      <xdr:colOff>270371</xdr:colOff>
      <xdr:row>0</xdr:row>
      <xdr:rowOff>379879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147762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190500</xdr:colOff>
      <xdr:row>0</xdr:row>
      <xdr:rowOff>57151</xdr:rowOff>
    </xdr:from>
    <xdr:to>
      <xdr:col>15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248727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94422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190500</xdr:colOff>
      <xdr:row>0</xdr:row>
      <xdr:rowOff>57151</xdr:rowOff>
    </xdr:from>
    <xdr:to>
      <xdr:col>10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8966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 editAs="oneCell">
    <xdr:from>
      <xdr:col>1</xdr:col>
      <xdr:colOff>257735</xdr:colOff>
      <xdr:row>8</xdr:row>
      <xdr:rowOff>44824</xdr:rowOff>
    </xdr:from>
    <xdr:to>
      <xdr:col>4</xdr:col>
      <xdr:colOff>1174202</xdr:colOff>
      <xdr:row>19</xdr:row>
      <xdr:rowOff>126394</xdr:rowOff>
    </xdr:to>
    <xdr:pic>
      <xdr:nvPicPr>
        <xdr:cNvPr id="3" name="Picture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7" t="36639" r="25808" b="18560"/>
        <a:stretch>
          <a:fillRect/>
        </a:stretch>
      </xdr:blipFill>
      <xdr:spPr bwMode="auto">
        <a:xfrm>
          <a:off x="533400" y="1333500"/>
          <a:ext cx="5391150" cy="280987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246529</xdr:colOff>
      <xdr:row>45</xdr:row>
      <xdr:rowOff>235324</xdr:rowOff>
    </xdr:from>
    <xdr:to>
      <xdr:col>9</xdr:col>
      <xdr:colOff>795618</xdr:colOff>
      <xdr:row>57</xdr:row>
      <xdr:rowOff>120057</xdr:rowOff>
    </xdr:to>
    <xdr:sp macro="" textlink="">
      <xdr:nvSpPr>
        <xdr:cNvPr id="4" name="テキスト ボックス 35"/>
        <xdr:cNvSpPr txBox="1"/>
      </xdr:nvSpPr>
      <xdr:spPr>
        <a:xfrm>
          <a:off x="247650" y="10687050"/>
          <a:ext cx="11258550" cy="2857500"/>
        </a:xfrm>
        <a:prstGeom prst="rect"/>
        <a:noFill/>
        <a:ln>
          <a:noFill/>
        </a:ln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＜利用シーン・導入条件＞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各種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のターゲティングに比べ、キーワード単位でのターゲティングが可能なためより精緻な配信を行いたい場合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スポンサードサーチで出稿しているキーワードをサーチターゲティングでも利用することで、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でも同様のモチベーションを持ったユーザー層にアプローチを行いたい場合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＜注意事項＞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サーチターゲティングで利用するキーワードは管理画面のサーチキーワードリストから選択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サーチターゲティングでは、設定したサーチキーワードの検索履歴を保有するユーザーに対して、原則として完全一致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で広告を配信。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送り仮名や全角・半角、大文字・小文字など一部の表記ゆれを含む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＜備考＞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広告配信に利用する検索履歴の有効期間は「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日間」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13</xdr:col>
      <xdr:colOff>981075</xdr:colOff>
      <xdr:row>0</xdr:row>
      <xdr:rowOff>57150</xdr:rowOff>
    </xdr:from>
    <xdr:ext cx="981075" cy="352425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9725025" y="57150"/>
          <a:ext cx="981075" cy="352425"/>
        </a:xfrm>
        <a:prstGeom prst="rect"/>
        <a:noFill/>
        <a:ln w="1">
          <a:noFill/>
        </a:ln>
      </xdr:spPr>
    </xdr:pic>
    <xdr:clientData/>
  </xdr:oneCellAnchor>
  <xdr:oneCellAnchor>
    <xdr:from>
      <xdr:col>15</xdr:col>
      <xdr:colOff>0</xdr:colOff>
      <xdr:row>18</xdr:row>
      <xdr:rowOff>0</xdr:rowOff>
    </xdr:from>
    <xdr:ext cx="304800" cy="314325"/>
    <xdr:sp macro="" textlink="">
      <xdr:nvSpPr>
        <xdr:cNvPr id="3" name="AutoShape 1" descr="save image"/>
        <xdr:cNvSpPr>
          <a:spLocks noChangeArrowheads="1" noChangeAspect="1"/>
        </xdr:cNvSpPr>
      </xdr:nvSpPr>
      <xdr:spPr bwMode="auto">
        <a:xfrm>
          <a:off x="10944225" y="3067050"/>
          <a:ext cx="304800" cy="314325"/>
        </a:xfrm>
        <a:prstGeom prst="rect"/>
        <a:noFill/>
        <a:ln>
          <a:noFill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13</xdr:col>
      <xdr:colOff>981075</xdr:colOff>
      <xdr:row>0</xdr:row>
      <xdr:rowOff>57150</xdr:rowOff>
    </xdr:from>
    <xdr:ext cx="981075" cy="352425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9725025" y="57150"/>
          <a:ext cx="981075" cy="352425"/>
        </a:xfrm>
        <a:prstGeom prst="rect"/>
        <a:noFill/>
        <a:ln w="1">
          <a:noFill/>
        </a:ln>
      </xdr:spPr>
    </xdr:pic>
    <xdr:clientData/>
  </xdr:oneCellAnchor>
  <xdr:oneCellAnchor>
    <xdr:from>
      <xdr:col>15</xdr:col>
      <xdr:colOff>0</xdr:colOff>
      <xdr:row>24</xdr:row>
      <xdr:rowOff>0</xdr:rowOff>
    </xdr:from>
    <xdr:ext cx="304800" cy="314325"/>
    <xdr:sp macro="" textlink="">
      <xdr:nvSpPr>
        <xdr:cNvPr id="3" name="AutoShape 1" descr="save image"/>
        <xdr:cNvSpPr>
          <a:spLocks noChangeArrowheads="1" noChangeAspect="1"/>
        </xdr:cNvSpPr>
      </xdr:nvSpPr>
      <xdr:spPr bwMode="auto">
        <a:xfrm>
          <a:off x="10944225" y="4152900"/>
          <a:ext cx="304800" cy="314325"/>
        </a:xfrm>
        <a:prstGeom prst="rect"/>
        <a:noFill/>
        <a:ln>
          <a:noFill/>
        </a:ln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>
    <xdr:from>
      <xdr:col>0</xdr:col>
      <xdr:colOff>228601</xdr:colOff>
      <xdr:row>23</xdr:row>
      <xdr:rowOff>161924</xdr:rowOff>
    </xdr:from>
    <xdr:to>
      <xdr:col>13</xdr:col>
      <xdr:colOff>19050</xdr:colOff>
      <xdr:row>36</xdr:row>
      <xdr:rowOff>152399</xdr:rowOff>
    </xdr:to>
    <xdr:sp macro="" textlink="">
      <xdr:nvSpPr>
        <xdr:cNvPr id="3" name="正方形/長方形 2"/>
        <xdr:cNvSpPr/>
      </xdr:nvSpPr>
      <xdr:spPr>
        <a:xfrm>
          <a:off x="228600" y="3838575"/>
          <a:ext cx="10696575" cy="2466975"/>
        </a:xfrm>
        <a:prstGeom prst="rect"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tx1"/>
        </a:lnRef>
        <a:fillRef idx="1">
          <a:schemeClr val="bg1"/>
        </a:fillRef>
        <a:effectRef idx="0">
          <a:schemeClr val="tx1"/>
        </a:effectRef>
        <a:fontRef idx="minor">
          <a:schemeClr val="tx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獲得はなかったものの、「東京 振袖レンタル」といった、「地域」含む</a:t>
          </a:r>
          <a:r>
            <a:rPr kumimoji="1" lang="en-US" altLang="ja-JP" sz="900"/>
            <a:t>KW</a:t>
          </a:r>
          <a:r>
            <a:rPr kumimoji="1" lang="ja-JP" altLang="en-US" sz="900"/>
            <a:t>での流入が多数あり。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4</a:t>
          </a:r>
          <a:r>
            <a:rPr kumimoji="1" lang="ja-JP" altLang="en-US" sz="900"/>
            <a:t>月からは配信なし。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>
    <xdr:from>
      <xdr:col>0</xdr:col>
      <xdr:colOff>200025</xdr:colOff>
      <xdr:row>32</xdr:row>
      <xdr:rowOff>47625</xdr:rowOff>
    </xdr:from>
    <xdr:to>
      <xdr:col>12</xdr:col>
      <xdr:colOff>876299</xdr:colOff>
      <xdr:row>46</xdr:row>
      <xdr:rowOff>152400</xdr:rowOff>
    </xdr:to>
    <xdr:sp macro="" textlink="">
      <xdr:nvSpPr>
        <xdr:cNvPr id="5" name="正方形/長方形 4"/>
        <xdr:cNvSpPr/>
      </xdr:nvSpPr>
      <xdr:spPr>
        <a:xfrm>
          <a:off x="200025" y="4991100"/>
          <a:ext cx="10696575" cy="2733675"/>
        </a:xfrm>
        <a:prstGeom prst="rect"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tx1"/>
        </a:lnRef>
        <a:fillRef idx="1">
          <a:schemeClr val="bg1"/>
        </a:fillRef>
        <a:effectRef idx="0">
          <a:schemeClr val="tx1"/>
        </a:effectRef>
        <a:fontRef idx="minor">
          <a:schemeClr val="tx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【</a:t>
          </a:r>
          <a:r>
            <a:rPr kumimoji="1" lang="ja-JP" altLang="en-US" sz="900"/>
            <a:t>全体</a:t>
          </a:r>
          <a:r>
            <a:rPr kumimoji="1" lang="en-US" altLang="ja-JP" sz="900"/>
            <a:t>】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3</a:t>
          </a:r>
          <a:r>
            <a:rPr kumimoji="1" lang="ja-JP" altLang="en-US" sz="900"/>
            <a:t>月</a:t>
          </a:r>
          <a:r>
            <a:rPr kumimoji="1" lang="en-US" altLang="ja-JP" sz="900"/>
            <a:t>3</a:t>
          </a:r>
          <a:r>
            <a:rPr kumimoji="1" lang="ja-JP" altLang="en-US" sz="900"/>
            <a:t>日より掲載停止。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『</a:t>
          </a:r>
          <a:r>
            <a:rPr kumimoji="1" lang="ja-JP" altLang="en-US" sz="900"/>
            <a:t>スタジオオンディーヌ</a:t>
          </a:r>
          <a:r>
            <a:rPr kumimoji="1" lang="en-US" altLang="ja-JP" sz="900"/>
            <a:t>』</a:t>
          </a:r>
          <a:r>
            <a:rPr kumimoji="1" lang="ja-JP" altLang="en-US" sz="900"/>
            <a:t>の掲載について、ご検討お願いいたします。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  <xdr:twoCellAnchor editAs="oneCell">
    <xdr:from>
      <xdr:col>12</xdr:col>
      <xdr:colOff>190500</xdr:colOff>
      <xdr:row>0</xdr:row>
      <xdr:rowOff>57151</xdr:rowOff>
    </xdr:from>
    <xdr:to>
      <xdr:col>14</xdr:col>
      <xdr:colOff>1429</xdr:colOff>
      <xdr:row>0</xdr:row>
      <xdr:rowOff>381001</xdr:rowOff>
    </xdr:to>
    <xdr:pic>
      <xdr:nvPicPr>
        <xdr:cNvPr id="6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971550" cy="323850"/>
        </a:xfrm>
        <a:prstGeom prst="rect"/>
        <a:noFill/>
        <a:ln w="1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Relationship Id="rId2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 /><Relationship Id="rId2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view="pageBreakPreview" zoomScale="85" zoomScaleSheetLayoutView="85" workbookViewId="0" topLeftCell="A1">
      <selection pane="topLeft" activeCell="B7" sqref="B7"/>
    </sheetView>
  </sheetViews>
  <sheetFormatPr defaultColWidth="9" defaultRowHeight="19.5"/>
  <cols>
    <col min="1" max="1" width="3.625" style="393" customWidth="1"/>
    <col min="2" max="2" width="15.25" style="498" customWidth="1"/>
    <col min="3" max="3" width="4.375" style="498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0.75" style="504" customWidth="1"/>
    <col min="12" max="13" width="9.75" style="504" bestFit="1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 ht="19.5">
      <c r="A7" s="427"/>
      <c r="B7" s="450" t="s">
        <v>133</v>
      </c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2:15" ht="20.25" customHeight="1">
      <c r="B8" s="450" t="s">
        <v>85</v>
      </c>
      <c r="C8" s="471"/>
      <c r="D8" s="472"/>
      <c r="E8" s="473"/>
      <c r="F8" s="474"/>
      <c r="G8" s="467"/>
      <c r="H8" s="531"/>
      <c r="I8" s="477"/>
      <c r="J8" s="531"/>
      <c r="K8" s="478"/>
      <c r="L8" s="478"/>
      <c r="M8" s="478"/>
      <c r="N8" s="467"/>
      <c r="O8" s="479"/>
    </row>
    <row r="9" spans="2:15" ht="28.5">
      <c r="B9" s="578"/>
      <c r="C9" s="579"/>
      <c r="D9" s="453" t="s">
        <v>3</v>
      </c>
      <c r="E9" s="454" t="s">
        <v>0</v>
      </c>
      <c r="F9" s="455" t="s">
        <v>4</v>
      </c>
      <c r="G9" s="456" t="s">
        <v>5</v>
      </c>
      <c r="H9" s="457" t="s">
        <v>6</v>
      </c>
      <c r="I9" s="458" t="s">
        <v>7</v>
      </c>
      <c r="J9" s="459" t="s">
        <v>8</v>
      </c>
      <c r="K9" s="570" t="s">
        <v>121</v>
      </c>
      <c r="L9" s="570" t="s">
        <v>125</v>
      </c>
      <c r="M9" s="527" t="s">
        <v>124</v>
      </c>
      <c r="N9" s="569" t="s">
        <v>122</v>
      </c>
      <c r="O9" s="529" t="s">
        <v>123</v>
      </c>
    </row>
    <row r="10" spans="2:15" ht="19.5">
      <c r="B10" s="583" t="s">
        <v>130</v>
      </c>
      <c r="C10" s="540" t="s">
        <v>127</v>
      </c>
      <c r="D10" s="541" t="s">
        <v>22</v>
      </c>
      <c r="E10" s="547">
        <f>E14+E12</f>
        <v>15775</v>
      </c>
      <c r="F10" s="548">
        <f>F14+F12</f>
        <v>481</v>
      </c>
      <c r="G10" s="549">
        <f t="shared" si="0" ref="G10:G11">F10/E10</f>
        <v>0.0304912836767036</v>
      </c>
      <c r="H10" s="550">
        <f t="shared" si="1" ref="H10:H11">I10/F10</f>
        <v>57.1288981288981</v>
      </c>
      <c r="I10" s="551">
        <f t="shared" si="2" ref="I10:J11">I14+I12</f>
        <v>27479</v>
      </c>
      <c r="J10" s="552">
        <f t="shared" si="2"/>
        <v>32974.8</v>
      </c>
      <c r="K10" s="553">
        <f t="shared" si="3" ref="K10:M11">K14+K12</f>
        <v>7</v>
      </c>
      <c r="L10" s="553">
        <f t="shared" si="3"/>
        <v>6</v>
      </c>
      <c r="M10" s="571">
        <f t="shared" si="3"/>
        <v>1</v>
      </c>
      <c r="N10" s="554">
        <f t="shared" si="4" ref="N10:N15">IFERROR(K10/F10,0)</f>
        <v>0.0145530145530146</v>
      </c>
      <c r="O10" s="555">
        <f t="shared" si="5" ref="O10:O14">IFERROR(J10/K10,0)</f>
        <v>4710.68571428571</v>
      </c>
    </row>
    <row r="11" spans="2:15" ht="19.5">
      <c r="B11" s="584"/>
      <c r="C11" s="540" t="s">
        <v>128</v>
      </c>
      <c r="D11" s="541" t="s">
        <v>22</v>
      </c>
      <c r="E11" s="547">
        <f>E15+E13</f>
        <v>420121</v>
      </c>
      <c r="F11" s="548">
        <f>F15+F13</f>
        <v>6913</v>
      </c>
      <c r="G11" s="549">
        <f t="shared" si="0"/>
        <v>0.0164547832648213</v>
      </c>
      <c r="H11" s="550">
        <f t="shared" si="1"/>
        <v>70.6110227108347</v>
      </c>
      <c r="I11" s="551">
        <f t="shared" si="2"/>
        <v>488134</v>
      </c>
      <c r="J11" s="556">
        <f t="shared" si="2"/>
        <v>585760.8</v>
      </c>
      <c r="K11" s="557">
        <f t="shared" si="3"/>
        <v>18</v>
      </c>
      <c r="L11" s="557">
        <f t="shared" si="3"/>
        <v>11</v>
      </c>
      <c r="M11" s="572">
        <f t="shared" si="3"/>
        <v>7</v>
      </c>
      <c r="N11" s="554">
        <f t="shared" si="4"/>
        <v>0.00260378996094315</v>
      </c>
      <c r="O11" s="555">
        <f>IFERROR(J11/K11,0)</f>
        <v>32542.2666666667</v>
      </c>
    </row>
    <row r="12" spans="2:15" ht="20.25" customHeight="1">
      <c r="B12" s="580" t="s">
        <v>129</v>
      </c>
      <c r="C12" s="532" t="s">
        <v>127</v>
      </c>
      <c r="D12" s="533">
        <v>1.27153724247227</v>
      </c>
      <c r="E12" s="534">
        <v>15775</v>
      </c>
      <c r="F12" s="535">
        <v>481</v>
      </c>
      <c r="G12" s="468">
        <v>0.0304912836767036</v>
      </c>
      <c r="H12" s="469">
        <v>57.1288981288981</v>
      </c>
      <c r="I12" s="470">
        <v>27479</v>
      </c>
      <c r="J12" s="463">
        <v>32974.8</v>
      </c>
      <c r="K12" s="575">
        <v>7</v>
      </c>
      <c r="L12" s="573">
        <v>1</v>
      </c>
      <c r="M12" s="573">
        <v>6</v>
      </c>
      <c r="N12" s="543">
        <v>0.0145530145530146</v>
      </c>
      <c r="O12" s="545">
        <v>3925.57142857143</v>
      </c>
    </row>
    <row r="13" spans="2:15" ht="20.25" customHeight="1">
      <c r="B13" s="582"/>
      <c r="C13" s="559" t="s">
        <v>128</v>
      </c>
      <c r="D13" s="560">
        <v>3.10436350479981</v>
      </c>
      <c r="E13" s="561">
        <v>420121</v>
      </c>
      <c r="F13" s="562">
        <v>6913</v>
      </c>
      <c r="G13" s="460">
        <v>0.0164547832648213</v>
      </c>
      <c r="H13" s="563">
        <v>70.6110227108347</v>
      </c>
      <c r="I13" s="564">
        <v>488134</v>
      </c>
      <c r="J13" s="565">
        <v>585760.8</v>
      </c>
      <c r="K13" s="575">
        <v>18</v>
      </c>
      <c r="L13" s="573">
        <v>7</v>
      </c>
      <c r="M13" s="574">
        <v>11</v>
      </c>
      <c r="N13" s="567">
        <v>0.00260378996094315</v>
      </c>
      <c r="O13" s="568">
        <v>27118.5555555556</v>
      </c>
    </row>
    <row r="14" spans="2:15" ht="20.25" customHeight="1">
      <c r="B14" s="580" t="s">
        <v>126</v>
      </c>
      <c r="C14" s="532" t="s">
        <v>127</v>
      </c>
      <c r="D14" s="533">
        <v>1.1</v>
      </c>
      <c r="E14" s="534">
        <v>14019</v>
      </c>
      <c r="F14" s="535">
        <v>1459</v>
      </c>
      <c r="G14" s="468">
        <v>0.104073043726371</v>
      </c>
      <c r="H14" s="469">
        <v>50.1932830705963</v>
      </c>
      <c r="I14" s="470">
        <v>73232</v>
      </c>
      <c r="J14" s="463">
        <v>87878.4</v>
      </c>
      <c r="K14" s="542">
        <v>21</v>
      </c>
      <c r="L14" s="542">
        <v>29</v>
      </c>
      <c r="M14" s="573">
        <v>2</v>
      </c>
      <c r="N14" s="543">
        <v>0.0143934201507882</v>
      </c>
      <c r="O14" s="545">
        <v>3487.2380952381</v>
      </c>
    </row>
    <row r="15" spans="2:15" ht="20.25" customHeight="1">
      <c r="B15" s="581"/>
      <c r="C15" s="536" t="s">
        <v>128</v>
      </c>
      <c r="D15" s="537">
        <v>2.22653823784826</v>
      </c>
      <c r="E15" s="538">
        <v>251034</v>
      </c>
      <c r="F15" s="539">
        <v>13558</v>
      </c>
      <c r="G15" s="462">
        <v>0.0540086203462479</v>
      </c>
      <c r="H15" s="464">
        <v>88.6304027142646</v>
      </c>
      <c r="I15" s="465">
        <v>1201651</v>
      </c>
      <c r="J15" s="466">
        <v>1441981.2</v>
      </c>
      <c r="K15" s="530">
        <v>66</v>
      </c>
      <c r="L15" s="530">
        <v>68</v>
      </c>
      <c r="M15" s="461">
        <v>11</v>
      </c>
      <c r="N15" s="544">
        <v>0.00486797462752618</v>
      </c>
      <c r="O15" s="546">
        <v>18206.8333333333</v>
      </c>
    </row>
    <row r="16" spans="2:15" ht="20.25" customHeight="1">
      <c r="B16" s="471"/>
      <c r="C16" s="471"/>
      <c r="D16" s="472"/>
      <c r="E16" s="473"/>
      <c r="F16" s="474"/>
      <c r="G16" s="467"/>
      <c r="H16" s="531"/>
      <c r="I16" s="477"/>
      <c r="J16" s="531"/>
      <c r="K16" s="478"/>
      <c r="L16" s="478"/>
      <c r="M16" s="478"/>
      <c r="N16" s="467"/>
      <c r="O16" s="479"/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8"/>
      <c r="L17" s="478"/>
      <c r="M17" s="478"/>
      <c r="N17" s="467"/>
      <c r="O17" s="479"/>
    </row>
    <row r="18" spans="2:15" ht="12" customHeight="1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</sheetData>
  <mergeCells count="5">
    <mergeCell ref="A1:P1"/>
    <mergeCell ref="B9:C9"/>
    <mergeCell ref="B14:B15"/>
    <mergeCell ref="B12:B13"/>
    <mergeCell ref="B10:B11"/>
  </mergeCells>
  <pageMargins left="0.25" right="0.25" top="0.75" bottom="0.75" header="0.3" footer="0.3"/>
  <pageSetup orientation="portrait" paperSize="9" scale="10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view="pageBreakPreview" zoomScale="85" zoomScaleSheetLayoutView="85" workbookViewId="0" topLeftCell="A1">
      <selection pane="topLeft" activeCell="A1" sqref="A1:P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8.75" style="504" customWidth="1"/>
    <col min="13" max="13" width="11.5" style="504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18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 ht="19.5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1:15" ht="19.5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4"/>
      <c r="M8" s="434"/>
      <c r="N8" s="435"/>
      <c r="O8" s="436"/>
    </row>
    <row r="9" spans="2:15" ht="20.25" customHeigh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558"/>
      <c r="M9" s="558"/>
      <c r="N9" s="467"/>
      <c r="O9" s="479"/>
    </row>
    <row r="10" spans="2:15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70" t="s">
        <v>125</v>
      </c>
      <c r="M10" s="527" t="s">
        <v>124</v>
      </c>
      <c r="N10" s="528" t="s">
        <v>122</v>
      </c>
      <c r="O10" s="529" t="s">
        <v>123</v>
      </c>
    </row>
    <row r="11" spans="2:15" ht="20.25" customHeight="1">
      <c r="B11" s="583" t="s">
        <v>130</v>
      </c>
      <c r="C11" s="540" t="s">
        <v>127</v>
      </c>
      <c r="D11" s="541" t="s">
        <v>22</v>
      </c>
      <c r="E11" s="547">
        <f>E15+E13</f>
        <v>20840</v>
      </c>
      <c r="F11" s="548">
        <f>F15+F13</f>
        <v>378</v>
      </c>
      <c r="G11" s="549">
        <f t="shared" si="0" ref="G11:G12">F11/E11</f>
        <v>0.0181381957773512</v>
      </c>
      <c r="H11" s="550">
        <f t="shared" si="1" ref="H11:H12">I11/F11</f>
        <v>106.537037037037</v>
      </c>
      <c r="I11" s="551">
        <f t="shared" si="2" ref="I11:K12">I15+I13</f>
        <v>40271</v>
      </c>
      <c r="J11" s="552">
        <f t="shared" si="2"/>
        <v>48325.20</v>
      </c>
      <c r="K11" s="553">
        <f t="shared" si="2"/>
        <v>5</v>
      </c>
      <c r="L11" s="553">
        <f t="shared" si="3" ref="L11:M11">L15+L13</f>
        <v>0</v>
      </c>
      <c r="M11" s="571">
        <f t="shared" si="3"/>
        <v>6</v>
      </c>
      <c r="N11" s="554">
        <f>K11/F11</f>
        <v>0.0132275132275132</v>
      </c>
      <c r="O11" s="555">
        <f>J11/K11</f>
        <v>9665.04</v>
      </c>
    </row>
    <row r="12" spans="2:15" ht="20.25" customHeight="1">
      <c r="B12" s="584"/>
      <c r="C12" s="540" t="s">
        <v>128</v>
      </c>
      <c r="D12" s="541" t="s">
        <v>22</v>
      </c>
      <c r="E12" s="547">
        <f>E16+E14</f>
        <v>149007</v>
      </c>
      <c r="F12" s="548">
        <f>F16+F14</f>
        <v>5804</v>
      </c>
      <c r="G12" s="549">
        <f t="shared" si="0"/>
        <v>0.0389511902125404</v>
      </c>
      <c r="H12" s="550">
        <f t="shared" si="1"/>
        <v>84.8647484493453</v>
      </c>
      <c r="I12" s="551">
        <f t="shared" si="2"/>
        <v>492555</v>
      </c>
      <c r="J12" s="556">
        <f t="shared" si="2"/>
        <v>591066</v>
      </c>
      <c r="K12" s="557">
        <f t="shared" si="2"/>
        <v>22</v>
      </c>
      <c r="L12" s="557">
        <f t="shared" si="4" ref="L12:M12">L16+L14</f>
        <v>9</v>
      </c>
      <c r="M12" s="572">
        <f t="shared" si="4"/>
        <v>13</v>
      </c>
      <c r="N12" s="554">
        <f>K12/F12</f>
        <v>0.00379048931771192</v>
      </c>
      <c r="O12" s="555">
        <f>J12/K12</f>
        <v>26866.6363636364</v>
      </c>
    </row>
    <row r="13" spans="2:15" ht="20.25" customHeight="1">
      <c r="B13" s="580" t="s">
        <v>129</v>
      </c>
      <c r="C13" s="532" t="s">
        <v>127</v>
      </c>
      <c r="D13" s="533">
        <v>1.80</v>
      </c>
      <c r="E13" s="534">
        <v>15934</v>
      </c>
      <c r="F13" s="535">
        <v>134</v>
      </c>
      <c r="G13" s="468">
        <v>0.00840968997113092</v>
      </c>
      <c r="H13" s="469">
        <v>94.4402985074627</v>
      </c>
      <c r="I13" s="470">
        <v>12655</v>
      </c>
      <c r="J13" s="463">
        <v>15186</v>
      </c>
      <c r="K13" s="542">
        <v>1</v>
      </c>
      <c r="L13" s="542">
        <v>0</v>
      </c>
      <c r="M13" s="573">
        <v>1</v>
      </c>
      <c r="N13" s="543">
        <f>IFERROR(K13/F13,0)</f>
        <v>0.00746268656716418</v>
      </c>
      <c r="O13" s="545">
        <f>IFERROR(J13/K13,0)</f>
        <v>15186</v>
      </c>
    </row>
    <row r="14" spans="2:15" ht="20.25" customHeight="1">
      <c r="B14" s="582"/>
      <c r="C14" s="559" t="s">
        <v>128</v>
      </c>
      <c r="D14" s="560">
        <v>3.65451051446769</v>
      </c>
      <c r="E14" s="561">
        <v>72852</v>
      </c>
      <c r="F14" s="562">
        <v>1267</v>
      </c>
      <c r="G14" s="460">
        <v>0.0173914237083402</v>
      </c>
      <c r="H14" s="563">
        <v>47.7466456195738</v>
      </c>
      <c r="I14" s="564">
        <v>60495</v>
      </c>
      <c r="J14" s="565">
        <v>72594</v>
      </c>
      <c r="K14" s="566">
        <v>7</v>
      </c>
      <c r="L14" s="566">
        <v>5</v>
      </c>
      <c r="M14" s="574">
        <v>2</v>
      </c>
      <c r="N14" s="543">
        <f>IFERROR(K14/F14,0)</f>
        <v>0.00552486187845304</v>
      </c>
      <c r="O14" s="545">
        <f>IFERROR(J14/K14,0)</f>
        <v>10370.5714285714</v>
      </c>
    </row>
    <row r="15" spans="2:15" ht="20.25" customHeight="1">
      <c r="B15" s="580" t="s">
        <v>126</v>
      </c>
      <c r="C15" s="532" t="s">
        <v>127</v>
      </c>
      <c r="D15" s="533">
        <v>1.20</v>
      </c>
      <c r="E15" s="534">
        <v>4906</v>
      </c>
      <c r="F15" s="535">
        <v>244</v>
      </c>
      <c r="G15" s="468">
        <v>0.0497350183448838</v>
      </c>
      <c r="H15" s="469">
        <v>113.180327868852</v>
      </c>
      <c r="I15" s="470">
        <v>27616</v>
      </c>
      <c r="J15" s="463">
        <v>33139.2</v>
      </c>
      <c r="K15" s="542">
        <v>4</v>
      </c>
      <c r="L15" s="542">
        <v>0</v>
      </c>
      <c r="M15" s="573">
        <v>5</v>
      </c>
      <c r="N15" s="543">
        <f>IFERROR(K15/F15,0)</f>
        <v>0.0163934426229508</v>
      </c>
      <c r="O15" s="545">
        <f t="shared" si="5" ref="O15">IFERROR(J15/K15,0)</f>
        <v>8284.8</v>
      </c>
    </row>
    <row r="16" spans="2:15" ht="20.25" customHeight="1">
      <c r="B16" s="581"/>
      <c r="C16" s="536" t="s">
        <v>128</v>
      </c>
      <c r="D16" s="537">
        <v>2.29398988904209</v>
      </c>
      <c r="E16" s="538">
        <v>76155</v>
      </c>
      <c r="F16" s="539">
        <v>4537</v>
      </c>
      <c r="G16" s="462">
        <v>0.0595758650121463</v>
      </c>
      <c r="H16" s="464">
        <v>95.2303284108442</v>
      </c>
      <c r="I16" s="465">
        <v>432060</v>
      </c>
      <c r="J16" s="466">
        <v>518472</v>
      </c>
      <c r="K16" s="530">
        <v>15</v>
      </c>
      <c r="L16" s="530">
        <v>4</v>
      </c>
      <c r="M16" s="461">
        <v>11</v>
      </c>
      <c r="N16" s="576">
        <f>IFERROR(K16/F16,0)</f>
        <v>0.0033061494379546</v>
      </c>
      <c r="O16" s="546">
        <f>IFERROR(J16/K16,0)</f>
        <v>34564.8</v>
      </c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6"/>
      <c r="N17" s="476"/>
      <c r="O17" s="479"/>
    </row>
    <row r="18" spans="2:15" ht="19.5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  <row r="19" ht="16.5" customHeight="1"/>
  </sheetData>
  <mergeCells count="5">
    <mergeCell ref="B10:C10"/>
    <mergeCell ref="B11:B12"/>
    <mergeCell ref="B15:B16"/>
    <mergeCell ref="B13:B14"/>
    <mergeCell ref="A1:P1"/>
  </mergeCells>
  <pageMargins left="0.25" right="0.25" top="0.75" bottom="0.75" header="0.3" footer="0.3"/>
  <pageSetup fitToHeight="0" orientation="portrait" paperSize="9" scale="10" r:id="rId2"/>
  <rowBreaks count="1" manualBreakCount="1">
    <brk id="23" max="15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showGridLines="0" view="pageBreakPreview" zoomScale="85" zoomScaleSheetLayoutView="85" workbookViewId="0" topLeftCell="A1">
      <selection pane="topLeft" activeCell="A1" sqref="A1:N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11.625" style="505" customWidth="1"/>
    <col min="13" max="13" width="11.625" style="506" customWidth="1"/>
    <col min="14" max="14" width="3.625" style="393" customWidth="1"/>
    <col min="15" max="16384" width="9" style="393"/>
  </cols>
  <sheetData>
    <row r="1" spans="1:14" ht="37.5" customHeight="1">
      <c r="A1" s="577" t="s">
        <v>131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14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2"/>
      <c r="M2" s="403"/>
      <c r="N2" s="404"/>
    </row>
    <row r="3" spans="1:14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3"/>
      <c r="M3" s="414"/>
      <c r="N3" s="415"/>
    </row>
    <row r="4" spans="1:14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4"/>
      <c r="M4" s="425"/>
      <c r="N4" s="426"/>
    </row>
    <row r="5" spans="1:14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5"/>
      <c r="M5" s="436"/>
      <c r="N5" s="437"/>
    </row>
    <row r="6" spans="1:14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7"/>
      <c r="M6" s="448"/>
      <c r="N6" s="449"/>
    </row>
    <row r="7" spans="1:14" ht="19.5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5"/>
      <c r="M7" s="436"/>
      <c r="N7" s="437"/>
    </row>
    <row r="8" spans="1:13" ht="19.5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5"/>
      <c r="M8" s="436"/>
    </row>
    <row r="9" spans="2:13" ht="20.25" customHeigh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467"/>
      <c r="M9" s="479"/>
    </row>
    <row r="10" spans="2:13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28" t="s">
        <v>122</v>
      </c>
      <c r="M10" s="529" t="s">
        <v>123</v>
      </c>
    </row>
    <row r="11" spans="2:13" ht="20.25" customHeight="1">
      <c r="B11" s="583" t="s">
        <v>130</v>
      </c>
      <c r="C11" s="540" t="s">
        <v>127</v>
      </c>
      <c r="D11" s="541" t="s">
        <v>132</v>
      </c>
      <c r="E11" s="547">
        <f>E15+E13</f>
        <v>19045</v>
      </c>
      <c r="F11" s="548">
        <f>F15+F13</f>
        <v>557</v>
      </c>
      <c r="G11" s="549">
        <f t="shared" si="0" ref="G11:G12">F11/E11</f>
        <v>0.029246521396692</v>
      </c>
      <c r="H11" s="550">
        <f t="shared" si="1" ref="H11:H12">I11/F11</f>
        <v>76.2333931777379</v>
      </c>
      <c r="I11" s="551">
        <f t="shared" si="2" ref="I11:K12">I15+I13</f>
        <v>42462</v>
      </c>
      <c r="J11" s="552">
        <f t="shared" si="2"/>
        <v>50954.4</v>
      </c>
      <c r="K11" s="553">
        <f t="shared" si="2"/>
        <v>24</v>
      </c>
      <c r="L11" s="554">
        <f>K11/F11</f>
        <v>0.0430879712746858</v>
      </c>
      <c r="M11" s="555">
        <f>J11/K11</f>
        <v>2123.10</v>
      </c>
    </row>
    <row r="12" spans="2:13" ht="20.25" customHeight="1">
      <c r="B12" s="584"/>
      <c r="C12" s="540" t="s">
        <v>128</v>
      </c>
      <c r="D12" s="541" t="s">
        <v>132</v>
      </c>
      <c r="E12" s="547">
        <f>E16+E14</f>
        <v>234787</v>
      </c>
      <c r="F12" s="548">
        <f>F16+F14</f>
        <v>3116</v>
      </c>
      <c r="G12" s="549">
        <f t="shared" si="0"/>
        <v>0.01327160362371</v>
      </c>
      <c r="H12" s="550">
        <f t="shared" si="1"/>
        <v>119.954749679076</v>
      </c>
      <c r="I12" s="551">
        <f t="shared" si="2"/>
        <v>373779</v>
      </c>
      <c r="J12" s="556">
        <f t="shared" si="2"/>
        <v>448534.80</v>
      </c>
      <c r="K12" s="557">
        <f t="shared" si="2"/>
        <v>51</v>
      </c>
      <c r="L12" s="554">
        <f>K12/F12</f>
        <v>0.0163671373555841</v>
      </c>
      <c r="M12" s="555">
        <f>J12/K12</f>
        <v>8794.8</v>
      </c>
    </row>
    <row r="13" spans="2:13" ht="20.25" customHeight="1">
      <c r="B13" s="580" t="s">
        <v>129</v>
      </c>
      <c r="C13" s="532" t="s">
        <v>127</v>
      </c>
      <c r="D13" s="533">
        <v>1.50</v>
      </c>
      <c r="E13" s="534">
        <v>12693</v>
      </c>
      <c r="F13" s="535">
        <v>189</v>
      </c>
      <c r="G13" s="468">
        <v>0.0148900969038052</v>
      </c>
      <c r="H13" s="469">
        <v>99.031746031746</v>
      </c>
      <c r="I13" s="470">
        <v>18717</v>
      </c>
      <c r="J13" s="463">
        <v>22460.40</v>
      </c>
      <c r="K13" s="542">
        <v>7</v>
      </c>
      <c r="L13" s="543">
        <f>IFERROR(K13/F13,0)</f>
        <v>0.037037037037037</v>
      </c>
      <c r="M13" s="545">
        <f>IFERROR(J13/K13,0)</f>
        <v>3208.62857142857</v>
      </c>
    </row>
    <row r="14" spans="2:13" ht="20.25" customHeight="1">
      <c r="B14" s="582"/>
      <c r="C14" s="559" t="s">
        <v>128</v>
      </c>
      <c r="D14" s="560">
        <v>3.38422533363459</v>
      </c>
      <c r="E14" s="561">
        <v>137201</v>
      </c>
      <c r="F14" s="562">
        <v>1217</v>
      </c>
      <c r="G14" s="460">
        <v>0.00887019773908353</v>
      </c>
      <c r="H14" s="563">
        <v>95.7888249794577</v>
      </c>
      <c r="I14" s="564">
        <v>116575</v>
      </c>
      <c r="J14" s="565">
        <v>139890</v>
      </c>
      <c r="K14" s="566">
        <v>16</v>
      </c>
      <c r="L14" s="543">
        <f>IFERROR(K14/F14,0)</f>
        <v>0.0131470829909614</v>
      </c>
      <c r="M14" s="545">
        <f>IFERROR(J14/K14,0)</f>
        <v>8743.125</v>
      </c>
    </row>
    <row r="15" spans="2:13" ht="20.25" customHeight="1">
      <c r="B15" s="580" t="s">
        <v>126</v>
      </c>
      <c r="C15" s="532" t="s">
        <v>127</v>
      </c>
      <c r="D15" s="533">
        <v>1.40</v>
      </c>
      <c r="E15" s="534">
        <v>6352</v>
      </c>
      <c r="F15" s="535">
        <v>368</v>
      </c>
      <c r="G15" s="468">
        <v>0.0579345088161209</v>
      </c>
      <c r="H15" s="469">
        <v>64.5244565217391</v>
      </c>
      <c r="I15" s="470">
        <v>23745</v>
      </c>
      <c r="J15" s="463">
        <v>28494</v>
      </c>
      <c r="K15" s="542">
        <v>17</v>
      </c>
      <c r="L15" s="543">
        <f>IFERROR(K15/F15,0)</f>
        <v>0.046195652173913</v>
      </c>
      <c r="M15" s="545">
        <f t="shared" si="3" ref="M15">IFERROR(J15/K15,0)</f>
        <v>1676.11764705882</v>
      </c>
    </row>
    <row r="16" spans="2:13" ht="20.25" customHeight="1">
      <c r="B16" s="581"/>
      <c r="C16" s="536" t="s">
        <v>128</v>
      </c>
      <c r="D16" s="537">
        <v>2.39807964257168</v>
      </c>
      <c r="E16" s="538">
        <v>97586</v>
      </c>
      <c r="F16" s="539">
        <v>1899</v>
      </c>
      <c r="G16" s="462">
        <v>0.0194597585719263</v>
      </c>
      <c r="H16" s="464">
        <v>135.441811479726</v>
      </c>
      <c r="I16" s="465">
        <v>257204</v>
      </c>
      <c r="J16" s="466">
        <v>308644.80</v>
      </c>
      <c r="K16" s="530">
        <v>35</v>
      </c>
      <c r="L16" s="576">
        <f>IFERROR(K16/F16,0)</f>
        <v>0.0184307530279094</v>
      </c>
      <c r="M16" s="546">
        <f>IFERROR(J16/K16,0)</f>
        <v>8818.42285714286</v>
      </c>
    </row>
    <row r="17" spans="2:13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9"/>
    </row>
    <row r="18" spans="2:13" ht="19.5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20"/>
      <c r="M18" s="521"/>
    </row>
    <row r="19" ht="16.5" customHeight="1"/>
  </sheetData>
  <mergeCells count="5">
    <mergeCell ref="A1:N1"/>
    <mergeCell ref="B10:C10"/>
    <mergeCell ref="B11:B12"/>
    <mergeCell ref="B13:B14"/>
    <mergeCell ref="B15:B16"/>
  </mergeCells>
  <pageMargins left="0.25" right="0.25" top="0.75" bottom="0.75" header="0.3" footer="0.3"/>
  <pageSetup fitToHeight="0" orientation="portrait" paperSize="9" scale="10" r:id="rId2"/>
  <rowBreaks count="1" manualBreakCount="1">
    <brk id="23" max="1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view="pageBreakPreview" zoomScale="85" zoomScaleSheetLayoutView="85" workbookViewId="0" topLeftCell="A15">
      <selection pane="topLeft" activeCell="A1" sqref="A1:N1"/>
    </sheetView>
  </sheetViews>
  <sheetFormatPr defaultColWidth="9" defaultRowHeight="19.5"/>
  <cols>
    <col min="1" max="1" width="3.625" style="393" customWidth="1"/>
    <col min="2" max="2" width="13.375" style="498" customWidth="1"/>
    <col min="3" max="3" width="21.625" style="498" bestFit="1" customWidth="1"/>
    <col min="4" max="4" width="23.75" style="499" bestFit="1" customWidth="1"/>
    <col min="5" max="5" width="23.75" style="500" bestFit="1" customWidth="1"/>
    <col min="6" max="6" width="19.5" style="501" bestFit="1" customWidth="1"/>
    <col min="7" max="7" width="11.625" style="502" customWidth="1"/>
    <col min="8" max="8" width="11.625" style="503" customWidth="1"/>
    <col min="9" max="9" width="11.625" style="505" customWidth="1"/>
    <col min="10" max="10" width="11.625" style="506" customWidth="1"/>
    <col min="11" max="11" width="3.625" style="393" customWidth="1"/>
    <col min="12" max="16384" width="9" style="393"/>
  </cols>
  <sheetData>
    <row r="1" spans="1:11" ht="37.5" customHeight="1">
      <c r="A1" s="577" t="s">
        <v>112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</row>
    <row r="2" spans="1:11" ht="1.5" customHeight="1">
      <c r="A2" s="394"/>
      <c r="B2" s="395"/>
      <c r="C2" s="395"/>
      <c r="D2" s="396"/>
      <c r="E2" s="397"/>
      <c r="F2" s="398"/>
      <c r="G2" s="399"/>
      <c r="H2" s="400"/>
      <c r="I2" s="402"/>
      <c r="J2" s="403"/>
      <c r="K2" s="404"/>
    </row>
    <row r="3" spans="1:11" ht="3.75" customHeight="1">
      <c r="A3" s="405"/>
      <c r="B3" s="406"/>
      <c r="C3" s="406"/>
      <c r="D3" s="407"/>
      <c r="E3" s="408"/>
      <c r="F3" s="409"/>
      <c r="G3" s="410"/>
      <c r="H3" s="411"/>
      <c r="I3" s="413"/>
      <c r="J3" s="414"/>
      <c r="K3" s="415"/>
    </row>
    <row r="4" spans="1:11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4"/>
      <c r="J4" s="425"/>
      <c r="K4" s="426"/>
    </row>
    <row r="5" spans="1:11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5"/>
      <c r="J5" s="436"/>
      <c r="K5" s="437"/>
    </row>
    <row r="6" spans="1:11" ht="19.5">
      <c r="A6" s="438"/>
      <c r="B6" s="439" t="s">
        <v>117</v>
      </c>
      <c r="C6" s="440"/>
      <c r="D6" s="441"/>
      <c r="E6" s="442"/>
      <c r="F6" s="443"/>
      <c r="G6" s="444"/>
      <c r="H6" s="445"/>
      <c r="I6" s="447"/>
      <c r="J6" s="448"/>
      <c r="K6" s="449"/>
    </row>
    <row r="7" spans="1:11" ht="19.5">
      <c r="A7" s="427"/>
      <c r="B7" s="451" t="s">
        <v>118</v>
      </c>
      <c r="C7" s="451"/>
      <c r="D7" s="429"/>
      <c r="E7" s="430"/>
      <c r="F7" s="431"/>
      <c r="G7" s="432"/>
      <c r="H7" s="433"/>
      <c r="I7" s="435"/>
      <c r="J7" s="436"/>
      <c r="K7" s="437"/>
    </row>
    <row r="8" spans="1:11" ht="19.5">
      <c r="A8" s="427"/>
      <c r="B8" s="451" t="s">
        <v>119</v>
      </c>
      <c r="C8" s="451"/>
      <c r="D8" s="429"/>
      <c r="E8" s="430"/>
      <c r="F8" s="431"/>
      <c r="G8" s="432"/>
      <c r="H8" s="433"/>
      <c r="I8" s="435"/>
      <c r="J8" s="436"/>
      <c r="K8" s="437"/>
    </row>
    <row r="9" spans="1:11" ht="19.5">
      <c r="A9" s="427"/>
      <c r="B9" s="511"/>
      <c r="C9" s="451"/>
      <c r="D9" s="429"/>
      <c r="E9" s="430"/>
      <c r="F9" s="431"/>
      <c r="G9" s="432"/>
      <c r="H9" s="433"/>
      <c r="I9" s="435"/>
      <c r="J9" s="436"/>
      <c r="K9" s="437"/>
    </row>
    <row r="10" spans="1:11" ht="19.5">
      <c r="A10" s="427"/>
      <c r="B10" s="511"/>
      <c r="C10" s="451"/>
      <c r="D10" s="429"/>
      <c r="E10" s="430"/>
      <c r="F10" s="431"/>
      <c r="G10" s="432"/>
      <c r="H10" s="433"/>
      <c r="I10" s="435"/>
      <c r="J10" s="436"/>
      <c r="K10" s="437"/>
    </row>
    <row r="11" spans="1:11" ht="19.5">
      <c r="A11" s="427"/>
      <c r="B11" s="511"/>
      <c r="C11" s="451"/>
      <c r="D11" s="429"/>
      <c r="E11" s="430"/>
      <c r="F11" s="431"/>
      <c r="G11" s="432"/>
      <c r="H11" s="433"/>
      <c r="I11" s="435"/>
      <c r="J11" s="436"/>
      <c r="K11" s="437"/>
    </row>
    <row r="12" spans="1:11" ht="19.5">
      <c r="A12" s="427"/>
      <c r="B12" s="511"/>
      <c r="C12" s="451"/>
      <c r="D12" s="429"/>
      <c r="E12" s="430"/>
      <c r="F12" s="431"/>
      <c r="G12" s="432"/>
      <c r="H12" s="433"/>
      <c r="I12" s="435"/>
      <c r="J12" s="436"/>
      <c r="K12" s="437"/>
    </row>
    <row r="13" spans="1:11" ht="19.5">
      <c r="A13" s="427"/>
      <c r="B13" s="511"/>
      <c r="C13" s="451"/>
      <c r="D13" s="429"/>
      <c r="E13" s="430"/>
      <c r="F13" s="431"/>
      <c r="G13" s="432"/>
      <c r="H13" s="433"/>
      <c r="I13" s="435"/>
      <c r="J13" s="436"/>
      <c r="K13" s="437"/>
    </row>
    <row r="14" spans="1:11" ht="19.5">
      <c r="A14" s="427"/>
      <c r="B14" s="511"/>
      <c r="C14" s="451"/>
      <c r="D14" s="429"/>
      <c r="E14" s="430"/>
      <c r="F14" s="431"/>
      <c r="G14" s="432"/>
      <c r="H14" s="433"/>
      <c r="I14" s="435"/>
      <c r="J14" s="436"/>
      <c r="K14" s="437"/>
    </row>
    <row r="15" spans="1:11" ht="19.5">
      <c r="A15" s="427"/>
      <c r="B15" s="511"/>
      <c r="C15" s="451"/>
      <c r="D15" s="429"/>
      <c r="E15" s="430"/>
      <c r="F15" s="431"/>
      <c r="G15" s="432"/>
      <c r="H15" s="433"/>
      <c r="I15" s="435"/>
      <c r="J15" s="436"/>
      <c r="K15" s="437"/>
    </row>
    <row r="16" spans="1:11" ht="19.5">
      <c r="A16" s="427"/>
      <c r="B16" s="511"/>
      <c r="C16" s="451"/>
      <c r="D16" s="429"/>
      <c r="E16" s="430"/>
      <c r="F16" s="431"/>
      <c r="G16" s="432"/>
      <c r="H16" s="433"/>
      <c r="I16" s="435"/>
      <c r="J16" s="436"/>
      <c r="K16" s="437"/>
    </row>
    <row r="17" spans="1:11" ht="19.5">
      <c r="A17" s="427"/>
      <c r="B17" s="511"/>
      <c r="C17" s="451"/>
      <c r="D17" s="429"/>
      <c r="E17" s="430"/>
      <c r="F17" s="431"/>
      <c r="G17" s="432"/>
      <c r="H17" s="433"/>
      <c r="I17" s="435"/>
      <c r="J17" s="436"/>
      <c r="K17" s="437"/>
    </row>
    <row r="18" spans="1:11" ht="19.5">
      <c r="A18" s="427"/>
      <c r="B18" s="511"/>
      <c r="C18" s="451"/>
      <c r="D18" s="429"/>
      <c r="E18" s="430"/>
      <c r="F18" s="431"/>
      <c r="G18" s="432"/>
      <c r="H18" s="433"/>
      <c r="I18" s="435"/>
      <c r="J18" s="436"/>
      <c r="K18" s="437"/>
    </row>
    <row r="19" spans="1:11" ht="19.5">
      <c r="A19" s="427"/>
      <c r="B19" s="511"/>
      <c r="C19" s="451"/>
      <c r="D19" s="429"/>
      <c r="E19" s="430"/>
      <c r="F19" s="431"/>
      <c r="G19" s="432"/>
      <c r="H19" s="433"/>
      <c r="I19" s="435"/>
      <c r="J19" s="436"/>
      <c r="K19" s="437"/>
    </row>
    <row r="20" spans="1:11" ht="19.5">
      <c r="A20" s="427"/>
      <c r="B20" s="511"/>
      <c r="C20" s="451"/>
      <c r="D20" s="429"/>
      <c r="E20" s="430"/>
      <c r="F20" s="431"/>
      <c r="G20" s="432"/>
      <c r="H20" s="433"/>
      <c r="I20" s="435"/>
      <c r="J20" s="436"/>
      <c r="K20" s="437"/>
    </row>
    <row r="21" spans="1:11" ht="19.5">
      <c r="A21" s="427"/>
      <c r="B21" s="525" t="s">
        <v>113</v>
      </c>
      <c r="C21" s="451"/>
      <c r="D21" s="429"/>
      <c r="E21" s="430"/>
      <c r="F21" s="431"/>
      <c r="G21" s="432"/>
      <c r="H21" s="433"/>
      <c r="I21" s="435"/>
      <c r="J21" s="436"/>
      <c r="K21" s="437"/>
    </row>
    <row r="22" spans="1:11" ht="19.5">
      <c r="A22" s="427"/>
      <c r="B22" s="526" t="s">
        <v>120</v>
      </c>
      <c r="C22" s="451"/>
      <c r="D22" s="429"/>
      <c r="E22" s="430"/>
      <c r="F22" s="431"/>
      <c r="G22" s="432"/>
      <c r="H22" s="433"/>
      <c r="I22" s="435"/>
      <c r="J22" s="436"/>
      <c r="K22" s="437"/>
    </row>
    <row r="23" spans="1:11" ht="19.5">
      <c r="A23" s="427"/>
      <c r="B23" s="526" t="s">
        <v>114</v>
      </c>
      <c r="C23" s="451"/>
      <c r="D23" s="429"/>
      <c r="E23" s="430"/>
      <c r="F23" s="431"/>
      <c r="G23" s="432"/>
      <c r="H23" s="433"/>
      <c r="I23" s="435"/>
      <c r="J23" s="436"/>
      <c r="K23" s="437"/>
    </row>
    <row r="24" spans="1:11" ht="19.5">
      <c r="A24" s="427"/>
      <c r="B24" s="526" t="s">
        <v>115</v>
      </c>
      <c r="C24" s="451"/>
      <c r="D24" s="429"/>
      <c r="E24" s="430"/>
      <c r="F24" s="431"/>
      <c r="G24" s="432"/>
      <c r="H24" s="393"/>
      <c r="I24" s="435"/>
      <c r="J24" s="436"/>
      <c r="K24" s="437"/>
    </row>
    <row r="25" spans="1:11" ht="19.5">
      <c r="A25" s="427"/>
      <c r="B25" s="526" t="s">
        <v>116</v>
      </c>
      <c r="C25" s="451"/>
      <c r="D25" s="429"/>
      <c r="E25" s="430"/>
      <c r="F25" s="431"/>
      <c r="G25" s="432"/>
      <c r="H25" s="393"/>
      <c r="I25" s="435"/>
      <c r="J25" s="436"/>
      <c r="K25" s="437"/>
    </row>
    <row r="26" spans="2:6" ht="19.5">
      <c r="B26" s="507" t="s">
        <v>109</v>
      </c>
      <c r="C26" s="522" t="s">
        <v>86</v>
      </c>
      <c r="D26" s="522" t="s">
        <v>87</v>
      </c>
      <c r="E26" s="522" t="s">
        <v>88</v>
      </c>
      <c r="F26" s="522" t="s">
        <v>89</v>
      </c>
    </row>
    <row r="27" spans="2:6" ht="19.5">
      <c r="B27" s="585" t="s">
        <v>110</v>
      </c>
      <c r="C27" s="508" t="s">
        <v>90</v>
      </c>
      <c r="D27" s="509">
        <v>7200</v>
      </c>
      <c r="E27" s="509">
        <v>5900</v>
      </c>
      <c r="F27" s="509">
        <v>660</v>
      </c>
    </row>
    <row r="28" spans="2:6" ht="19.5">
      <c r="B28" s="585"/>
      <c r="C28" s="508" t="s">
        <v>91</v>
      </c>
      <c r="D28" s="509">
        <v>3300</v>
      </c>
      <c r="E28" s="509">
        <v>880</v>
      </c>
      <c r="F28" s="509">
        <v>0</v>
      </c>
    </row>
    <row r="29" spans="2:6" ht="19.5">
      <c r="B29" s="585"/>
      <c r="C29" s="508" t="s">
        <v>92</v>
      </c>
      <c r="D29" s="509">
        <v>1900</v>
      </c>
      <c r="E29" s="509">
        <v>620</v>
      </c>
      <c r="F29" s="509">
        <v>0</v>
      </c>
    </row>
    <row r="30" spans="2:6" ht="19.5">
      <c r="B30" s="585"/>
      <c r="C30" s="508" t="s">
        <v>93</v>
      </c>
      <c r="D30" s="509">
        <v>1100</v>
      </c>
      <c r="E30" s="509">
        <v>630</v>
      </c>
      <c r="F30" s="509">
        <v>0</v>
      </c>
    </row>
    <row r="31" spans="2:6" ht="19.5">
      <c r="B31" s="585"/>
      <c r="C31" s="508" t="s">
        <v>94</v>
      </c>
      <c r="D31" s="509">
        <v>880</v>
      </c>
      <c r="E31" s="509">
        <v>910</v>
      </c>
      <c r="F31" s="509">
        <v>0</v>
      </c>
    </row>
    <row r="32" spans="2:6" ht="19.5">
      <c r="B32" s="585"/>
      <c r="C32" s="508" t="s">
        <v>95</v>
      </c>
      <c r="D32" s="509">
        <v>450</v>
      </c>
      <c r="E32" s="509">
        <v>270</v>
      </c>
      <c r="F32" s="509">
        <v>0</v>
      </c>
    </row>
    <row r="33" spans="2:6" ht="19.5">
      <c r="B33" s="585"/>
      <c r="C33" s="508" t="s">
        <v>96</v>
      </c>
      <c r="D33" s="509">
        <v>260</v>
      </c>
      <c r="E33" s="509">
        <v>0</v>
      </c>
      <c r="F33" s="509">
        <v>0</v>
      </c>
    </row>
    <row r="34" spans="2:6" ht="19.5">
      <c r="B34" s="585"/>
      <c r="C34" s="508" t="s">
        <v>97</v>
      </c>
      <c r="D34" s="509">
        <v>260</v>
      </c>
      <c r="E34" s="509">
        <v>160</v>
      </c>
      <c r="F34" s="509">
        <v>0</v>
      </c>
    </row>
    <row r="35" spans="2:6" ht="19.5">
      <c r="B35" s="585"/>
      <c r="C35" s="508" t="s">
        <v>98</v>
      </c>
      <c r="D35" s="509">
        <v>230</v>
      </c>
      <c r="E35" s="509">
        <v>170</v>
      </c>
      <c r="F35" s="509">
        <v>0</v>
      </c>
    </row>
    <row r="36" spans="2:6" ht="19.5">
      <c r="B36" s="585"/>
      <c r="C36" s="508" t="s">
        <v>99</v>
      </c>
      <c r="D36" s="509">
        <v>230</v>
      </c>
      <c r="E36" s="509">
        <v>0</v>
      </c>
      <c r="F36" s="509">
        <v>0</v>
      </c>
    </row>
    <row r="37" spans="2:6" ht="19.5">
      <c r="B37" s="585"/>
      <c r="C37" s="508" t="s">
        <v>100</v>
      </c>
      <c r="D37" s="509">
        <v>230</v>
      </c>
      <c r="E37" s="509">
        <v>0</v>
      </c>
      <c r="F37" s="509">
        <v>0</v>
      </c>
    </row>
    <row r="38" spans="2:6" ht="19.5">
      <c r="B38" s="585" t="s">
        <v>111</v>
      </c>
      <c r="C38" s="508" t="s">
        <v>101</v>
      </c>
      <c r="D38" s="509">
        <v>270</v>
      </c>
      <c r="E38" s="509">
        <v>100</v>
      </c>
      <c r="F38" s="509">
        <v>0</v>
      </c>
    </row>
    <row r="39" spans="2:6" ht="19.5">
      <c r="B39" s="585"/>
      <c r="C39" s="508" t="s">
        <v>102</v>
      </c>
      <c r="D39" s="509">
        <v>2200</v>
      </c>
      <c r="E39" s="509">
        <v>1000</v>
      </c>
      <c r="F39" s="509">
        <v>280</v>
      </c>
    </row>
    <row r="40" spans="2:6" ht="19.5">
      <c r="B40" s="585"/>
      <c r="C40" s="508" t="s">
        <v>103</v>
      </c>
      <c r="D40" s="509">
        <v>4600</v>
      </c>
      <c r="E40" s="509">
        <v>550</v>
      </c>
      <c r="F40" s="509">
        <v>880</v>
      </c>
    </row>
    <row r="41" spans="2:6" ht="19.5">
      <c r="B41" s="585"/>
      <c r="C41" s="508" t="s">
        <v>104</v>
      </c>
      <c r="D41" s="509">
        <v>1600</v>
      </c>
      <c r="E41" s="509">
        <v>900</v>
      </c>
      <c r="F41" s="509">
        <v>170</v>
      </c>
    </row>
    <row r="42" spans="2:6" ht="19.5">
      <c r="B42" s="585"/>
      <c r="C42" s="508" t="s">
        <v>105</v>
      </c>
      <c r="D42" s="509">
        <v>430</v>
      </c>
      <c r="E42" s="509">
        <v>190</v>
      </c>
      <c r="F42" s="509">
        <v>0</v>
      </c>
    </row>
    <row r="43" spans="2:6" ht="19.5">
      <c r="B43" s="585"/>
      <c r="C43" s="508" t="s">
        <v>106</v>
      </c>
      <c r="D43" s="509">
        <v>120</v>
      </c>
      <c r="E43" s="509">
        <v>0</v>
      </c>
      <c r="F43" s="509">
        <v>0</v>
      </c>
    </row>
    <row r="44" spans="2:6" ht="19.5">
      <c r="B44" s="585"/>
      <c r="C44" s="510" t="s">
        <v>107</v>
      </c>
      <c r="D44" s="509">
        <v>340</v>
      </c>
      <c r="E44" s="509">
        <v>160</v>
      </c>
      <c r="F44" s="509">
        <v>0</v>
      </c>
    </row>
    <row r="45" spans="2:6" ht="19.5">
      <c r="B45" s="585"/>
      <c r="C45" s="510" t="s">
        <v>108</v>
      </c>
      <c r="D45" s="509">
        <v>890</v>
      </c>
      <c r="E45" s="509">
        <v>570</v>
      </c>
      <c r="F45" s="509">
        <v>0</v>
      </c>
    </row>
    <row r="46" spans="2:6" ht="19.5">
      <c r="B46" s="452"/>
      <c r="C46" s="523"/>
      <c r="D46" s="524"/>
      <c r="E46" s="524"/>
      <c r="F46" s="524"/>
    </row>
    <row r="47" spans="2:6" ht="19.5">
      <c r="B47" s="452"/>
      <c r="C47" s="523"/>
      <c r="D47" s="524"/>
      <c r="E47" s="524"/>
      <c r="F47" s="524"/>
    </row>
    <row r="48" spans="2:6" ht="19.5">
      <c r="B48" s="452"/>
      <c r="C48" s="523"/>
      <c r="D48" s="524"/>
      <c r="E48" s="524"/>
      <c r="F48" s="524"/>
    </row>
    <row r="60" spans="1:11" ht="20.25">
      <c r="A60" s="480"/>
      <c r="B60" s="481"/>
      <c r="C60" s="481"/>
      <c r="D60" s="482"/>
      <c r="E60" s="483"/>
      <c r="F60" s="484"/>
      <c r="G60" s="485"/>
      <c r="H60" s="486"/>
      <c r="I60" s="487"/>
      <c r="J60" s="488"/>
      <c r="K60" s="480"/>
    </row>
    <row r="61" spans="1:11" ht="19.5">
      <c r="A61" s="489"/>
      <c r="B61" s="490"/>
      <c r="C61" s="490"/>
      <c r="D61" s="491"/>
      <c r="E61" s="492"/>
      <c r="F61" s="493"/>
      <c r="G61" s="494"/>
      <c r="H61" s="495"/>
      <c r="I61" s="496"/>
      <c r="J61" s="497"/>
      <c r="K61" s="489"/>
    </row>
  </sheetData>
  <mergeCells count="3">
    <mergeCell ref="B27:B37"/>
    <mergeCell ref="B38:B45"/>
    <mergeCell ref="A1:K1"/>
  </mergeCells>
  <pageMargins left="0.25" right="0.25" top="0.75" bottom="0.75" header="0.3" footer="0.3"/>
  <pageSetup fitToHeight="0" orientation="portrait" paperSize="9" scale="10" r:id="rId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view="pageBreakPreview" zoomScale="85" zoomScaleNormal="85" zoomScaleSheetLayoutView="85" workbookViewId="0" topLeftCell="A1">
      <selection pane="topLeft" activeCell="F42" sqref="F42"/>
    </sheetView>
  </sheetViews>
  <sheetFormatPr defaultColWidth="9"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3:16" ht="14.25">
      <c r="M1" s="283"/>
      <c r="P1" s="282"/>
    </row>
    <row r="2" spans="2:15" s="353" customFormat="1" ht="19.5">
      <c r="B2" s="385" t="s">
        <v>57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15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2:15" s="334" customFormat="1" ht="14.25">
      <c r="B4" s="345"/>
      <c r="C4" s="344"/>
      <c r="D4" s="340"/>
      <c r="E4" s="340"/>
      <c r="F4" s="339"/>
      <c r="L4" s="340"/>
      <c r="M4" s="343"/>
      <c r="O4" s="380">
        <v>42088</v>
      </c>
    </row>
    <row r="5" spans="2:16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2:16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2:16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2:22" s="334" customFormat="1" ht="15">
      <c r="B8" s="369"/>
      <c r="C8" s="586" t="s">
        <v>52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2:22" s="334" customFormat="1" ht="14.25">
      <c r="B9" s="365" t="s">
        <v>49</v>
      </c>
      <c r="C9" s="364" t="s">
        <v>44</v>
      </c>
      <c r="D9" s="367"/>
      <c r="E9" s="367"/>
      <c r="F9" s="366"/>
      <c r="G9" s="361" t="s">
        <v>53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2:22" s="334" customFormat="1" ht="14.25">
      <c r="B10" s="365" t="s">
        <v>47</v>
      </c>
      <c r="C10" s="364" t="s">
        <v>44</v>
      </c>
      <c r="D10" s="363"/>
      <c r="E10" s="363"/>
      <c r="F10" s="362"/>
      <c r="G10" s="361" t="s">
        <v>53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2:22" s="334" customFormat="1" ht="14.25">
      <c r="B11" s="365" t="s">
        <v>55</v>
      </c>
      <c r="C11" s="364" t="s">
        <v>44</v>
      </c>
      <c r="D11" s="363"/>
      <c r="E11" s="363"/>
      <c r="F11" s="362"/>
      <c r="G11" s="361" t="s">
        <v>54</v>
      </c>
      <c r="H11" s="360"/>
      <c r="I11" s="360"/>
      <c r="J11" s="359"/>
      <c r="K11" s="358" t="s">
        <v>53</v>
      </c>
      <c r="L11" s="357"/>
      <c r="M11" s="357"/>
      <c r="N11" s="356"/>
      <c r="V11" s="289"/>
    </row>
    <row r="12" spans="2:16" s="334" customFormat="1" ht="11.25" customHeight="1"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P12" s="289"/>
    </row>
    <row r="13" spans="2:22" s="334" customFormat="1" ht="15">
      <c r="B13" s="368"/>
      <c r="C13" s="592" t="s">
        <v>52</v>
      </c>
      <c r="D13" s="593"/>
      <c r="E13" s="593"/>
      <c r="F13" s="593"/>
      <c r="G13" s="594" t="s">
        <v>51</v>
      </c>
      <c r="H13" s="594"/>
      <c r="I13" s="594"/>
      <c r="J13" s="594"/>
      <c r="K13" s="595" t="s">
        <v>50</v>
      </c>
      <c r="L13" s="596"/>
      <c r="M13" s="596"/>
      <c r="N13" s="597"/>
      <c r="V13" s="289"/>
    </row>
    <row r="14" spans="2:22" s="334" customFormat="1" ht="14.25">
      <c r="B14" s="365" t="s">
        <v>49</v>
      </c>
      <c r="C14" s="364" t="s">
        <v>44</v>
      </c>
      <c r="D14" s="367"/>
      <c r="E14" s="367"/>
      <c r="F14" s="366"/>
      <c r="G14" s="361" t="s">
        <v>46</v>
      </c>
      <c r="H14" s="360"/>
      <c r="I14" s="360"/>
      <c r="J14" s="359"/>
      <c r="K14" s="358" t="s">
        <v>48</v>
      </c>
      <c r="L14" s="357"/>
      <c r="M14" s="357"/>
      <c r="N14" s="356"/>
      <c r="V14" s="289"/>
    </row>
    <row r="15" spans="2:22" s="334" customFormat="1" ht="14.25">
      <c r="B15" s="365" t="s">
        <v>47</v>
      </c>
      <c r="C15" s="364" t="s">
        <v>44</v>
      </c>
      <c r="D15" s="363"/>
      <c r="E15" s="363"/>
      <c r="F15" s="362"/>
      <c r="G15" s="361" t="s">
        <v>46</v>
      </c>
      <c r="H15" s="360"/>
      <c r="I15" s="360"/>
      <c r="J15" s="359"/>
      <c r="K15" s="358" t="s">
        <v>45</v>
      </c>
      <c r="L15" s="357"/>
      <c r="M15" s="357"/>
      <c r="N15" s="356"/>
      <c r="V15" s="289"/>
    </row>
    <row r="16" spans="2:22" s="334" customFormat="1" ht="14.25">
      <c r="B16" s="365" t="s">
        <v>29</v>
      </c>
      <c r="C16" s="364" t="s">
        <v>44</v>
      </c>
      <c r="D16" s="363"/>
      <c r="E16" s="363"/>
      <c r="F16" s="362"/>
      <c r="G16" s="361" t="s">
        <v>43</v>
      </c>
      <c r="H16" s="360"/>
      <c r="I16" s="360"/>
      <c r="J16" s="359"/>
      <c r="K16" s="358" t="s">
        <v>42</v>
      </c>
      <c r="L16" s="357"/>
      <c r="M16" s="357"/>
      <c r="N16" s="356"/>
      <c r="V16" s="289"/>
    </row>
    <row r="17" spans="2:16" s="353" customFormat="1" ht="9.75" customHeight="1">
      <c r="B17" s="355"/>
      <c r="C17" s="355"/>
      <c r="D17" s="355"/>
      <c r="E17" s="355"/>
      <c r="F17" s="355"/>
      <c r="G17" s="355"/>
      <c r="H17" s="355"/>
      <c r="I17" s="355"/>
      <c r="J17" s="355"/>
      <c r="K17" s="355"/>
      <c r="L17" s="355"/>
      <c r="P17" s="354"/>
    </row>
    <row r="18" spans="2:16" s="334" customFormat="1" ht="11.25" customHeight="1">
      <c r="B18" s="345"/>
      <c r="C18" s="344"/>
      <c r="D18" s="340"/>
      <c r="E18" s="340"/>
      <c r="F18" s="339"/>
      <c r="J18" s="340"/>
      <c r="K18" s="343"/>
      <c r="P18" s="289"/>
    </row>
    <row r="19" spans="2:17" s="334" customFormat="1" ht="11.25" customHeight="1">
      <c r="B19" s="352"/>
      <c r="C19" s="352"/>
      <c r="D19" s="351"/>
      <c r="E19" s="348"/>
      <c r="F19" s="348"/>
      <c r="G19" s="350"/>
      <c r="H19" s="349"/>
      <c r="I19" s="349"/>
      <c r="J19" s="349"/>
      <c r="K19" s="348"/>
      <c r="L19" s="347"/>
      <c r="P19" s="346"/>
      <c r="Q19" s="289"/>
    </row>
    <row r="20" spans="2:17" s="334" customFormat="1" ht="11.25" customHeight="1">
      <c r="B20" s="345"/>
      <c r="C20" s="345"/>
      <c r="D20" s="344"/>
      <c r="E20" s="340"/>
      <c r="F20" s="340"/>
      <c r="G20" s="339"/>
      <c r="K20" s="340"/>
      <c r="L20" s="343"/>
      <c r="Q20" s="289"/>
    </row>
    <row r="21" spans="2:17" s="334" customFormat="1" ht="18.75" customHeight="1">
      <c r="B21" s="332" t="s">
        <v>41</v>
      </c>
      <c r="C21" s="342"/>
      <c r="D21" s="341"/>
      <c r="E21" s="340"/>
      <c r="F21" s="340"/>
      <c r="G21" s="339"/>
      <c r="H21" s="337"/>
      <c r="I21" s="338"/>
      <c r="J21" s="337"/>
      <c r="K21" s="336"/>
      <c r="L21" s="335"/>
      <c r="Q21" s="289"/>
    </row>
    <row r="22" spans="2:17" s="334" customFormat="1" ht="6.75" customHeight="1">
      <c r="B22" s="332"/>
      <c r="C22" s="332"/>
      <c r="D22" s="341"/>
      <c r="E22" s="340"/>
      <c r="F22" s="340"/>
      <c r="G22" s="339"/>
      <c r="H22" s="337"/>
      <c r="I22" s="338"/>
      <c r="J22" s="337"/>
      <c r="K22" s="336"/>
      <c r="L22" s="335"/>
      <c r="Q22" s="289"/>
    </row>
    <row r="23" spans="2:16" ht="14.25">
      <c r="B23" s="333" t="s">
        <v>40</v>
      </c>
      <c r="C23" s="282"/>
      <c r="D23" s="287"/>
      <c r="F23" s="285"/>
      <c r="G23" s="286"/>
      <c r="J23" s="282"/>
      <c r="K23" s="285"/>
      <c r="L23" s="284"/>
      <c r="M23" s="283"/>
      <c r="P23" s="282"/>
    </row>
    <row r="24" spans="2:16" ht="15">
      <c r="B24" s="332"/>
      <c r="C24" s="282"/>
      <c r="D24" s="287"/>
      <c r="F24" s="285"/>
      <c r="G24" s="286"/>
      <c r="J24" s="282"/>
      <c r="K24" s="285"/>
      <c r="L24" s="284"/>
      <c r="M24" s="283"/>
      <c r="P24" s="282"/>
    </row>
    <row r="25" spans="2:12" s="322" customFormat="1" ht="30">
      <c r="B25" s="331"/>
      <c r="C25" s="330" t="s">
        <v>38</v>
      </c>
      <c r="D25" s="330" t="s">
        <v>37</v>
      </c>
      <c r="E25" s="329" t="s">
        <v>36</v>
      </c>
      <c r="F25" s="328" t="s">
        <v>35</v>
      </c>
      <c r="G25" s="328" t="s">
        <v>7</v>
      </c>
      <c r="H25" s="327" t="s">
        <v>34</v>
      </c>
      <c r="I25" s="326" t="s">
        <v>39</v>
      </c>
      <c r="J25" s="325" t="s">
        <v>10</v>
      </c>
      <c r="K25" s="324" t="s">
        <v>11</v>
      </c>
      <c r="L25" s="323"/>
    </row>
    <row r="26" spans="2:14" s="288" customFormat="1" ht="14.25">
      <c r="B26" s="312" t="s">
        <v>32</v>
      </c>
      <c r="C26" s="308">
        <v>281495</v>
      </c>
      <c r="D26" s="308">
        <v>1585</v>
      </c>
      <c r="E26" s="311">
        <v>0.00563065063322617</v>
      </c>
      <c r="F26" s="310">
        <v>118.090851735016</v>
      </c>
      <c r="G26" s="310">
        <v>187174</v>
      </c>
      <c r="H26" s="309">
        <v>224608.80</v>
      </c>
      <c r="I26" s="308">
        <v>35</v>
      </c>
      <c r="J26" s="307">
        <v>0.0220820189274448</v>
      </c>
      <c r="K26" s="306">
        <v>6417.39428571429</v>
      </c>
      <c r="L26" s="289"/>
      <c r="N26" s="321"/>
    </row>
    <row r="27" spans="2:14" s="288" customFormat="1" ht="14.25">
      <c r="B27" s="305" t="s">
        <v>31</v>
      </c>
      <c r="C27" s="304">
        <v>106058</v>
      </c>
      <c r="D27" s="304">
        <v>783</v>
      </c>
      <c r="E27" s="303">
        <v>0.00738275283335533</v>
      </c>
      <c r="F27" s="302">
        <v>119.581098339719</v>
      </c>
      <c r="G27" s="302">
        <v>93632</v>
      </c>
      <c r="H27" s="301">
        <v>112358.4</v>
      </c>
      <c r="I27" s="300">
        <v>23</v>
      </c>
      <c r="J27" s="299">
        <v>0.0293742017879949</v>
      </c>
      <c r="K27" s="298">
        <v>4885.14782608696</v>
      </c>
      <c r="L27" s="289"/>
      <c r="N27" s="321"/>
    </row>
    <row r="28" spans="2:14" s="288" customFormat="1" ht="14.25">
      <c r="B28" s="305" t="s">
        <v>30</v>
      </c>
      <c r="C28" s="304">
        <v>175114</v>
      </c>
      <c r="D28" s="304">
        <v>790</v>
      </c>
      <c r="E28" s="303">
        <v>0.00451134689402332</v>
      </c>
      <c r="F28" s="302">
        <v>116.851898734177</v>
      </c>
      <c r="G28" s="302">
        <v>92313</v>
      </c>
      <c r="H28" s="301">
        <v>110775.6</v>
      </c>
      <c r="I28" s="300">
        <v>12</v>
      </c>
      <c r="J28" s="299">
        <v>0.0151898734177215</v>
      </c>
      <c r="K28" s="298">
        <v>9231.3</v>
      </c>
      <c r="L28" s="289"/>
      <c r="N28" s="321"/>
    </row>
    <row r="29" spans="2:14" s="288" customFormat="1" ht="15">
      <c r="B29" s="297" t="s">
        <v>29</v>
      </c>
      <c r="C29" s="296">
        <v>323</v>
      </c>
      <c r="D29" s="296">
        <v>12</v>
      </c>
      <c r="E29" s="295">
        <v>0.0371517027863777</v>
      </c>
      <c r="F29" s="294">
        <v>102.416666666667</v>
      </c>
      <c r="G29" s="294">
        <v>1229</v>
      </c>
      <c r="H29" s="293">
        <v>1474.80</v>
      </c>
      <c r="I29" s="292">
        <v>0</v>
      </c>
      <c r="J29" s="291">
        <v>0</v>
      </c>
      <c r="K29" s="290">
        <v>0</v>
      </c>
      <c r="L29" s="289"/>
      <c r="N29" s="321"/>
    </row>
    <row r="30" spans="12:16" ht="15">
      <c r="L30" s="283"/>
      <c r="P30" s="282"/>
    </row>
    <row r="31" spans="2:12" s="288" customFormat="1" ht="30">
      <c r="B31" s="320"/>
      <c r="C31" s="319" t="s">
        <v>38</v>
      </c>
      <c r="D31" s="319" t="s">
        <v>37</v>
      </c>
      <c r="E31" s="318" t="s">
        <v>36</v>
      </c>
      <c r="F31" s="317" t="s">
        <v>35</v>
      </c>
      <c r="G31" s="317" t="s">
        <v>7</v>
      </c>
      <c r="H31" s="316" t="s">
        <v>34</v>
      </c>
      <c r="I31" s="315" t="s">
        <v>33</v>
      </c>
      <c r="J31" s="314" t="s">
        <v>10</v>
      </c>
      <c r="K31" s="313" t="s">
        <v>11</v>
      </c>
      <c r="L31" s="289"/>
    </row>
    <row r="32" spans="2:12" s="288" customFormat="1" ht="14.25">
      <c r="B32" s="312" t="s">
        <v>32</v>
      </c>
      <c r="C32" s="308">
        <v>60152</v>
      </c>
      <c r="D32" s="308">
        <v>952</v>
      </c>
      <c r="E32" s="311">
        <v>0.0158265726825376</v>
      </c>
      <c r="F32" s="310">
        <v>192.221638655462</v>
      </c>
      <c r="G32" s="310">
        <v>182995</v>
      </c>
      <c r="H32" s="309">
        <v>219594</v>
      </c>
      <c r="I32" s="308">
        <v>36</v>
      </c>
      <c r="J32" s="307">
        <v>0.0378151260504202</v>
      </c>
      <c r="K32" s="306">
        <v>6099.83333333333</v>
      </c>
      <c r="L32" s="289"/>
    </row>
    <row r="33" spans="2:12" s="288" customFormat="1" ht="14.25">
      <c r="B33" s="305" t="s">
        <v>31</v>
      </c>
      <c r="C33" s="304">
        <v>22321</v>
      </c>
      <c r="D33" s="304">
        <v>410</v>
      </c>
      <c r="E33" s="303">
        <v>0.0183683526723713</v>
      </c>
      <c r="F33" s="302">
        <v>198.660975609756</v>
      </c>
      <c r="G33" s="302">
        <v>81451</v>
      </c>
      <c r="H33" s="301">
        <v>97741.20</v>
      </c>
      <c r="I33" s="300">
        <v>28</v>
      </c>
      <c r="J33" s="299">
        <v>0.0682926829268293</v>
      </c>
      <c r="K33" s="298">
        <v>3490.75714285714</v>
      </c>
      <c r="L33" s="289"/>
    </row>
    <row r="34" spans="2:12" s="288" customFormat="1" ht="14.25">
      <c r="B34" s="305" t="s">
        <v>30</v>
      </c>
      <c r="C34" s="304">
        <v>37709</v>
      </c>
      <c r="D34" s="304">
        <v>537</v>
      </c>
      <c r="E34" s="303">
        <v>0.0142406322098173</v>
      </c>
      <c r="F34" s="302">
        <v>188.018621973929</v>
      </c>
      <c r="G34" s="302">
        <v>100966</v>
      </c>
      <c r="H34" s="301">
        <v>121159.20</v>
      </c>
      <c r="I34" s="300">
        <v>8</v>
      </c>
      <c r="J34" s="299">
        <v>0.0148975791433892</v>
      </c>
      <c r="K34" s="298">
        <v>15144.90</v>
      </c>
      <c r="L34" s="289"/>
    </row>
    <row r="35" spans="2:12" s="288" customFormat="1" ht="15">
      <c r="B35" s="297" t="s">
        <v>29</v>
      </c>
      <c r="C35" s="296">
        <v>122</v>
      </c>
      <c r="D35" s="296">
        <v>5</v>
      </c>
      <c r="E35" s="295">
        <v>0.040983606557377</v>
      </c>
      <c r="F35" s="294">
        <v>115.60</v>
      </c>
      <c r="G35" s="294">
        <v>578</v>
      </c>
      <c r="H35" s="293">
        <v>693.60</v>
      </c>
      <c r="I35" s="292">
        <v>0</v>
      </c>
      <c r="J35" s="291">
        <v>0</v>
      </c>
      <c r="K35" s="290">
        <v>0</v>
      </c>
      <c r="L35" s="289"/>
    </row>
  </sheetData>
  <mergeCells count="6">
    <mergeCell ref="C8:F8"/>
    <mergeCell ref="G8:J8"/>
    <mergeCell ref="K8:N8"/>
    <mergeCell ref="C13:F13"/>
    <mergeCell ref="G13:J13"/>
    <mergeCell ref="K13:N13"/>
  </mergeCells>
  <pageMargins left="0.275590551181102" right="0.275590551181102" top="0.354330708661417" bottom="0.354330708661417" header="0.31496062992126" footer="0.31496062992126"/>
  <pageSetup horizontalDpi="1200" verticalDpi="1200" orientation="landscape" paperSize="9" r:id="rId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showGridLines="0" view="pageBreakPreview" zoomScale="85" zoomScaleNormal="85" zoomScaleSheetLayoutView="85" workbookViewId="0" topLeftCell="A1">
      <selection pane="topLeft" activeCell="F42" sqref="F42"/>
    </sheetView>
  </sheetViews>
  <sheetFormatPr defaultColWidth="9"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3:16" ht="14.25">
      <c r="M1" s="283"/>
      <c r="P1" s="282"/>
    </row>
    <row r="2" spans="2:15" s="353" customFormat="1" ht="19.5">
      <c r="B2" s="385" t="s">
        <v>84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15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2:15" s="334" customFormat="1" ht="14.25">
      <c r="B4" s="345"/>
      <c r="C4" s="344"/>
      <c r="D4" s="340"/>
      <c r="E4" s="340"/>
      <c r="F4" s="339"/>
      <c r="L4" s="340"/>
      <c r="M4" s="343"/>
      <c r="O4" s="380">
        <v>42088</v>
      </c>
    </row>
    <row r="5" spans="2:16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2:16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2:16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2:22" s="334" customFormat="1" ht="15">
      <c r="B8" s="369"/>
      <c r="C8" s="586" t="s">
        <v>79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2:22" s="334" customFormat="1" ht="14.25">
      <c r="B9" s="365" t="s">
        <v>78</v>
      </c>
      <c r="C9" s="364" t="s">
        <v>76</v>
      </c>
      <c r="D9" s="367"/>
      <c r="E9" s="367"/>
      <c r="F9" s="366"/>
      <c r="G9" s="361" t="s">
        <v>83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2:22" s="334" customFormat="1" ht="14.25">
      <c r="B10" s="365" t="s">
        <v>77</v>
      </c>
      <c r="C10" s="364" t="s">
        <v>76</v>
      </c>
      <c r="D10" s="363"/>
      <c r="E10" s="363"/>
      <c r="F10" s="362"/>
      <c r="G10" s="361" t="s">
        <v>83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2:22" s="334" customFormat="1" ht="14.25">
      <c r="B11" s="365" t="s">
        <v>75</v>
      </c>
      <c r="C11" s="364" t="s">
        <v>72</v>
      </c>
      <c r="D11" s="367"/>
      <c r="E11" s="367"/>
      <c r="F11" s="366"/>
      <c r="G11" s="361" t="s">
        <v>82</v>
      </c>
      <c r="H11" s="360"/>
      <c r="I11" s="360"/>
      <c r="J11" s="359"/>
      <c r="K11" s="358" t="s">
        <v>48</v>
      </c>
      <c r="L11" s="357"/>
      <c r="M11" s="357"/>
      <c r="N11" s="356"/>
      <c r="V11" s="289"/>
    </row>
    <row r="12" spans="2:22" s="334" customFormat="1" ht="14.25">
      <c r="B12" s="365" t="s">
        <v>73</v>
      </c>
      <c r="C12" s="364" t="s">
        <v>72</v>
      </c>
      <c r="D12" s="363"/>
      <c r="E12" s="363"/>
      <c r="F12" s="362"/>
      <c r="G12" s="361" t="s">
        <v>82</v>
      </c>
      <c r="H12" s="360"/>
      <c r="I12" s="360"/>
      <c r="J12" s="359"/>
      <c r="K12" s="358" t="s">
        <v>45</v>
      </c>
      <c r="L12" s="357"/>
      <c r="M12" s="357"/>
      <c r="N12" s="356"/>
      <c r="V12" s="289"/>
    </row>
    <row r="13" spans="2:22" s="334" customFormat="1" ht="14.25">
      <c r="B13" s="365" t="s">
        <v>70</v>
      </c>
      <c r="C13" s="364" t="s">
        <v>44</v>
      </c>
      <c r="D13" s="367"/>
      <c r="E13" s="367"/>
      <c r="F13" s="366"/>
      <c r="G13" s="361" t="s">
        <v>53</v>
      </c>
      <c r="H13" s="360"/>
      <c r="I13" s="360"/>
      <c r="J13" s="359"/>
      <c r="K13" s="358" t="s">
        <v>48</v>
      </c>
      <c r="L13" s="357"/>
      <c r="M13" s="357"/>
      <c r="N13" s="356"/>
      <c r="V13" s="289"/>
    </row>
    <row r="14" spans="2:22" s="334" customFormat="1" ht="14.25">
      <c r="B14" s="365" t="s">
        <v>68</v>
      </c>
      <c r="C14" s="364" t="s">
        <v>44</v>
      </c>
      <c r="D14" s="363"/>
      <c r="E14" s="363"/>
      <c r="F14" s="362"/>
      <c r="G14" s="361" t="s">
        <v>81</v>
      </c>
      <c r="H14" s="360"/>
      <c r="I14" s="360"/>
      <c r="J14" s="359"/>
      <c r="K14" s="358" t="s">
        <v>80</v>
      </c>
      <c r="L14" s="357"/>
      <c r="M14" s="357"/>
      <c r="N14" s="356"/>
      <c r="V14" s="289"/>
    </row>
    <row r="15" spans="2:16" s="334" customFormat="1" ht="11.25" customHeight="1"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P15" s="289"/>
    </row>
    <row r="16" spans="2:22" s="334" customFormat="1" ht="15">
      <c r="B16" s="368"/>
      <c r="C16" s="592" t="s">
        <v>79</v>
      </c>
      <c r="D16" s="593"/>
      <c r="E16" s="593"/>
      <c r="F16" s="593"/>
      <c r="G16" s="594" t="s">
        <v>51</v>
      </c>
      <c r="H16" s="594"/>
      <c r="I16" s="594"/>
      <c r="J16" s="594"/>
      <c r="K16" s="595" t="s">
        <v>50</v>
      </c>
      <c r="L16" s="596"/>
      <c r="M16" s="596"/>
      <c r="N16" s="597"/>
      <c r="V16" s="289"/>
    </row>
    <row r="17" spans="2:22" s="334" customFormat="1" ht="14.25">
      <c r="B17" s="365" t="s">
        <v>78</v>
      </c>
      <c r="C17" s="364" t="s">
        <v>76</v>
      </c>
      <c r="D17" s="367"/>
      <c r="E17" s="367"/>
      <c r="F17" s="366"/>
      <c r="G17" s="361" t="s">
        <v>71</v>
      </c>
      <c r="H17" s="360"/>
      <c r="I17" s="360"/>
      <c r="J17" s="359"/>
      <c r="K17" s="358" t="s">
        <v>48</v>
      </c>
      <c r="L17" s="357"/>
      <c r="M17" s="357"/>
      <c r="N17" s="356"/>
      <c r="V17" s="289"/>
    </row>
    <row r="18" spans="2:22" s="334" customFormat="1" ht="14.25">
      <c r="B18" s="365" t="s">
        <v>77</v>
      </c>
      <c r="C18" s="364" t="s">
        <v>76</v>
      </c>
      <c r="D18" s="363"/>
      <c r="E18" s="363"/>
      <c r="F18" s="362"/>
      <c r="G18" s="361" t="s">
        <v>71</v>
      </c>
      <c r="H18" s="360"/>
      <c r="I18" s="360"/>
      <c r="J18" s="359"/>
      <c r="K18" s="358" t="s">
        <v>45</v>
      </c>
      <c r="L18" s="357"/>
      <c r="M18" s="357"/>
      <c r="N18" s="356"/>
      <c r="V18" s="289"/>
    </row>
    <row r="19" spans="2:22" s="334" customFormat="1" ht="14.25">
      <c r="B19" s="365" t="s">
        <v>75</v>
      </c>
      <c r="C19" s="364" t="s">
        <v>74</v>
      </c>
      <c r="D19" s="367"/>
      <c r="E19" s="367"/>
      <c r="F19" s="366"/>
      <c r="G19" s="361" t="s">
        <v>71</v>
      </c>
      <c r="H19" s="360"/>
      <c r="I19" s="360"/>
      <c r="J19" s="359"/>
      <c r="K19" s="358" t="s">
        <v>48</v>
      </c>
      <c r="L19" s="357"/>
      <c r="M19" s="357"/>
      <c r="N19" s="356"/>
      <c r="V19" s="289"/>
    </row>
    <row r="20" spans="2:22" s="334" customFormat="1" ht="14.25">
      <c r="B20" s="365" t="s">
        <v>73</v>
      </c>
      <c r="C20" s="364" t="s">
        <v>72</v>
      </c>
      <c r="D20" s="363"/>
      <c r="E20" s="363"/>
      <c r="F20" s="362"/>
      <c r="G20" s="361" t="s">
        <v>71</v>
      </c>
      <c r="H20" s="360"/>
      <c r="I20" s="360"/>
      <c r="J20" s="359"/>
      <c r="K20" s="358" t="s">
        <v>45</v>
      </c>
      <c r="L20" s="357"/>
      <c r="M20" s="357"/>
      <c r="N20" s="356"/>
      <c r="V20" s="289"/>
    </row>
    <row r="21" spans="2:22" s="334" customFormat="1" ht="14.25">
      <c r="B21" s="365" t="s">
        <v>70</v>
      </c>
      <c r="C21" s="364" t="s">
        <v>44</v>
      </c>
      <c r="D21" s="367"/>
      <c r="E21" s="367"/>
      <c r="F21" s="366"/>
      <c r="G21" s="361" t="s">
        <v>69</v>
      </c>
      <c r="H21" s="360"/>
      <c r="I21" s="360"/>
      <c r="J21" s="359"/>
      <c r="K21" s="358" t="s">
        <v>48</v>
      </c>
      <c r="L21" s="357"/>
      <c r="M21" s="357"/>
      <c r="N21" s="356"/>
      <c r="V21" s="289"/>
    </row>
    <row r="22" spans="2:22" s="334" customFormat="1" ht="14.25">
      <c r="B22" s="365" t="s">
        <v>68</v>
      </c>
      <c r="C22" s="364" t="s">
        <v>44</v>
      </c>
      <c r="D22" s="363"/>
      <c r="E22" s="363"/>
      <c r="F22" s="362"/>
      <c r="G22" s="361" t="s">
        <v>67</v>
      </c>
      <c r="H22" s="360"/>
      <c r="I22" s="360"/>
      <c r="J22" s="359"/>
      <c r="K22" s="358" t="s">
        <v>66</v>
      </c>
      <c r="L22" s="357"/>
      <c r="M22" s="357"/>
      <c r="N22" s="356"/>
      <c r="V22" s="289"/>
    </row>
    <row r="23" spans="2:16" s="353" customFormat="1" ht="9.75" customHeight="1"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P23" s="354"/>
    </row>
    <row r="24" spans="2:16" s="334" customFormat="1" ht="11.25" customHeight="1">
      <c r="B24" s="345"/>
      <c r="C24" s="344"/>
      <c r="D24" s="340"/>
      <c r="E24" s="340"/>
      <c r="F24" s="339"/>
      <c r="J24" s="340"/>
      <c r="K24" s="343"/>
      <c r="P24" s="289"/>
    </row>
    <row r="25" spans="2:17" s="334" customFormat="1" ht="11.25" customHeight="1">
      <c r="B25" s="352"/>
      <c r="C25" s="352"/>
      <c r="D25" s="351"/>
      <c r="E25" s="348"/>
      <c r="F25" s="348"/>
      <c r="G25" s="350"/>
      <c r="H25" s="349"/>
      <c r="I25" s="349"/>
      <c r="J25" s="349"/>
      <c r="K25" s="348"/>
      <c r="L25" s="347"/>
      <c r="P25" s="346"/>
      <c r="Q25" s="289"/>
    </row>
    <row r="26" spans="2:17" s="334" customFormat="1" ht="11.25" customHeight="1">
      <c r="B26" s="345"/>
      <c r="C26" s="345"/>
      <c r="D26" s="344"/>
      <c r="E26" s="340"/>
      <c r="F26" s="340"/>
      <c r="G26" s="339"/>
      <c r="K26" s="340"/>
      <c r="L26" s="343"/>
      <c r="Q26" s="289"/>
    </row>
    <row r="27" spans="2:17" s="334" customFormat="1" ht="18.75" customHeight="1">
      <c r="B27" s="332" t="s">
        <v>41</v>
      </c>
      <c r="C27" s="342"/>
      <c r="D27" s="341"/>
      <c r="E27" s="340"/>
      <c r="F27" s="340"/>
      <c r="G27" s="339"/>
      <c r="H27" s="337"/>
      <c r="I27" s="338"/>
      <c r="J27" s="337"/>
      <c r="K27" s="336"/>
      <c r="L27" s="335"/>
      <c r="Q27" s="289"/>
    </row>
    <row r="28" spans="2:17" s="334" customFormat="1" ht="6.75" customHeight="1">
      <c r="B28" s="332"/>
      <c r="C28" s="332"/>
      <c r="D28" s="341"/>
      <c r="E28" s="340"/>
      <c r="F28" s="340"/>
      <c r="G28" s="339"/>
      <c r="H28" s="337"/>
      <c r="I28" s="338"/>
      <c r="J28" s="337"/>
      <c r="K28" s="336"/>
      <c r="L28" s="335"/>
      <c r="Q28" s="289"/>
    </row>
    <row r="29" spans="2:16" ht="14.25">
      <c r="B29" s="333" t="s">
        <v>40</v>
      </c>
      <c r="C29" s="282"/>
      <c r="D29" s="287"/>
      <c r="F29" s="285"/>
      <c r="G29" s="286"/>
      <c r="J29" s="282"/>
      <c r="K29" s="285"/>
      <c r="L29" s="284"/>
      <c r="M29" s="283"/>
      <c r="P29" s="282"/>
    </row>
    <row r="30" spans="2:16" ht="15">
      <c r="B30" s="332"/>
      <c r="C30" s="282"/>
      <c r="D30" s="287"/>
      <c r="F30" s="285"/>
      <c r="G30" s="286"/>
      <c r="J30" s="282"/>
      <c r="K30" s="285"/>
      <c r="L30" s="284"/>
      <c r="M30" s="283"/>
      <c r="P30" s="282"/>
    </row>
    <row r="31" spans="2:12" s="322" customFormat="1" ht="30">
      <c r="B31" s="331"/>
      <c r="C31" s="330" t="s">
        <v>64</v>
      </c>
      <c r="D31" s="330" t="s">
        <v>63</v>
      </c>
      <c r="E31" s="329" t="s">
        <v>62</v>
      </c>
      <c r="F31" s="328" t="s">
        <v>61</v>
      </c>
      <c r="G31" s="328" t="s">
        <v>7</v>
      </c>
      <c r="H31" s="327" t="s">
        <v>34</v>
      </c>
      <c r="I31" s="326" t="s">
        <v>65</v>
      </c>
      <c r="J31" s="325" t="s">
        <v>10</v>
      </c>
      <c r="K31" s="324" t="s">
        <v>11</v>
      </c>
      <c r="L31" s="323"/>
    </row>
    <row r="32" spans="2:14" s="288" customFormat="1" ht="14.25">
      <c r="B32" s="312" t="s">
        <v>32</v>
      </c>
      <c r="C32" s="308">
        <v>134102</v>
      </c>
      <c r="D32" s="308">
        <v>818</v>
      </c>
      <c r="E32" s="311">
        <v>0.00609983445437055</v>
      </c>
      <c r="F32" s="310">
        <v>121.364303178484</v>
      </c>
      <c r="G32" s="310">
        <v>99276</v>
      </c>
      <c r="H32" s="309">
        <v>119131.20</v>
      </c>
      <c r="I32" s="308">
        <v>12</v>
      </c>
      <c r="J32" s="307">
        <v>0.0146699266503667</v>
      </c>
      <c r="K32" s="306">
        <v>9927.60</v>
      </c>
      <c r="L32" s="289"/>
      <c r="N32" s="321"/>
    </row>
    <row r="33" spans="2:14" s="288" customFormat="1" ht="14.25">
      <c r="B33" s="305" t="s">
        <v>31</v>
      </c>
      <c r="C33" s="392">
        <v>2483</v>
      </c>
      <c r="D33" s="392">
        <v>31</v>
      </c>
      <c r="E33" s="391">
        <v>0.0124848973016512</v>
      </c>
      <c r="F33" s="390">
        <v>75.8709677419355</v>
      </c>
      <c r="G33" s="390">
        <v>2352</v>
      </c>
      <c r="H33" s="389">
        <v>2822.40</v>
      </c>
      <c r="I33" s="388">
        <v>5</v>
      </c>
      <c r="J33" s="387">
        <v>0.161290322580645</v>
      </c>
      <c r="K33" s="386">
        <v>564.48</v>
      </c>
      <c r="L33" s="289"/>
      <c r="N33" s="321"/>
    </row>
    <row r="34" spans="2:14" s="288" customFormat="1" ht="14.25">
      <c r="B34" s="305" t="s">
        <v>30</v>
      </c>
      <c r="C34" s="392">
        <v>13692</v>
      </c>
      <c r="D34" s="392">
        <v>34</v>
      </c>
      <c r="E34" s="391">
        <v>0.00248320186970494</v>
      </c>
      <c r="F34" s="390">
        <v>107.088235294118</v>
      </c>
      <c r="G34" s="390">
        <v>3641</v>
      </c>
      <c r="H34" s="389">
        <v>4369.20</v>
      </c>
      <c r="I34" s="388">
        <v>0</v>
      </c>
      <c r="J34" s="387">
        <v>0</v>
      </c>
      <c r="K34" s="386">
        <v>0</v>
      </c>
      <c r="L34" s="289"/>
      <c r="N34" s="321"/>
    </row>
    <row r="35" spans="2:14" s="288" customFormat="1" ht="14.25">
      <c r="B35" s="305" t="s">
        <v>29</v>
      </c>
      <c r="C35" s="392">
        <v>1686</v>
      </c>
      <c r="D35" s="392">
        <v>56</v>
      </c>
      <c r="E35" s="391">
        <v>0.033214709371293</v>
      </c>
      <c r="F35" s="390">
        <v>48.4821428571429</v>
      </c>
      <c r="G35" s="390">
        <v>2715</v>
      </c>
      <c r="H35" s="389">
        <v>3258</v>
      </c>
      <c r="I35" s="388">
        <v>2</v>
      </c>
      <c r="J35" s="387">
        <v>0.0357142857142857</v>
      </c>
      <c r="K35" s="386">
        <v>1629</v>
      </c>
      <c r="L35" s="289"/>
      <c r="N35" s="321"/>
    </row>
    <row r="36" spans="2:14" s="288" customFormat="1" ht="14.25">
      <c r="B36" s="305" t="s">
        <v>60</v>
      </c>
      <c r="C36" s="392">
        <v>7920</v>
      </c>
      <c r="D36" s="392">
        <v>106</v>
      </c>
      <c r="E36" s="391">
        <v>0.0133838383838384</v>
      </c>
      <c r="F36" s="390">
        <v>55.3018867924528</v>
      </c>
      <c r="G36" s="390">
        <v>5862</v>
      </c>
      <c r="H36" s="389">
        <v>7034.40</v>
      </c>
      <c r="I36" s="388">
        <v>0</v>
      </c>
      <c r="J36" s="387">
        <v>0</v>
      </c>
      <c r="K36" s="386">
        <v>0</v>
      </c>
      <c r="L36" s="289"/>
      <c r="N36" s="321"/>
    </row>
    <row r="37" spans="2:14" s="288" customFormat="1" ht="14.25">
      <c r="B37" s="305" t="s">
        <v>59</v>
      </c>
      <c r="C37" s="392">
        <v>19666</v>
      </c>
      <c r="D37" s="392">
        <v>239</v>
      </c>
      <c r="E37" s="391">
        <v>0.0121529543374352</v>
      </c>
      <c r="F37" s="390">
        <v>137.117154811715</v>
      </c>
      <c r="G37" s="390">
        <v>32771</v>
      </c>
      <c r="H37" s="389">
        <v>39325.2</v>
      </c>
      <c r="I37" s="388">
        <v>3</v>
      </c>
      <c r="J37" s="387">
        <v>0.0125523012552301</v>
      </c>
      <c r="K37" s="386">
        <v>13108.40</v>
      </c>
      <c r="L37" s="289"/>
      <c r="N37" s="321"/>
    </row>
    <row r="38" spans="2:14" s="288" customFormat="1" ht="15">
      <c r="B38" s="297" t="s">
        <v>58</v>
      </c>
      <c r="C38" s="296">
        <v>88655</v>
      </c>
      <c r="D38" s="296">
        <v>352</v>
      </c>
      <c r="E38" s="295">
        <v>0.0039704472392984</v>
      </c>
      <c r="F38" s="294">
        <v>147.542613636364</v>
      </c>
      <c r="G38" s="294">
        <v>51935</v>
      </c>
      <c r="H38" s="293">
        <v>62322</v>
      </c>
      <c r="I38" s="292">
        <v>2</v>
      </c>
      <c r="J38" s="291">
        <v>0.00568181818181818</v>
      </c>
      <c r="K38" s="290">
        <v>31161</v>
      </c>
      <c r="L38" s="289"/>
      <c r="N38" s="321"/>
    </row>
    <row r="39" spans="12:16" ht="15">
      <c r="L39" s="283"/>
      <c r="P39" s="282"/>
    </row>
    <row r="40" spans="2:12" s="288" customFormat="1" ht="30">
      <c r="B40" s="320"/>
      <c r="C40" s="319" t="s">
        <v>64</v>
      </c>
      <c r="D40" s="319" t="s">
        <v>63</v>
      </c>
      <c r="E40" s="318" t="s">
        <v>62</v>
      </c>
      <c r="F40" s="317" t="s">
        <v>61</v>
      </c>
      <c r="G40" s="317" t="s">
        <v>7</v>
      </c>
      <c r="H40" s="316" t="s">
        <v>34</v>
      </c>
      <c r="I40" s="315" t="s">
        <v>33</v>
      </c>
      <c r="J40" s="314" t="s">
        <v>10</v>
      </c>
      <c r="K40" s="313" t="s">
        <v>11</v>
      </c>
      <c r="L40" s="289"/>
    </row>
    <row r="41" spans="2:12" s="288" customFormat="1" ht="14.25">
      <c r="B41" s="312" t="s">
        <v>32</v>
      </c>
      <c r="C41" s="308">
        <v>22106</v>
      </c>
      <c r="D41" s="308">
        <v>572</v>
      </c>
      <c r="E41" s="311">
        <v>0.0258753279652583</v>
      </c>
      <c r="F41" s="310">
        <v>111.884615384615</v>
      </c>
      <c r="G41" s="310">
        <v>63998</v>
      </c>
      <c r="H41" s="309">
        <v>76797.6</v>
      </c>
      <c r="I41" s="308">
        <v>15</v>
      </c>
      <c r="J41" s="307">
        <v>0.0262237762237762</v>
      </c>
      <c r="K41" s="306">
        <v>5119.84</v>
      </c>
      <c r="L41" s="289"/>
    </row>
    <row r="42" spans="2:14" s="288" customFormat="1" ht="14.25">
      <c r="B42" s="305" t="s">
        <v>31</v>
      </c>
      <c r="C42" s="392">
        <v>1092</v>
      </c>
      <c r="D42" s="392">
        <v>39</v>
      </c>
      <c r="E42" s="391">
        <v>0.0357142857142857</v>
      </c>
      <c r="F42" s="390">
        <v>73.7179487179487</v>
      </c>
      <c r="G42" s="390">
        <v>2875</v>
      </c>
      <c r="H42" s="389">
        <v>3450</v>
      </c>
      <c r="I42" s="388">
        <v>2</v>
      </c>
      <c r="J42" s="387">
        <v>0.0512820512820513</v>
      </c>
      <c r="K42" s="386">
        <v>1725</v>
      </c>
      <c r="L42" s="289"/>
      <c r="N42" s="321"/>
    </row>
    <row r="43" spans="2:14" s="288" customFormat="1" ht="14.25">
      <c r="B43" s="305" t="s">
        <v>30</v>
      </c>
      <c r="C43" s="392">
        <v>1577</v>
      </c>
      <c r="D43" s="392">
        <v>17</v>
      </c>
      <c r="E43" s="391">
        <v>0.0107799619530755</v>
      </c>
      <c r="F43" s="390">
        <v>107.352941176471</v>
      </c>
      <c r="G43" s="390">
        <v>1825</v>
      </c>
      <c r="H43" s="389">
        <v>2190</v>
      </c>
      <c r="I43" s="388">
        <v>2</v>
      </c>
      <c r="J43" s="387">
        <v>0.117647058823529</v>
      </c>
      <c r="K43" s="386">
        <v>1095</v>
      </c>
      <c r="L43" s="289"/>
      <c r="N43" s="321"/>
    </row>
    <row r="44" spans="2:14" s="288" customFormat="1" ht="14.25">
      <c r="B44" s="305" t="s">
        <v>29</v>
      </c>
      <c r="C44" s="392">
        <v>1669</v>
      </c>
      <c r="D44" s="392">
        <v>135</v>
      </c>
      <c r="E44" s="391">
        <v>0.0808867585380467</v>
      </c>
      <c r="F44" s="390">
        <v>61.7037037037037</v>
      </c>
      <c r="G44" s="390">
        <v>8330</v>
      </c>
      <c r="H44" s="389">
        <v>9996</v>
      </c>
      <c r="I44" s="388">
        <v>6</v>
      </c>
      <c r="J44" s="387">
        <v>0.0444444444444444</v>
      </c>
      <c r="K44" s="386">
        <v>1666</v>
      </c>
      <c r="L44" s="289"/>
      <c r="N44" s="321"/>
    </row>
    <row r="45" spans="2:14" s="288" customFormat="1" ht="14.25">
      <c r="B45" s="305" t="s">
        <v>60</v>
      </c>
      <c r="C45" s="392">
        <v>2928</v>
      </c>
      <c r="D45" s="392">
        <v>84</v>
      </c>
      <c r="E45" s="391">
        <v>0.0286885245901639</v>
      </c>
      <c r="F45" s="390">
        <v>92.2380952380952</v>
      </c>
      <c r="G45" s="390">
        <v>7748</v>
      </c>
      <c r="H45" s="389">
        <v>9297.60</v>
      </c>
      <c r="I45" s="388">
        <v>1</v>
      </c>
      <c r="J45" s="387">
        <v>0.0119047619047619</v>
      </c>
      <c r="K45" s="386">
        <v>9297.60</v>
      </c>
      <c r="L45" s="289"/>
      <c r="N45" s="321"/>
    </row>
    <row r="46" spans="2:14" s="288" customFormat="1" ht="14.25">
      <c r="B46" s="305" t="s">
        <v>59</v>
      </c>
      <c r="C46" s="392">
        <v>5573</v>
      </c>
      <c r="D46" s="392">
        <v>145</v>
      </c>
      <c r="E46" s="391">
        <v>0.0260183025300556</v>
      </c>
      <c r="F46" s="390">
        <v>149.034482758621</v>
      </c>
      <c r="G46" s="390">
        <v>21610</v>
      </c>
      <c r="H46" s="389">
        <v>25932</v>
      </c>
      <c r="I46" s="388">
        <v>1</v>
      </c>
      <c r="J46" s="387">
        <v>0.00689655172413793</v>
      </c>
      <c r="K46" s="386">
        <v>25932</v>
      </c>
      <c r="L46" s="289"/>
      <c r="N46" s="321"/>
    </row>
    <row r="47" spans="2:14" s="288" customFormat="1" ht="15">
      <c r="B47" s="297" t="s">
        <v>58</v>
      </c>
      <c r="C47" s="296">
        <v>9267</v>
      </c>
      <c r="D47" s="296">
        <v>152</v>
      </c>
      <c r="E47" s="295">
        <v>0.0164022876874933</v>
      </c>
      <c r="F47" s="294">
        <v>142.171052631579</v>
      </c>
      <c r="G47" s="294">
        <v>21610</v>
      </c>
      <c r="H47" s="293">
        <v>25932</v>
      </c>
      <c r="I47" s="292">
        <v>3</v>
      </c>
      <c r="J47" s="291">
        <v>0.0197368421052632</v>
      </c>
      <c r="K47" s="290">
        <v>8644</v>
      </c>
      <c r="L47" s="289"/>
      <c r="N47" s="321"/>
    </row>
  </sheetData>
  <mergeCells count="6">
    <mergeCell ref="C8:F8"/>
    <mergeCell ref="G8:J8"/>
    <mergeCell ref="K8:N8"/>
    <mergeCell ref="C16:F16"/>
    <mergeCell ref="G16:J16"/>
    <mergeCell ref="K16:N16"/>
  </mergeCells>
  <pageMargins left="0.275590551181102" right="0.275590551181102" top="0.354330708661417" bottom="0.354330708661417" header="0.31496062992126" footer="0.31496062992126"/>
  <pageSetup horizontalDpi="1200" verticalDpi="1200" orientation="landscape" paperSize="9" scale="10" r:id="rId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S39"/>
  <sheetViews>
    <sheetView showGridLines="0" zoomScaleSheetLayoutView="100" workbookViewId="0" topLeftCell="A1">
      <selection pane="topLeft"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23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t="15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t="15" hidden="1">
      <c r="A5" s="18"/>
      <c r="B5" s="19" t="s">
        <v>2</v>
      </c>
      <c r="C5" s="19">
        <v>86.3467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 ht="15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2:13" ht="12" customHeight="1">
      <c r="B8" s="71"/>
      <c r="C8" s="71"/>
      <c r="D8" s="88"/>
      <c r="E8" s="89"/>
      <c r="F8" s="90"/>
      <c r="G8" s="91"/>
      <c r="H8" s="89"/>
      <c r="I8" s="90"/>
      <c r="J8" s="91"/>
      <c r="K8" s="89"/>
      <c r="L8" s="92"/>
      <c r="M8" s="90"/>
    </row>
    <row r="9" spans="2:13" ht="12" customHeight="1">
      <c r="B9" s="70" t="s">
        <v>16</v>
      </c>
      <c r="C9" s="71"/>
      <c r="D9" s="93"/>
      <c r="E9" s="94"/>
      <c r="F9" s="95"/>
      <c r="G9" s="96"/>
      <c r="H9" s="94"/>
      <c r="I9" s="95"/>
      <c r="J9" s="96"/>
      <c r="K9" s="94"/>
      <c r="L9" s="97"/>
      <c r="M9" s="95"/>
    </row>
    <row r="10" spans="2:13" ht="12" customHeight="1">
      <c r="B10" s="602"/>
      <c r="C10" s="603"/>
      <c r="D10" s="72" t="s">
        <v>3</v>
      </c>
      <c r="E10" s="73" t="s">
        <v>0</v>
      </c>
      <c r="F10" s="74" t="s">
        <v>4</v>
      </c>
      <c r="G10" s="75" t="s">
        <v>5</v>
      </c>
      <c r="H10" s="76" t="s">
        <v>6</v>
      </c>
      <c r="I10" s="77" t="s">
        <v>7</v>
      </c>
      <c r="J10" s="78" t="s">
        <v>8</v>
      </c>
      <c r="K10" s="76" t="s">
        <v>9</v>
      </c>
      <c r="L10" s="79" t="s">
        <v>10</v>
      </c>
      <c r="M10" s="149" t="s">
        <v>11</v>
      </c>
    </row>
    <row r="11" spans="2:13" ht="12" customHeight="1">
      <c r="B11" s="604" t="s">
        <v>27</v>
      </c>
      <c r="C11" s="605"/>
      <c r="D11" s="217">
        <v>2.45099102151448</v>
      </c>
      <c r="E11" s="218">
        <v>53127</v>
      </c>
      <c r="F11" s="219">
        <v>929</v>
      </c>
      <c r="G11" s="220">
        <v>0.0174864005119807</v>
      </c>
      <c r="H11" s="221">
        <v>149.157158234661</v>
      </c>
      <c r="I11" s="222">
        <v>138567</v>
      </c>
      <c r="J11" s="223">
        <v>166280.40</v>
      </c>
      <c r="K11" s="224">
        <v>0</v>
      </c>
      <c r="L11" s="225">
        <v>0</v>
      </c>
      <c r="M11" s="242">
        <v>0</v>
      </c>
    </row>
    <row r="12" spans="2:13" ht="12" customHeight="1">
      <c r="B12" s="606" t="s">
        <v>13</v>
      </c>
      <c r="C12" s="607"/>
      <c r="D12" s="167">
        <v>2.64869521631528</v>
      </c>
      <c r="E12" s="216">
        <v>31921</v>
      </c>
      <c r="F12" s="85">
        <v>669</v>
      </c>
      <c r="G12" s="170">
        <v>0.0209579900379061</v>
      </c>
      <c r="H12" s="177">
        <v>130.98355754858</v>
      </c>
      <c r="I12" s="188">
        <v>87628</v>
      </c>
      <c r="J12" s="198">
        <v>105153.6</v>
      </c>
      <c r="K12" s="203">
        <v>3</v>
      </c>
      <c r="L12" s="204">
        <v>0.00448430493273543</v>
      </c>
      <c r="M12" s="243">
        <v>35051.2</v>
      </c>
    </row>
    <row r="13" spans="2:13" ht="12" customHeight="1">
      <c r="B13" s="608" t="s">
        <v>28</v>
      </c>
      <c r="C13" s="609"/>
      <c r="D13" s="164">
        <v>0</v>
      </c>
      <c r="E13" s="158">
        <v>0</v>
      </c>
      <c r="F13" s="86">
        <v>0</v>
      </c>
      <c r="G13" s="174">
        <v>0</v>
      </c>
      <c r="H13" s="189">
        <v>0</v>
      </c>
      <c r="I13" s="190">
        <v>0</v>
      </c>
      <c r="J13" s="191">
        <v>0</v>
      </c>
      <c r="K13" s="201">
        <v>0</v>
      </c>
      <c r="L13" s="209">
        <v>0</v>
      </c>
      <c r="M13" s="244">
        <v>0</v>
      </c>
    </row>
    <row r="14" spans="2:13" ht="12" customHeight="1">
      <c r="B14" s="610" t="s">
        <v>14</v>
      </c>
      <c r="C14" s="611"/>
      <c r="D14" s="168">
        <v>4.45754056870627</v>
      </c>
      <c r="E14" s="161">
        <v>6717</v>
      </c>
      <c r="F14" s="98">
        <v>112</v>
      </c>
      <c r="G14" s="176">
        <v>0.0166741104659818</v>
      </c>
      <c r="H14" s="199">
        <v>53.8392857142857</v>
      </c>
      <c r="I14" s="200">
        <v>6030</v>
      </c>
      <c r="J14" s="192">
        <v>7236</v>
      </c>
      <c r="K14" s="150">
        <v>0</v>
      </c>
      <c r="L14" s="208">
        <v>0</v>
      </c>
      <c r="M14" s="245">
        <v>0</v>
      </c>
    </row>
    <row r="15" spans="2:13" ht="12" customHeight="1">
      <c r="B15" s="600" t="s">
        <v>15</v>
      </c>
      <c r="C15" s="601"/>
      <c r="D15" s="165">
        <v>2.1617733247145</v>
      </c>
      <c r="E15" s="159">
        <v>46410</v>
      </c>
      <c r="F15" s="87">
        <v>817</v>
      </c>
      <c r="G15" s="171">
        <v>0.0176039646627882</v>
      </c>
      <c r="H15" s="184">
        <v>162.223990208078</v>
      </c>
      <c r="I15" s="193">
        <v>132537</v>
      </c>
      <c r="J15" s="186">
        <v>159044.40</v>
      </c>
      <c r="K15" s="151">
        <v>0</v>
      </c>
      <c r="L15" s="206">
        <v>0</v>
      </c>
      <c r="M15" s="246">
        <v>0</v>
      </c>
    </row>
    <row r="16" spans="2:13" ht="15">
      <c r="B16" s="34"/>
      <c r="C16" s="34"/>
      <c r="D16" s="39"/>
      <c r="E16" s="40"/>
      <c r="F16" s="41"/>
      <c r="G16" s="42"/>
      <c r="H16" s="40"/>
      <c r="I16" s="41"/>
      <c r="J16" s="38"/>
      <c r="K16" s="36"/>
      <c r="L16" s="35"/>
      <c r="M16" s="37"/>
    </row>
    <row r="17" spans="2:13" ht="15">
      <c r="B17" s="34"/>
      <c r="C17" s="34"/>
      <c r="D17" s="39"/>
      <c r="E17" s="40"/>
      <c r="F17" s="41"/>
      <c r="G17" s="42"/>
      <c r="H17" s="40"/>
      <c r="I17" s="41"/>
      <c r="J17" s="38"/>
      <c r="K17" s="36"/>
      <c r="L17" s="35"/>
      <c r="M17" s="37"/>
    </row>
    <row r="18" spans="2:13" s="52" customFormat="1" ht="15">
      <c r="B18" s="53"/>
      <c r="C18" s="44"/>
      <c r="D18" s="46"/>
      <c r="E18" s="68"/>
      <c r="F18" s="67"/>
      <c r="G18" s="47"/>
      <c r="H18" s="45"/>
      <c r="I18" s="43"/>
      <c r="J18" s="48"/>
      <c r="K18" s="49"/>
      <c r="L18" s="50"/>
      <c r="M18" s="51"/>
    </row>
    <row r="38" spans="1:45" s="60" customFormat="1" ht="14.85" customHeight="1">
      <c r="A38" s="54"/>
      <c r="B38" s="55"/>
      <c r="C38" s="55"/>
      <c r="D38" s="56"/>
      <c r="E38" s="57"/>
      <c r="F38" s="58"/>
      <c r="G38" s="59"/>
      <c r="H38" s="57"/>
      <c r="I38" s="58"/>
      <c r="J38" s="59"/>
      <c r="K38" s="57"/>
      <c r="L38" s="54"/>
      <c r="M38" s="58"/>
      <c r="N38" s="5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s="60" customFormat="1" ht="15.75" customHeight="1">
      <c r="A39" s="61"/>
      <c r="B39" s="62"/>
      <c r="C39" s="62"/>
      <c r="D39" s="63"/>
      <c r="E39" s="64"/>
      <c r="F39" s="65"/>
      <c r="G39" s="66"/>
      <c r="H39" s="64"/>
      <c r="I39" s="65"/>
      <c r="J39" s="66"/>
      <c r="K39" s="64"/>
      <c r="L39" s="61"/>
      <c r="M39" s="65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</sheetData>
  <mergeCells count="7">
    <mergeCell ref="A1:N1"/>
    <mergeCell ref="B15:C15"/>
    <mergeCell ref="B10:C10"/>
    <mergeCell ref="B11:C11"/>
    <mergeCell ref="B12:C12"/>
    <mergeCell ref="B13:C13"/>
    <mergeCell ref="B14:C14"/>
  </mergeCells>
  <pageMargins left="0.196850393700787" right="0.196850393700787" top="0.551181102362205" bottom="0.551181102362205" header="0.31496062992126" footer="0.31496062992126"/>
  <pageSetup orientation="portrait" paperSize="9" scale="69" r:id="rId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49"/>
  <sheetViews>
    <sheetView showGridLines="0" zoomScaleSheetLayoutView="100" workbookViewId="0" topLeftCell="A1">
      <selection pane="topLeft"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19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t="15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t="15" hidden="1">
      <c r="A5" s="18"/>
      <c r="B5" s="19" t="s">
        <v>2</v>
      </c>
      <c r="C5" s="19">
        <v>86.3467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 ht="15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1:13" ht="15.75">
      <c r="A8" s="18"/>
      <c r="B8" s="70" t="s">
        <v>20</v>
      </c>
      <c r="C8" s="26"/>
      <c r="D8" s="21"/>
      <c r="E8" s="25"/>
      <c r="F8" s="23"/>
      <c r="G8" s="24"/>
      <c r="H8" s="22"/>
      <c r="I8" s="23"/>
      <c r="J8" s="24"/>
      <c r="K8" s="22"/>
      <c r="L8" s="20"/>
      <c r="M8" s="23"/>
    </row>
    <row r="9" spans="1:13" ht="12" customHeight="1">
      <c r="A9" s="28"/>
      <c r="B9" s="622"/>
      <c r="C9" s="623"/>
      <c r="D9" s="141" t="s">
        <v>3</v>
      </c>
      <c r="E9" s="142" t="s">
        <v>0</v>
      </c>
      <c r="F9" s="143" t="s">
        <v>4</v>
      </c>
      <c r="G9" s="144" t="s">
        <v>5</v>
      </c>
      <c r="H9" s="145" t="s">
        <v>6</v>
      </c>
      <c r="I9" s="146" t="s">
        <v>7</v>
      </c>
      <c r="J9" s="147" t="s">
        <v>8</v>
      </c>
      <c r="K9" s="263" t="s">
        <v>9</v>
      </c>
      <c r="L9" s="148" t="s">
        <v>10</v>
      </c>
      <c r="M9" s="264" t="s">
        <v>11</v>
      </c>
    </row>
    <row r="10" spans="1:13" ht="18" customHeight="1">
      <c r="A10" s="28"/>
      <c r="B10" s="624" t="s">
        <v>27</v>
      </c>
      <c r="C10" s="625"/>
      <c r="D10" s="237" t="s">
        <v>22</v>
      </c>
      <c r="E10" s="227">
        <f>+E18</f>
        <v>7548</v>
      </c>
      <c r="F10" s="228">
        <f>+F18</f>
        <v>90</v>
      </c>
      <c r="G10" s="229">
        <f>F10/E10</f>
        <v>0.0119236883942766</v>
      </c>
      <c r="H10" s="230">
        <f>I10/F10</f>
        <v>269.444444444444</v>
      </c>
      <c r="I10" s="231">
        <f>+I18</f>
        <v>24250</v>
      </c>
      <c r="J10" s="232">
        <f>I10*1.2</f>
        <v>29100</v>
      </c>
      <c r="K10" s="265">
        <f>+K18</f>
        <v>1</v>
      </c>
      <c r="L10" s="233">
        <f>K10/F10</f>
        <v>0.0111111111111111</v>
      </c>
      <c r="M10" s="266">
        <f>J10/K10</f>
        <v>29100</v>
      </c>
    </row>
    <row r="11" spans="1:13" ht="12" customHeight="1">
      <c r="A11" s="28"/>
      <c r="B11" s="606" t="s">
        <v>13</v>
      </c>
      <c r="C11" s="607"/>
      <c r="D11" s="238" t="s">
        <v>22</v>
      </c>
      <c r="E11" s="214">
        <f>E16+E19</f>
        <v>85386</v>
      </c>
      <c r="F11" s="80">
        <f>+F19</f>
        <v>976</v>
      </c>
      <c r="G11" s="169">
        <f>F11/E11</f>
        <v>0.0114304452720587</v>
      </c>
      <c r="H11" s="177">
        <f t="shared" si="0" ref="H11:H14">I11/F11</f>
        <v>236.64856557377</v>
      </c>
      <c r="I11" s="178">
        <f>+I19</f>
        <v>230969</v>
      </c>
      <c r="J11" s="179">
        <f>I11*1.2</f>
        <v>277162.80</v>
      </c>
      <c r="K11" s="267">
        <f>+K19</f>
        <v>8</v>
      </c>
      <c r="L11" s="204">
        <f t="shared" si="1" ref="L11:L14">K11/F11</f>
        <v>0.00819672131147541</v>
      </c>
      <c r="M11" s="247">
        <f t="shared" si="2" ref="M11:M14">J11/K11</f>
        <v>34645.35</v>
      </c>
    </row>
    <row r="12" spans="1:13" ht="12" customHeight="1">
      <c r="A12" s="28"/>
      <c r="B12" s="626" t="s">
        <v>28</v>
      </c>
      <c r="C12" s="627"/>
      <c r="D12" s="239" t="s">
        <v>22</v>
      </c>
      <c r="E12" s="215">
        <f>+E20</f>
        <v>174435</v>
      </c>
      <c r="F12" s="81">
        <f>+F20</f>
        <v>4300</v>
      </c>
      <c r="G12" s="226">
        <f>F12/E12</f>
        <v>0.0246510161378164</v>
      </c>
      <c r="H12" s="180">
        <f t="shared" si="0"/>
        <v>122.122790697674</v>
      </c>
      <c r="I12" s="181">
        <f>+I20</f>
        <v>525128</v>
      </c>
      <c r="J12" s="182">
        <f t="shared" si="3" ref="J12:J14">I12*1.2</f>
        <v>630153.60</v>
      </c>
      <c r="K12" s="268">
        <f>+K20</f>
        <v>108</v>
      </c>
      <c r="L12" s="205">
        <f t="shared" si="1"/>
        <v>0.0251162790697674</v>
      </c>
      <c r="M12" s="269">
        <f t="shared" si="2"/>
        <v>5834.75555555556</v>
      </c>
    </row>
    <row r="13" spans="1:13" ht="12" customHeight="1">
      <c r="A13" s="28"/>
      <c r="B13" s="610" t="s">
        <v>14</v>
      </c>
      <c r="C13" s="611"/>
      <c r="D13" s="240" t="s">
        <v>22</v>
      </c>
      <c r="E13" s="154">
        <f>+E21</f>
        <v>2775</v>
      </c>
      <c r="F13" s="82">
        <f>+F21</f>
        <v>28</v>
      </c>
      <c r="G13" s="170">
        <f t="shared" si="4" ref="G13:G14">F13/E13</f>
        <v>0.0100900900900901</v>
      </c>
      <c r="H13" s="177">
        <f t="shared" si="0"/>
        <v>308.321428571429</v>
      </c>
      <c r="I13" s="183">
        <f>+I21</f>
        <v>8633</v>
      </c>
      <c r="J13" s="179">
        <f t="shared" si="3"/>
        <v>10359.60</v>
      </c>
      <c r="K13" s="270">
        <f>+K21</f>
        <v>0</v>
      </c>
      <c r="L13" s="204">
        <f t="shared" si="1"/>
        <v>0</v>
      </c>
      <c r="M13" s="248" t="e">
        <f t="shared" si="2"/>
        <v>#DIV/0!</v>
      </c>
    </row>
    <row r="14" spans="1:13" ht="12" customHeight="1">
      <c r="A14" s="28"/>
      <c r="B14" s="600" t="s">
        <v>17</v>
      </c>
      <c r="C14" s="601"/>
      <c r="D14" s="241" t="s">
        <v>22</v>
      </c>
      <c r="E14" s="155">
        <f>+E22</f>
        <v>4773</v>
      </c>
      <c r="F14" s="83">
        <f>+F22</f>
        <v>62</v>
      </c>
      <c r="G14" s="171">
        <f t="shared" si="4"/>
        <v>0.0129897339199665</v>
      </c>
      <c r="H14" s="184">
        <f t="shared" si="0"/>
        <v>251.887096774194</v>
      </c>
      <c r="I14" s="185">
        <f>+I22</f>
        <v>15617</v>
      </c>
      <c r="J14" s="186">
        <f t="shared" si="3"/>
        <v>18740.4</v>
      </c>
      <c r="K14" s="271">
        <f>+K22</f>
        <v>1</v>
      </c>
      <c r="L14" s="206">
        <f t="shared" si="1"/>
        <v>0.0161290322580645</v>
      </c>
      <c r="M14" s="272">
        <f t="shared" si="2"/>
        <v>18740.4</v>
      </c>
    </row>
    <row r="15" spans="1:13" ht="12" customHeight="1">
      <c r="A15" s="28"/>
      <c r="B15" s="69"/>
      <c r="C15" s="69"/>
      <c r="D15" s="162"/>
      <c r="E15" s="156"/>
      <c r="F15" s="84"/>
      <c r="G15" s="172"/>
      <c r="H15" s="187"/>
      <c r="I15" s="187"/>
      <c r="J15" s="187"/>
      <c r="K15" s="152"/>
      <c r="L15" s="207"/>
      <c r="M15" s="211"/>
    </row>
    <row r="16" spans="2:13" ht="12" customHeight="1">
      <c r="B16" s="70" t="s">
        <v>16</v>
      </c>
      <c r="C16" s="71"/>
      <c r="D16" s="163"/>
      <c r="E16" s="157"/>
      <c r="F16" s="95"/>
      <c r="G16" s="173"/>
      <c r="H16" s="194"/>
      <c r="I16" s="194"/>
      <c r="J16" s="194"/>
      <c r="K16" s="153"/>
      <c r="L16" s="210"/>
      <c r="M16" s="212"/>
    </row>
    <row r="17" spans="2:13" ht="12" customHeight="1">
      <c r="B17" s="602"/>
      <c r="C17" s="603"/>
      <c r="D17" s="166" t="s">
        <v>3</v>
      </c>
      <c r="E17" s="160" t="s">
        <v>0</v>
      </c>
      <c r="F17" s="74" t="s">
        <v>4</v>
      </c>
      <c r="G17" s="175" t="s">
        <v>5</v>
      </c>
      <c r="H17" s="195" t="s">
        <v>6</v>
      </c>
      <c r="I17" s="196" t="s">
        <v>7</v>
      </c>
      <c r="J17" s="197" t="s">
        <v>8</v>
      </c>
      <c r="K17" s="202" t="s">
        <v>9</v>
      </c>
      <c r="L17" s="234" t="s">
        <v>10</v>
      </c>
      <c r="M17" s="213" t="s">
        <v>11</v>
      </c>
    </row>
    <row r="18" spans="2:13" ht="18" customHeight="1">
      <c r="B18" s="620" t="s">
        <v>27</v>
      </c>
      <c r="C18" s="621"/>
      <c r="D18" s="217">
        <v>2.01344727080021</v>
      </c>
      <c r="E18" s="218">
        <v>7548</v>
      </c>
      <c r="F18" s="219">
        <v>90</v>
      </c>
      <c r="G18" s="220">
        <v>0.0119236883942766</v>
      </c>
      <c r="H18" s="221">
        <v>269.444444444444</v>
      </c>
      <c r="I18" s="222">
        <v>24250</v>
      </c>
      <c r="J18" s="223">
        <v>29100</v>
      </c>
      <c r="K18" s="224">
        <v>1</v>
      </c>
      <c r="L18" s="225">
        <v>0.0111111111111111</v>
      </c>
      <c r="M18" s="242">
        <v>29100</v>
      </c>
    </row>
    <row r="19" spans="2:13" ht="12" customHeight="1">
      <c r="B19" s="610" t="s">
        <v>13</v>
      </c>
      <c r="C19" s="611"/>
      <c r="D19" s="167">
        <v>2.17718478439088</v>
      </c>
      <c r="E19" s="216">
        <v>85386</v>
      </c>
      <c r="F19" s="85">
        <v>976</v>
      </c>
      <c r="G19" s="170">
        <v>0.0114304452720587</v>
      </c>
      <c r="H19" s="177">
        <v>236.64856557377</v>
      </c>
      <c r="I19" s="188">
        <v>230969</v>
      </c>
      <c r="J19" s="198">
        <v>277162.80</v>
      </c>
      <c r="K19" s="203">
        <v>8</v>
      </c>
      <c r="L19" s="204">
        <v>0.00819672131147541</v>
      </c>
      <c r="M19" s="243">
        <v>34645.35</v>
      </c>
    </row>
    <row r="20" spans="2:13" ht="12" customHeight="1">
      <c r="B20" s="618" t="s">
        <v>28</v>
      </c>
      <c r="C20" s="619"/>
      <c r="D20" s="164">
        <v>2.88463783071058</v>
      </c>
      <c r="E20" s="158">
        <v>174435</v>
      </c>
      <c r="F20" s="86">
        <v>4300</v>
      </c>
      <c r="G20" s="174">
        <v>0.0246510161378164</v>
      </c>
      <c r="H20" s="189">
        <v>122.122790697674</v>
      </c>
      <c r="I20" s="190">
        <v>525128</v>
      </c>
      <c r="J20" s="191">
        <v>630153.60</v>
      </c>
      <c r="K20" s="201">
        <v>108</v>
      </c>
      <c r="L20" s="209">
        <v>0.0251162790697674</v>
      </c>
      <c r="M20" s="244">
        <v>5834.75555555556</v>
      </c>
    </row>
    <row r="21" spans="2:13" ht="12" customHeight="1">
      <c r="B21" s="610" t="s">
        <v>14</v>
      </c>
      <c r="C21" s="611"/>
      <c r="D21" s="168">
        <v>2.53390990990991</v>
      </c>
      <c r="E21" s="161">
        <v>2775</v>
      </c>
      <c r="F21" s="98">
        <v>28</v>
      </c>
      <c r="G21" s="176">
        <v>0.0100900900900901</v>
      </c>
      <c r="H21" s="199">
        <v>308.321428571429</v>
      </c>
      <c r="I21" s="200">
        <v>8633</v>
      </c>
      <c r="J21" s="192">
        <v>10359.60</v>
      </c>
      <c r="K21" s="150">
        <v>0</v>
      </c>
      <c r="L21" s="208">
        <v>0</v>
      </c>
      <c r="M21" s="245">
        <v>0</v>
      </c>
    </row>
    <row r="22" spans="2:13" ht="12" customHeight="1">
      <c r="B22" s="600" t="s">
        <v>17</v>
      </c>
      <c r="C22" s="601"/>
      <c r="D22" s="165">
        <v>1.72702702702703</v>
      </c>
      <c r="E22" s="159">
        <v>4773</v>
      </c>
      <c r="F22" s="87">
        <v>62</v>
      </c>
      <c r="G22" s="171">
        <v>0.0129897339199665</v>
      </c>
      <c r="H22" s="184">
        <v>251.887096774194</v>
      </c>
      <c r="I22" s="193">
        <v>15617</v>
      </c>
      <c r="J22" s="186">
        <v>18740.40</v>
      </c>
      <c r="K22" s="151">
        <v>1</v>
      </c>
      <c r="L22" s="206">
        <v>0.0161290322580645</v>
      </c>
      <c r="M22" s="246">
        <v>18740.40</v>
      </c>
    </row>
    <row r="23" spans="2:13" ht="12" customHeight="1">
      <c r="B23" s="117"/>
      <c r="C23" s="117"/>
      <c r="D23" s="118"/>
      <c r="E23" s="119"/>
      <c r="F23" s="120"/>
      <c r="G23" s="121"/>
      <c r="H23" s="122"/>
      <c r="I23" s="123"/>
      <c r="J23" s="121"/>
      <c r="K23" s="122"/>
      <c r="L23" s="124"/>
      <c r="M23" s="125"/>
    </row>
    <row r="24" spans="2:13" ht="12" customHeight="1">
      <c r="B24" s="117"/>
      <c r="C24" s="117"/>
      <c r="D24" s="118"/>
      <c r="E24" s="119"/>
      <c r="F24" s="120"/>
      <c r="G24" s="121"/>
      <c r="H24" s="122"/>
      <c r="I24" s="123"/>
      <c r="J24" s="121"/>
      <c r="K24" s="122"/>
      <c r="L24" s="124"/>
      <c r="M24" s="125"/>
    </row>
    <row r="25" spans="2:13" ht="12" customHeight="1">
      <c r="B25" s="131"/>
      <c r="C25" s="131"/>
      <c r="D25" s="132"/>
      <c r="E25" s="133"/>
      <c r="F25" s="134"/>
      <c r="G25" s="135"/>
      <c r="H25" s="133"/>
      <c r="I25" s="134"/>
      <c r="J25" s="136"/>
      <c r="K25" s="137"/>
      <c r="L25" s="138"/>
      <c r="M25" s="139"/>
    </row>
    <row r="26" spans="2:13" ht="12" customHeight="1">
      <c r="B26" s="34"/>
      <c r="C26" s="34"/>
      <c r="D26" s="39"/>
      <c r="E26" s="40"/>
      <c r="F26" s="41"/>
      <c r="G26" s="42"/>
      <c r="H26" s="40"/>
      <c r="I26" s="41"/>
      <c r="J26" s="38"/>
      <c r="K26" s="36"/>
      <c r="L26" s="35"/>
      <c r="M26" s="37"/>
    </row>
    <row r="27" spans="2:13" ht="12" customHeight="1">
      <c r="B27" s="70" t="s">
        <v>21</v>
      </c>
      <c r="C27" s="71"/>
      <c r="D27" s="93"/>
      <c r="E27" s="94"/>
      <c r="F27" s="95"/>
      <c r="G27" s="96"/>
      <c r="H27" s="94"/>
      <c r="I27" s="95"/>
      <c r="J27" s="96"/>
      <c r="K27" s="157"/>
      <c r="L27" s="97"/>
      <c r="M27" s="95"/>
    </row>
    <row r="28" spans="2:13" ht="12" customHeight="1">
      <c r="B28" s="602"/>
      <c r="C28" s="603"/>
      <c r="D28" s="72" t="s">
        <v>3</v>
      </c>
      <c r="E28" s="73" t="s">
        <v>0</v>
      </c>
      <c r="F28" s="74" t="s">
        <v>4</v>
      </c>
      <c r="G28" s="75" t="s">
        <v>5</v>
      </c>
      <c r="H28" s="76" t="s">
        <v>6</v>
      </c>
      <c r="I28" s="77" t="s">
        <v>7</v>
      </c>
      <c r="J28" s="78" t="s">
        <v>8</v>
      </c>
      <c r="K28" s="261" t="s">
        <v>9</v>
      </c>
      <c r="L28" s="79" t="s">
        <v>10</v>
      </c>
      <c r="M28" s="149" t="s">
        <v>11</v>
      </c>
    </row>
    <row r="29" spans="2:13" ht="12" customHeight="1">
      <c r="B29" s="614" t="s">
        <v>25</v>
      </c>
      <c r="C29" s="615"/>
      <c r="D29" s="257">
        <v>2</v>
      </c>
      <c r="E29" s="250">
        <v>4250</v>
      </c>
      <c r="F29" s="250">
        <v>31</v>
      </c>
      <c r="G29" s="251">
        <f t="shared" si="5" ref="G29">F29/E29</f>
        <v>0.00729411764705882</v>
      </c>
      <c r="H29" s="254">
        <f t="shared" si="6" ref="H29">I29/F29</f>
        <v>207.096774193548</v>
      </c>
      <c r="I29" s="258">
        <v>6420</v>
      </c>
      <c r="J29" s="140">
        <f t="shared" si="7" ref="J29:J31">I29*1.2</f>
        <v>7704</v>
      </c>
      <c r="K29" s="260">
        <v>0</v>
      </c>
      <c r="L29" s="262">
        <f t="shared" si="8" ref="L29">K29/F29</f>
        <v>0</v>
      </c>
      <c r="M29" s="256">
        <v>0</v>
      </c>
    </row>
    <row r="30" spans="2:13" ht="12" customHeight="1">
      <c r="B30" s="616" t="s">
        <v>26</v>
      </c>
      <c r="C30" s="617"/>
      <c r="D30" s="249">
        <v>2.40</v>
      </c>
      <c r="E30" s="235">
        <v>2189</v>
      </c>
      <c r="F30" s="235">
        <v>32</v>
      </c>
      <c r="G30" s="176">
        <f t="shared" si="9" ref="G30">F30/E30</f>
        <v>0.0146185472818639</v>
      </c>
      <c r="H30" s="253">
        <f t="shared" si="10" ref="H30">I30/F30</f>
        <v>325.34375</v>
      </c>
      <c r="I30" s="236">
        <v>10411</v>
      </c>
      <c r="J30" s="99">
        <f t="shared" si="11" ref="J30">I30*1.2</f>
        <v>12493.20</v>
      </c>
      <c r="K30" s="259">
        <v>0</v>
      </c>
      <c r="L30" s="252">
        <f t="shared" si="12" ref="L30">K30/F30</f>
        <v>0</v>
      </c>
      <c r="M30" s="255">
        <v>0</v>
      </c>
    </row>
    <row r="31" spans="2:13" ht="12" customHeight="1">
      <c r="B31" s="612" t="s">
        <v>24</v>
      </c>
      <c r="C31" s="613"/>
      <c r="D31" s="273">
        <v>1.30</v>
      </c>
      <c r="E31" s="274">
        <v>1109</v>
      </c>
      <c r="F31" s="274">
        <v>27</v>
      </c>
      <c r="G31" s="275">
        <f t="shared" si="13" ref="G31">F31/E31</f>
        <v>0.024346257889991</v>
      </c>
      <c r="H31" s="276">
        <f t="shared" si="14" ref="H31">I31/F31</f>
        <v>274.777777777778</v>
      </c>
      <c r="I31" s="277">
        <v>7419</v>
      </c>
      <c r="J31" s="278">
        <f t="shared" si="7"/>
        <v>8902.8</v>
      </c>
      <c r="K31" s="279">
        <v>1</v>
      </c>
      <c r="L31" s="280">
        <f t="shared" si="15" ref="L31">K31/F31</f>
        <v>0.037037037037037</v>
      </c>
      <c r="M31" s="281">
        <v>0</v>
      </c>
    </row>
    <row r="32" ht="12" customHeight="1"/>
    <row r="33" spans="2:13" s="126" customFormat="1" ht="12" customHeight="1">
      <c r="B33" s="27"/>
      <c r="C33" s="27"/>
      <c r="D33" s="127"/>
      <c r="E33" s="128"/>
      <c r="F33" s="129"/>
      <c r="G33" s="130"/>
      <c r="H33" s="128"/>
      <c r="I33" s="129"/>
      <c r="J33" s="130"/>
      <c r="K33" s="128"/>
      <c r="M33" s="129"/>
    </row>
    <row r="48" spans="1:15" s="60" customFormat="1" ht="14.85" customHeight="1">
      <c r="A48" s="54"/>
      <c r="B48" s="55"/>
      <c r="C48" s="55"/>
      <c r="D48" s="56"/>
      <c r="E48" s="57"/>
      <c r="F48" s="58"/>
      <c r="G48" s="59"/>
      <c r="H48" s="57"/>
      <c r="I48" s="58"/>
      <c r="J48" s="59"/>
      <c r="K48" s="57"/>
      <c r="L48" s="54"/>
      <c r="M48" s="58"/>
      <c r="N48" s="54"/>
      <c r="O48" s="1"/>
    </row>
    <row r="49" spans="1:15" s="60" customFormat="1" ht="15.75" customHeight="1">
      <c r="A49" s="61"/>
      <c r="B49" s="62"/>
      <c r="C49" s="62"/>
      <c r="D49" s="63"/>
      <c r="E49" s="64"/>
      <c r="F49" s="65"/>
      <c r="G49" s="66"/>
      <c r="H49" s="64"/>
      <c r="I49" s="65"/>
      <c r="J49" s="66"/>
      <c r="K49" s="64"/>
      <c r="L49" s="61"/>
      <c r="M49" s="65"/>
      <c r="N49" s="61"/>
      <c r="O49" s="1"/>
    </row>
  </sheetData>
  <mergeCells count="17">
    <mergeCell ref="B13:C13"/>
    <mergeCell ref="B14:C14"/>
    <mergeCell ref="A1:N1"/>
    <mergeCell ref="B9:C9"/>
    <mergeCell ref="B10:C10"/>
    <mergeCell ref="B11:C11"/>
    <mergeCell ref="B12:C12"/>
    <mergeCell ref="B19:C19"/>
    <mergeCell ref="B20:C20"/>
    <mergeCell ref="B21:C21"/>
    <mergeCell ref="B17:C17"/>
    <mergeCell ref="B18:C18"/>
    <mergeCell ref="B22:C22"/>
    <mergeCell ref="B31:C31"/>
    <mergeCell ref="B28:C28"/>
    <mergeCell ref="B29:C29"/>
    <mergeCell ref="B30:C30"/>
  </mergeCells>
  <conditionalFormatting sqref="M14">
    <cfRule type="expression" priority="4" dxfId="0">
      <formula>(#REF!-M14)/#REF!&gt;19.99%</formula>
    </cfRule>
    <cfRule type="expression" priority="3" dxfId="1">
      <formula>(M14-#REF!)/M14&gt;19.99%</formula>
    </cfRule>
  </conditionalFormatting>
  <pageMargins left="0.196850393700787" right="0.196850393700787" top="0.551181102362205" bottom="0.551181102362205" header="0.31496062992126" footer="0.31496062992126"/>
  <pageSetup orientation="portrait" paperSize="9" scale="6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maki_shimono</dc:creator>
  <cp:keywords/>
  <dc:description/>
  <cp:lastModifiedBy>irep</cp:lastModifiedBy>
  <cp:lastPrinted>2016-01-07T14:24:37Z</cp:lastPrinted>
  <dcterms:created xsi:type="dcterms:W3CDTF">2013-11-12T09:02:49Z</dcterms:created>
  <dcterms:modified xsi:type="dcterms:W3CDTF">2016-01-25T04:31:12Z</dcterms:modified>
  <cp:category/>
  <cp:contentType/>
  <cp:contentStatus/>
</cp:coreProperties>
</file>