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ue\Desktop\Material Didático, Trabalhos, etc\USP\Pesquisa\IC\Curativo\Parte 2\2025\modulo_temperaturaUmidade\Project Outputs for modulo_temperaturaUmidade\"/>
    </mc:Choice>
  </mc:AlternateContent>
  <xr:revisionPtr revIDLastSave="0" documentId="13_ncr:1_{C656B101-B7B5-40DA-A78F-B620737C61CA}" xr6:coauthVersionLast="47" xr6:coauthVersionMax="47" xr10:uidLastSave="{00000000-0000-0000-0000-000000000000}"/>
  <bookViews>
    <workbookView xWindow="-120" yWindow="-120" windowWidth="20730" windowHeight="11160" xr2:uid="{DF0F3922-F8C3-4489-AA68-CF9D5D1B9439}"/>
  </bookViews>
  <sheets>
    <sheet name="BOM_eletrônic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0" i="1" l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</calcChain>
</file>

<file path=xl/sharedStrings.xml><?xml version="1.0" encoding="utf-8"?>
<sst xmlns="http://schemas.openxmlformats.org/spreadsheetml/2006/main" count="195" uniqueCount="123">
  <si>
    <t>Component list</t>
  </si>
  <si>
    <t>Report Date:</t>
  </si>
  <si>
    <t>Revisado por:</t>
  </si>
  <si>
    <t>Version</t>
  </si>
  <si>
    <t>Escala de Produção:</t>
  </si>
  <si>
    <t>Arquivo</t>
  </si>
  <si>
    <t>Estoque Pullup</t>
  </si>
  <si>
    <t>Quantidade Total</t>
  </si>
  <si>
    <t>14/04/2025</t>
  </si>
  <si>
    <t>1</t>
  </si>
  <si>
    <t>modulo_temperaturaUmidade.PrjPcb</t>
  </si>
  <si>
    <t>Designator</t>
  </si>
  <si>
    <t>A1</t>
  </si>
  <si>
    <t>BT1</t>
  </si>
  <si>
    <t>C1, C3, C5, C7, C9, C12, C14, C17, C25</t>
  </si>
  <si>
    <t>C2, C4, C6, C8, C10, C11, C16, C24</t>
  </si>
  <si>
    <t>C13, C15, C19</t>
  </si>
  <si>
    <t>C18, C20, C21</t>
  </si>
  <si>
    <t>C22, C23</t>
  </si>
  <si>
    <t>IC1, IC2, IC3, IC4</t>
  </si>
  <si>
    <t>IC5</t>
  </si>
  <si>
    <t>IC6</t>
  </si>
  <si>
    <t>IC7</t>
  </si>
  <si>
    <t>IC8</t>
  </si>
  <si>
    <t>IC9</t>
  </si>
  <si>
    <t>J1</t>
  </si>
  <si>
    <t>LED1</t>
  </si>
  <si>
    <t>LED2</t>
  </si>
  <si>
    <t>LED3</t>
  </si>
  <si>
    <t>LED4</t>
  </si>
  <si>
    <t>Q1</t>
  </si>
  <si>
    <t>R1, R2, R3, R4, R6, R8, R17, R18</t>
  </si>
  <si>
    <t>R5</t>
  </si>
  <si>
    <t>R7, R14, R16</t>
  </si>
  <si>
    <t>R9</t>
  </si>
  <si>
    <t>R10</t>
  </si>
  <si>
    <t>R11</t>
  </si>
  <si>
    <t>R12</t>
  </si>
  <si>
    <t>R13</t>
  </si>
  <si>
    <t>R15</t>
  </si>
  <si>
    <t>R19</t>
  </si>
  <si>
    <t>S1</t>
  </si>
  <si>
    <t>Value</t>
  </si>
  <si>
    <t>L000642-01</t>
  </si>
  <si>
    <t>BAT-HLD-001</t>
  </si>
  <si>
    <t>0.1µ</t>
  </si>
  <si>
    <t>0.01µ</t>
  </si>
  <si>
    <t>1µ</t>
  </si>
  <si>
    <t>4.7µ</t>
  </si>
  <si>
    <t>25p</t>
  </si>
  <si>
    <t>TMP112AIDRLR</t>
  </si>
  <si>
    <t>HDC1080DMBR</t>
  </si>
  <si>
    <t>TPS71733DCKR</t>
  </si>
  <si>
    <t>ESP32-C3-MINI-1-N4</t>
  </si>
  <si>
    <t>MCP73831T-2ACI/OT</t>
  </si>
  <si>
    <t>ST25DV04K-IER6S3</t>
  </si>
  <si>
    <t>USB4105-GF-A</t>
  </si>
  <si>
    <t>LY L29K-H1K2-26</t>
  </si>
  <si>
    <t>CSL1001BT1C</t>
  </si>
  <si>
    <t>LG L29K-F2J1-24</t>
  </si>
  <si>
    <t>LS L29K-G1H2-1</t>
  </si>
  <si>
    <t>SQ2364EES-T1_GE3</t>
  </si>
  <si>
    <t>5.1K</t>
  </si>
  <si>
    <t>10K</t>
  </si>
  <si>
    <t>1.6K</t>
  </si>
  <si>
    <t>24.9K</t>
  </si>
  <si>
    <t>SLW-913535-2A-RA-D</t>
  </si>
  <si>
    <t>Description</t>
  </si>
  <si>
    <t>Antennas RFID/NFC FPC, ANT, 13.56MHZ, FERRITE, ROUND</t>
  </si>
  <si>
    <t>Coin Cell Battery Holders Linx CR2032 Battery Holder</t>
  </si>
  <si>
    <t>Multilayer Ceramic Capacitors MLCC - SMD/SMT 16V 0.1uF X7R 0603 10% baixa ESR</t>
  </si>
  <si>
    <t>Multilayer Ceramic Capacitors MLCC - SMD/SMT 16V 0.01uF X7R 0603 10% baixa ESR</t>
  </si>
  <si>
    <t>Capacitor cerâmico de baixa ESR Multilayer Ceramic Capacitors MLCC - SMD/SMT 1uF+/-10% 16V X7R 16 0603</t>
  </si>
  <si>
    <t>Capacitor cerâmico de baixa ESR 4.7 uF 16 VDC 10% 0805 X7R</t>
  </si>
  <si>
    <t>25 pF Â±5% 50V Ceramic Capacitor C0G, NP0 0603 (1608 Metric) MLCC SMD/SMT</t>
  </si>
  <si>
    <t>Board Mount Temperature Sensors Hi-Prec Lo-Pwr Dig T emp Sensor A 595-TMP112AIDRLT</t>
  </si>
  <si>
    <t>Board Mount Humidity Sensors 2% RH low-power digital relative humidit A 595-HDC1080DMBT</t>
  </si>
  <si>
    <t>LDO Voltage Regulators Sgl Output LDO 150mA Fixed(3.3V) Hi PSRR A 595-TPS71733DCKT</t>
  </si>
  <si>
    <t>Multiprotocol Modules SMD module, ESP32-C3FN4, PCB antenna, -40C - +85C</t>
  </si>
  <si>
    <t>Battery Management Charge mgnt contr</t>
  </si>
  <si>
    <t>NFC/RFID Tags &amp; Transponders Dynamic NFC/RFID tag IC 4-Kbit EEPROM, and fast transfer mode capability</t>
  </si>
  <si>
    <t>USB Connectors USB Type C,2.0, Rec,SMT, 0.95mmTH Shell Stakes,G/F,RA,Top Mnt,T&amp;R</t>
  </si>
  <si>
    <t xml:space="preserve">Single Color LEDs Smartled VIS Yellow 0603 587 nm 20 mA 2.2 V 3.6 mW </t>
  </si>
  <si>
    <t>Single Color LEDs LOW CURRENT BLUE SMD LED 0603 468 nm 1 mA  2.8 V 33 mW</t>
  </si>
  <si>
    <t xml:space="preserve">Single Color LEDs Green, 570nm 1.4-5.6mcd, 2mA 0603 2.2 V 3.4 mW </t>
  </si>
  <si>
    <t xml:space="preserve">Single Color LEDs Super Red, 630nm 13mcd, 2mA 0603 2.2 V 3.6 mW </t>
  </si>
  <si>
    <t>MOSFETs 60V Vds; +/-8V Vgs SOT-23; 4A Id</t>
  </si>
  <si>
    <t>Thin Film Resistors - SMD 1/16W 5.1Kohm 0.5% 25ppm</t>
  </si>
  <si>
    <t>Resistor</t>
  </si>
  <si>
    <t>Thin Film Resistors - SMD 1/16W 10Kohm 0.5% 25ppm</t>
  </si>
  <si>
    <t>Thin Film Resistors - SMD 1/16W 1.6Kohm 0.5% 25ppm</t>
  </si>
  <si>
    <t>RES SMD 249 OHM 0.5% 1/16W 0603 Thin Film Resistors 25ppm</t>
  </si>
  <si>
    <t>806 Ohms Â±0.5% 0.063W, 1/16W Chip Resistor 0603 (1608 Metric) - Thin Film SMD 25ppm</t>
  </si>
  <si>
    <t>24.9 kOhms Â±0.5% 0.063W, 1/16W Chip Resistor 0603 (1608 Metric) - Thin Film SMD 25ppm</t>
  </si>
  <si>
    <t>Thin Film Resistors - SMD 1/16W 330ohm 0.5% 25ppm</t>
  </si>
  <si>
    <t>Res Thin Film 0603 750 Ohm 0.5% 0.063W(1/16W) Â±25ppm/Â°C Pad SMD Automotive T/R</t>
  </si>
  <si>
    <t>Slide Switches 9.1 x 3.5 x 3.5 mm, 2 mm Raised Slide Actuator, Right-Angle, Through Hole</t>
  </si>
  <si>
    <t>MPN</t>
  </si>
  <si>
    <t>C0603C104K4RACTU</t>
  </si>
  <si>
    <t>C0603C103K4RECTU</t>
  </si>
  <si>
    <t>CL10B105KO8NNNC</t>
  </si>
  <si>
    <t>GRM21BR71C475KE51L</t>
  </si>
  <si>
    <t>CC0603JRNPO9BN250</t>
  </si>
  <si>
    <t>RR0816P-512-D</t>
  </si>
  <si>
    <t>RR0816P-103-D</t>
  </si>
  <si>
    <t>RR0816P-162-D</t>
  </si>
  <si>
    <t>RR0816P-2490-D-39A</t>
  </si>
  <si>
    <t>RR0816P-8060-D-88A</t>
  </si>
  <si>
    <t>RR0816P-2492-D-39C</t>
  </si>
  <si>
    <t>RR0816P-331-D</t>
  </si>
  <si>
    <t>RR0816P-751-D</t>
  </si>
  <si>
    <t>#Column Name Error:' ModuleTitle</t>
  </si>
  <si>
    <t>Quantity</t>
  </si>
  <si>
    <t>PCBA</t>
  </si>
  <si>
    <t>Assembly</t>
  </si>
  <si>
    <t>DNA</t>
  </si>
  <si>
    <t>Supplier</t>
  </si>
  <si>
    <t>Mouser</t>
  </si>
  <si>
    <t>#Column Name Error:' Supplier Link</t>
  </si>
  <si>
    <t>#Column Name Error:' Classificação</t>
  </si>
  <si>
    <t>#Column Name Error:' Observações</t>
  </si>
  <si>
    <t xml:space="preserve">Sistema de monitoramento de feridas - módulo de temperatura e umidade </t>
  </si>
  <si>
    <t>1.0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</si>
</sst>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2"/>
      <color theme="1"/>
      <name val="Avenir Next LT Pro"/>
      <family val="2"/>
    </font>
    <font>
      <b/>
      <sz val="12"/>
      <color theme="1"/>
      <name val="Avenir Next LT Pro"/>
      <family val="2"/>
    </font>
    <font>
      <b/>
      <sz val="10"/>
      <name val="Avenir Next LT Pro"/>
      <family val="2"/>
    </font>
    <font>
      <sz val="10"/>
      <color theme="1"/>
      <name val="Avenir Next LT Pro"/>
      <family val="2"/>
    </font>
    <font>
      <b/>
      <sz val="18"/>
      <color theme="1"/>
      <name val="Avenir Next LT Pro"/>
      <family val="2"/>
    </font>
    <font>
      <u/>
      <sz val="12"/>
      <color theme="1"/>
      <name val="Avenir Next LT Pro"/>
      <family val="2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1" fontId="1" fillId="0" borderId="0" xfId="0" applyNumberFormat="1" applyFont="1" applyAlignment="1">
      <alignment vertical="center" wrapText="1"/>
    </xf>
    <xf numFmtId="1" fontId="1" fillId="0" borderId="0" xfId="0" applyNumberFormat="1" applyFont="1" applyAlignment="1">
      <alignment vertical="center"/>
    </xf>
    <xf numFmtId="1" fontId="2" fillId="0" borderId="1" xfId="0" applyNumberFormat="1" applyFont="1" applyBorder="1" applyAlignment="1">
      <alignment vertical="center"/>
    </xf>
    <xf numFmtId="1" fontId="1" fillId="0" borderId="0" xfId="0" applyNumberFormat="1" applyFont="1" applyAlignment="1">
      <alignment horizontal="left" vertical="center"/>
    </xf>
    <xf numFmtId="1" fontId="2" fillId="0" borderId="8" xfId="0" applyNumberFormat="1" applyFont="1" applyBorder="1" applyAlignment="1">
      <alignment horizontal="center" vertical="center"/>
    </xf>
    <xf numFmtId="1" fontId="1" fillId="0" borderId="7" xfId="0" applyNumberFormat="1" applyFont="1" applyBorder="1" applyAlignment="1">
      <alignment horizontal="center" vertical="center"/>
    </xf>
    <xf numFmtId="1" fontId="3" fillId="2" borderId="3" xfId="0" applyNumberFormat="1" applyFont="1" applyFill="1" applyBorder="1" applyAlignment="1">
      <alignment horizontal="center" vertical="center" wrapText="1"/>
    </xf>
    <xf numFmtId="1" fontId="3" fillId="2" borderId="2" xfId="0" applyNumberFormat="1" applyFont="1" applyFill="1" applyBorder="1" applyAlignment="1">
      <alignment horizontal="center" vertical="center"/>
    </xf>
    <xf numFmtId="1" fontId="3" fillId="2" borderId="4" xfId="0" applyNumberFormat="1" applyFont="1" applyFill="1" applyBorder="1" applyAlignment="1">
      <alignment horizontal="center" vertical="center" wrapText="1"/>
    </xf>
    <xf numFmtId="1" fontId="3" fillId="2" borderId="5" xfId="0" applyNumberFormat="1" applyFont="1" applyFill="1" applyBorder="1" applyAlignment="1">
      <alignment horizontal="center" vertical="center"/>
    </xf>
    <xf numFmtId="1" fontId="3" fillId="2" borderId="4" xfId="0" applyNumberFormat="1" applyFont="1" applyFill="1" applyBorder="1" applyAlignment="1">
      <alignment horizontal="center" vertical="center"/>
    </xf>
    <xf numFmtId="1" fontId="3" fillId="2" borderId="5" xfId="0" applyNumberFormat="1" applyFont="1" applyFill="1" applyBorder="1" applyAlignment="1">
      <alignment horizontal="left" vertical="center"/>
    </xf>
    <xf numFmtId="1" fontId="4" fillId="0" borderId="0" xfId="0" applyNumberFormat="1" applyFont="1" applyAlignment="1">
      <alignment vertical="center"/>
    </xf>
    <xf numFmtId="1" fontId="1" fillId="0" borderId="6" xfId="0" applyNumberFormat="1" applyFont="1" applyBorder="1" applyAlignment="1">
      <alignment vertical="center" wrapText="1"/>
    </xf>
    <xf numFmtId="1" fontId="1" fillId="0" borderId="7" xfId="0" applyNumberFormat="1" applyFont="1" applyBorder="1" applyAlignment="1">
      <alignment horizontal="left" vertical="center"/>
    </xf>
    <xf numFmtId="1" fontId="1" fillId="0" borderId="7" xfId="0" applyNumberFormat="1" applyFont="1" applyBorder="1" applyAlignment="1">
      <alignment vertical="center" wrapText="1"/>
    </xf>
    <xf numFmtId="1" fontId="1" fillId="0" borderId="7" xfId="0" applyNumberFormat="1" applyFont="1" applyBorder="1" applyAlignment="1">
      <alignment horizontal="left" vertical="center" wrapText="1"/>
    </xf>
    <xf numFmtId="1" fontId="1" fillId="0" borderId="7" xfId="0" applyNumberFormat="1" applyFont="1" applyBorder="1" applyAlignment="1">
      <alignment vertical="center"/>
    </xf>
    <xf numFmtId="1" fontId="1" fillId="0" borderId="2" xfId="0" applyNumberFormat="1" applyFont="1" applyBorder="1" applyAlignment="1">
      <alignment horizontal="left" vertical="center"/>
    </xf>
    <xf numFmtId="1" fontId="1" fillId="0" borderId="0" xfId="0" applyNumberFormat="1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" fontId="1" fillId="0" borderId="0" xfId="0" quotePrefix="1" applyNumberFormat="1" applyFont="1" applyAlignment="1">
      <alignment horizontal="left" vertical="center"/>
    </xf>
    <xf numFmtId="1" fontId="2" fillId="0" borderId="0" xfId="0" applyNumberFormat="1" applyFont="1" applyAlignment="1">
      <alignment horizontal="center" vertical="center"/>
    </xf>
    <xf numFmtId="1" fontId="5" fillId="0" borderId="0" xfId="0" applyNumberFormat="1" applyFont="1" applyAlignment="1">
      <alignment horizontal="center" vertical="center"/>
    </xf>
    <xf numFmtId="1" fontId="6" fillId="0" borderId="0" xfId="0" quotePrefix="1" applyNumberFormat="1" applyFont="1" applyAlignment="1">
      <alignment horizontal="center" vertical="center"/>
    </xf>
    <xf numFmtId="1" fontId="6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18">
    <dxf>
      <font>
        <strike val="0"/>
        <outline val="0"/>
        <shadow val="0"/>
        <u val="none"/>
        <vertAlign val="baseline"/>
        <sz val="12"/>
        <name val="Avenir Next LT Pro"/>
        <family val="2"/>
        <scheme val="none"/>
      </font>
      <numFmt numFmtId="1" formatCode="0"/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venir Next LT Pro"/>
        <family val="2"/>
        <scheme val="none"/>
      </font>
      <numFmt numFmtId="1" formatCode="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Avenir Next LT Pro"/>
        <family val="2"/>
        <scheme val="none"/>
      </font>
      <numFmt numFmtId="1" formatCode="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Avenir Next LT Pro"/>
        <family val="2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Avenir Next LT Pro"/>
        <family val="2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Avenir Next LT Pro"/>
        <family val="2"/>
        <scheme val="none"/>
      </font>
      <numFmt numFmtId="1" formatCode="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Avenir Next LT Pro"/>
        <family val="2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Avenir Next LT Pro"/>
        <family val="2"/>
        <scheme val="none"/>
      </font>
      <numFmt numFmtId="1" formatCode="0"/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Avenir Next LT Pro"/>
        <family val="2"/>
        <scheme val="none"/>
      </font>
      <numFmt numFmtId="1" formatCode="0"/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Avenir Next LT Pro"/>
        <family val="2"/>
        <scheme val="none"/>
      </font>
      <numFmt numFmtId="1" formatCode="0"/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Avenir Next LT Pro"/>
        <family val="2"/>
        <scheme val="none"/>
      </font>
      <numFmt numFmtId="1" formatCode="0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Avenir Next LT Pro"/>
        <family val="2"/>
        <scheme val="none"/>
      </font>
      <numFmt numFmtId="1" formatCode="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Avenir Next LT Pro"/>
        <family val="2"/>
        <scheme val="none"/>
      </font>
      <numFmt numFmtId="1" formatCode="0"/>
      <alignment horizontal="general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Avenir Next LT Pro"/>
        <family val="2"/>
        <scheme val="none"/>
      </font>
      <numFmt numFmtId="1" formatCode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venir Next LT Pro"/>
        <family val="2"/>
        <scheme val="none"/>
      </font>
      <numFmt numFmtId="1" formatCode="0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657285</xdr:colOff>
      <xdr:row>0</xdr:row>
      <xdr:rowOff>85476</xdr:rowOff>
    </xdr:from>
    <xdr:to>
      <xdr:col>1</xdr:col>
      <xdr:colOff>748393</xdr:colOff>
      <xdr:row>6</xdr:row>
      <xdr:rowOff>301080</xdr:rowOff>
    </xdr:to>
    <xdr:pic>
      <xdr:nvPicPr>
        <xdr:cNvPr id="4" name="Imagem 3" descr="Escola Politécnica da Universidade de São Paulo – Wikipédia, a enciclopédia  livre">
          <a:extLst>
            <a:ext uri="{FF2B5EF4-FFF2-40B4-BE49-F238E27FC236}">
              <a16:creationId xmlns:a16="http://schemas.microsoft.com/office/drawing/2014/main" id="{4BCE6991-C819-7705-B822-EAACAF9CDB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7285" y="85476"/>
          <a:ext cx="1601501" cy="14674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15F7ECE-3C3A-40D8-82B1-C345289BEA9E}" name="Tabela86" displayName="Tabela86" ref="A10:M40" totalsRowShown="0" headerRowDxfId="17" dataDxfId="15" headerRowBorderDxfId="16" tableBorderDxfId="14" totalsRowBorderDxfId="13">
  <autoFilter ref="A10:M40" xr:uid="{1E8049CB-5093-4F42-9EC6-3B5432A22E94}"/>
  <tableColumns count="13">
    <tableColumn id="1" xr3:uid="{64F9EEDB-4FB4-4D92-94FB-74BCE4949173}" name="Designator" dataDxfId="12"/>
    <tableColumn id="2" xr3:uid="{40924670-2287-44AF-9AB4-2FB3ED3E0926}" name="Value" dataDxfId="11"/>
    <tableColumn id="3" xr3:uid="{EB8366DF-D1DD-401B-AEBE-32056BC92C33}" name="Description" dataDxfId="10"/>
    <tableColumn id="4" xr3:uid="{0B420A1C-4636-47F5-84DB-9828793345EE}" name="MPN" dataDxfId="9"/>
    <tableColumn id="9" xr3:uid="{2BCF2563-2924-48E6-AB30-05601C7A7AFD}" name="#Column Name Error:' ModuleTitle" dataDxfId="8"/>
    <tableColumn id="5" xr3:uid="{B7B7911C-235C-4B6A-A0F6-6BC6B57242BF}" name="Quantity" dataDxfId="7"/>
    <tableColumn id="7" xr3:uid="{345385B3-ED59-43EB-9620-A9DB483816AA}" name="PCBA" dataDxfId="6"/>
    <tableColumn id="8" xr3:uid="{104611E3-F8FA-4C2C-A327-1668C1077AFC}" name="Estoque Pullup" dataDxfId="5"/>
    <tableColumn id="11" xr3:uid="{9132AABA-4542-4159-9AC7-5DEA4429216D}" name="Quantidade Total" dataDxfId="4">
      <calculatedColumnFormula>Tabela86[[#This Row],[Quantity]]*$B$9</calculatedColumnFormula>
    </tableColumn>
    <tableColumn id="12" xr3:uid="{1B770BAC-92A0-447C-B97F-94640CEE7A94}" name="Supplier" dataDxfId="3"/>
    <tableColumn id="10" xr3:uid="{CE6F930A-B0A5-4CD9-ACD9-D06294530537}" name="#Column Name Error:' Supplier Link" dataDxfId="2"/>
    <tableColumn id="13" xr3:uid="{BF8A47F0-4926-4E64-9828-812FB72459A0}" name="#Column Name Error:' Classificação" dataDxfId="1"/>
    <tableColumn id="6" xr3:uid="{6CDEA217-387F-4809-A9D5-469CEACAD931}" name="#Column Name Error:' Observações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2BC4C-4F5D-4DF7-A7A2-AAA5D47DC0B4}">
  <sheetPr>
    <pageSetUpPr fitToPage="1"/>
  </sheetPr>
  <dimension ref="A1:M40"/>
  <sheetViews>
    <sheetView showGridLines="0" tabSelected="1" zoomScale="55" zoomScaleNormal="55" workbookViewId="0">
      <selection activeCell="F9" sqref="F9:M9"/>
    </sheetView>
  </sheetViews>
  <sheetFormatPr defaultColWidth="8.85546875" defaultRowHeight="15.75" x14ac:dyDescent="0.25"/>
  <cols>
    <col min="1" max="1" width="22.5703125" style="1" customWidth="1"/>
    <col min="2" max="2" width="24.5703125" style="4" customWidth="1"/>
    <col min="3" max="3" width="36.140625" style="1" customWidth="1"/>
    <col min="4" max="4" width="25.42578125" style="1" customWidth="1"/>
    <col min="5" max="5" width="25.42578125" style="1" hidden="1" customWidth="1"/>
    <col min="6" max="6" width="16.42578125" style="1" customWidth="1"/>
    <col min="7" max="7" width="15.140625" style="2" customWidth="1"/>
    <col min="8" max="8" width="13.28515625" style="20" customWidth="1"/>
    <col min="9" max="10" width="17.28515625" style="4" customWidth="1"/>
    <col min="11" max="11" width="22.85546875" style="4" customWidth="1"/>
    <col min="12" max="12" width="14.28515625" style="4" customWidth="1"/>
    <col min="13" max="13" width="20.28515625" style="2" bestFit="1" customWidth="1"/>
    <col min="14" max="16384" width="8.85546875" style="2"/>
  </cols>
  <sheetData>
    <row r="1" spans="1:13" x14ac:dyDescent="0.25">
      <c r="H1" s="21"/>
    </row>
    <row r="2" spans="1:13" x14ac:dyDescent="0.25">
      <c r="H2" s="21"/>
    </row>
    <row r="3" spans="1:13" x14ac:dyDescent="0.25">
      <c r="H3" s="21"/>
    </row>
    <row r="4" spans="1:13" x14ac:dyDescent="0.25">
      <c r="H4" s="21"/>
    </row>
    <row r="5" spans="1:13" x14ac:dyDescent="0.25">
      <c r="A5"/>
    </row>
    <row r="6" spans="1:13" ht="18" customHeight="1" x14ac:dyDescent="0.25">
      <c r="B6" s="23" t="s">
        <v>0</v>
      </c>
      <c r="C6" s="23"/>
      <c r="F6" s="24" t="s">
        <v>121</v>
      </c>
      <c r="G6" s="24"/>
      <c r="H6" s="24"/>
      <c r="I6" s="24"/>
      <c r="J6" s="24"/>
      <c r="K6" s="24"/>
      <c r="L6" s="24"/>
      <c r="M6" s="24"/>
    </row>
    <row r="7" spans="1:13" ht="28.9" customHeight="1" thickBot="1" x14ac:dyDescent="0.3">
      <c r="B7" s="23"/>
      <c r="C7" s="23"/>
      <c r="D7" s="3"/>
      <c r="F7" s="24"/>
      <c r="G7" s="24"/>
      <c r="H7" s="24"/>
      <c r="I7" s="24"/>
      <c r="J7" s="24"/>
      <c r="K7" s="24"/>
      <c r="L7" s="24"/>
      <c r="M7" s="24"/>
    </row>
    <row r="8" spans="1:13" x14ac:dyDescent="0.25">
      <c r="A8" s="1" t="s">
        <v>1</v>
      </c>
      <c r="B8" s="22" t="s">
        <v>8</v>
      </c>
      <c r="C8" s="1" t="s">
        <v>2</v>
      </c>
      <c r="D8" s="5" t="s">
        <v>3</v>
      </c>
      <c r="F8" s="23" t="s">
        <v>122</v>
      </c>
      <c r="G8" s="23"/>
      <c r="H8" s="23"/>
      <c r="I8" s="23"/>
      <c r="J8" s="23"/>
      <c r="K8" s="23"/>
      <c r="L8" s="23"/>
      <c r="M8" s="23"/>
    </row>
    <row r="9" spans="1:13" ht="31.5" x14ac:dyDescent="0.25">
      <c r="A9" s="1" t="s">
        <v>4</v>
      </c>
      <c r="B9" s="22" t="s">
        <v>9</v>
      </c>
      <c r="C9" s="1" t="s">
        <v>2</v>
      </c>
      <c r="D9" s="6" t="s">
        <v>5</v>
      </c>
      <c r="F9" s="25" t="s">
        <v>10</v>
      </c>
      <c r="G9" s="26"/>
      <c r="H9" s="26"/>
      <c r="I9" s="26"/>
      <c r="J9" s="26"/>
      <c r="K9" s="26"/>
      <c r="L9" s="26"/>
      <c r="M9" s="26"/>
    </row>
    <row r="10" spans="1:13" s="13" customFormat="1" ht="12.75" x14ac:dyDescent="0.25">
      <c r="A10" s="7" t="s">
        <v>11</v>
      </c>
      <c r="B10" s="8" t="s">
        <v>42</v>
      </c>
      <c r="C10" s="9" t="s">
        <v>67</v>
      </c>
      <c r="D10" s="10" t="s">
        <v>97</v>
      </c>
      <c r="E10" s="10" t="s">
        <v>111</v>
      </c>
      <c r="F10" s="10" t="s">
        <v>112</v>
      </c>
      <c r="G10" s="10" t="s">
        <v>113</v>
      </c>
      <c r="H10" s="11" t="s">
        <v>6</v>
      </c>
      <c r="I10" s="10" t="s">
        <v>7</v>
      </c>
      <c r="J10" s="10" t="s">
        <v>116</v>
      </c>
      <c r="K10" s="12" t="s">
        <v>118</v>
      </c>
      <c r="L10" s="12" t="s">
        <v>119</v>
      </c>
      <c r="M10" s="10" t="s">
        <v>120</v>
      </c>
    </row>
    <row r="11" spans="1:13" ht="31.5" x14ac:dyDescent="0.25">
      <c r="A11" s="14" t="s">
        <v>12</v>
      </c>
      <c r="B11" s="15" t="s">
        <v>43</v>
      </c>
      <c r="C11" s="16" t="s">
        <v>68</v>
      </c>
      <c r="D11" s="17" t="s">
        <v>43</v>
      </c>
      <c r="E11" s="17"/>
      <c r="F11" s="18">
        <v>1</v>
      </c>
      <c r="G11" s="6" t="s">
        <v>114</v>
      </c>
      <c r="H11" s="19"/>
      <c r="I11" s="6">
        <f>Tabela86[[#This Row],[Quantity]]*$B$9</f>
        <v>1</v>
      </c>
      <c r="J11" s="6" t="s">
        <v>117</v>
      </c>
      <c r="K11" s="15"/>
      <c r="L11" s="15"/>
      <c r="M11" s="17"/>
    </row>
    <row r="12" spans="1:13" ht="31.5" x14ac:dyDescent="0.25">
      <c r="A12" s="14" t="s">
        <v>13</v>
      </c>
      <c r="B12" s="15" t="s">
        <v>44</v>
      </c>
      <c r="C12" s="16" t="s">
        <v>69</v>
      </c>
      <c r="D12" s="17" t="s">
        <v>44</v>
      </c>
      <c r="E12" s="17"/>
      <c r="F12" s="18">
        <v>1</v>
      </c>
      <c r="G12" s="6" t="s">
        <v>114</v>
      </c>
      <c r="H12" s="19"/>
      <c r="I12" s="6">
        <f>Tabela86[[#This Row],[Quantity]]*$B$9</f>
        <v>1</v>
      </c>
      <c r="J12" s="6" t="s">
        <v>117</v>
      </c>
      <c r="K12" s="15"/>
      <c r="L12" s="15"/>
      <c r="M12" s="17"/>
    </row>
    <row r="13" spans="1:13" ht="47.25" x14ac:dyDescent="0.25">
      <c r="A13" s="14" t="s">
        <v>14</v>
      </c>
      <c r="B13" s="15" t="s">
        <v>45</v>
      </c>
      <c r="C13" s="16" t="s">
        <v>70</v>
      </c>
      <c r="D13" s="17" t="s">
        <v>98</v>
      </c>
      <c r="E13" s="17"/>
      <c r="F13" s="18">
        <v>9</v>
      </c>
      <c r="G13" s="6" t="s">
        <v>114</v>
      </c>
      <c r="H13" s="19"/>
      <c r="I13" s="6">
        <f>Tabela86[[#This Row],[Quantity]]*$B$9</f>
        <v>9</v>
      </c>
      <c r="J13" s="6" t="s">
        <v>117</v>
      </c>
      <c r="K13" s="15"/>
      <c r="L13" s="15"/>
      <c r="M13" s="17"/>
    </row>
    <row r="14" spans="1:13" ht="47.25" x14ac:dyDescent="0.25">
      <c r="A14" s="14" t="s">
        <v>15</v>
      </c>
      <c r="B14" s="15" t="s">
        <v>46</v>
      </c>
      <c r="C14" s="16" t="s">
        <v>71</v>
      </c>
      <c r="D14" s="17" t="s">
        <v>99</v>
      </c>
      <c r="E14" s="17"/>
      <c r="F14" s="18">
        <v>8</v>
      </c>
      <c r="G14" s="6" t="s">
        <v>114</v>
      </c>
      <c r="H14" s="19"/>
      <c r="I14" s="6">
        <f>Tabela86[[#This Row],[Quantity]]*$B$9</f>
        <v>8</v>
      </c>
      <c r="J14" s="6" t="s">
        <v>117</v>
      </c>
      <c r="K14" s="15"/>
      <c r="L14" s="15"/>
      <c r="M14" s="17"/>
    </row>
    <row r="15" spans="1:13" ht="63" x14ac:dyDescent="0.25">
      <c r="A15" s="14" t="s">
        <v>16</v>
      </c>
      <c r="B15" s="15" t="s">
        <v>47</v>
      </c>
      <c r="C15" s="16" t="s">
        <v>72</v>
      </c>
      <c r="D15" s="17" t="s">
        <v>100</v>
      </c>
      <c r="E15" s="17"/>
      <c r="F15" s="18">
        <v>3</v>
      </c>
      <c r="G15" s="6" t="s">
        <v>114</v>
      </c>
      <c r="H15" s="19"/>
      <c r="I15" s="6">
        <f>Tabela86[[#This Row],[Quantity]]*$B$9</f>
        <v>3</v>
      </c>
      <c r="J15" s="6" t="s">
        <v>117</v>
      </c>
      <c r="K15" s="15"/>
      <c r="L15" s="15"/>
      <c r="M15" s="17"/>
    </row>
    <row r="16" spans="1:13" ht="47.25" x14ac:dyDescent="0.25">
      <c r="A16" s="14" t="s">
        <v>17</v>
      </c>
      <c r="B16" s="15" t="s">
        <v>48</v>
      </c>
      <c r="C16" s="16" t="s">
        <v>73</v>
      </c>
      <c r="D16" s="17" t="s">
        <v>101</v>
      </c>
      <c r="E16" s="17"/>
      <c r="F16" s="18">
        <v>3</v>
      </c>
      <c r="G16" s="6" t="s">
        <v>114</v>
      </c>
      <c r="H16" s="19"/>
      <c r="I16" s="6">
        <f>Tabela86[[#This Row],[Quantity]]*$B$9</f>
        <v>3</v>
      </c>
      <c r="J16" s="6" t="s">
        <v>117</v>
      </c>
      <c r="K16" s="15"/>
      <c r="L16" s="15"/>
      <c r="M16" s="17"/>
    </row>
    <row r="17" spans="1:13" ht="47.25" x14ac:dyDescent="0.25">
      <c r="A17" s="14" t="s">
        <v>18</v>
      </c>
      <c r="B17" s="15" t="s">
        <v>49</v>
      </c>
      <c r="C17" s="16" t="s">
        <v>74</v>
      </c>
      <c r="D17" s="17" t="s">
        <v>102</v>
      </c>
      <c r="E17" s="17"/>
      <c r="F17" s="18">
        <v>2</v>
      </c>
      <c r="G17" s="6" t="s">
        <v>114</v>
      </c>
      <c r="H17" s="19"/>
      <c r="I17" s="6">
        <f>Tabela86[[#This Row],[Quantity]]*$B$9</f>
        <v>2</v>
      </c>
      <c r="J17" s="6" t="s">
        <v>117</v>
      </c>
      <c r="K17" s="15"/>
      <c r="L17" s="15"/>
      <c r="M17" s="17"/>
    </row>
    <row r="18" spans="1:13" ht="63" x14ac:dyDescent="0.25">
      <c r="A18" s="14" t="s">
        <v>19</v>
      </c>
      <c r="B18" s="15" t="s">
        <v>50</v>
      </c>
      <c r="C18" s="16" t="s">
        <v>75</v>
      </c>
      <c r="D18" s="17" t="s">
        <v>50</v>
      </c>
      <c r="E18" s="17"/>
      <c r="F18" s="18">
        <v>4</v>
      </c>
      <c r="G18" s="6" t="s">
        <v>114</v>
      </c>
      <c r="H18" s="19"/>
      <c r="I18" s="6">
        <f>Tabela86[[#This Row],[Quantity]]*$B$9</f>
        <v>4</v>
      </c>
      <c r="J18" s="6" t="s">
        <v>117</v>
      </c>
      <c r="K18" s="15"/>
      <c r="L18" s="15"/>
      <c r="M18" s="17"/>
    </row>
    <row r="19" spans="1:13" ht="47.25" x14ac:dyDescent="0.25">
      <c r="A19" s="14" t="s">
        <v>20</v>
      </c>
      <c r="B19" s="15" t="s">
        <v>51</v>
      </c>
      <c r="C19" s="16" t="s">
        <v>76</v>
      </c>
      <c r="D19" s="17" t="s">
        <v>51</v>
      </c>
      <c r="E19" s="17"/>
      <c r="F19" s="18">
        <v>1</v>
      </c>
      <c r="G19" s="6" t="s">
        <v>114</v>
      </c>
      <c r="H19" s="19"/>
      <c r="I19" s="6">
        <f>Tabela86[[#This Row],[Quantity]]*$B$9</f>
        <v>1</v>
      </c>
      <c r="J19" s="6" t="s">
        <v>117</v>
      </c>
      <c r="K19" s="15"/>
      <c r="L19" s="15"/>
      <c r="M19" s="17"/>
    </row>
    <row r="20" spans="1:13" ht="47.25" x14ac:dyDescent="0.25">
      <c r="A20" s="14" t="s">
        <v>21</v>
      </c>
      <c r="B20" s="15" t="s">
        <v>52</v>
      </c>
      <c r="C20" s="16" t="s">
        <v>77</v>
      </c>
      <c r="D20" s="17" t="s">
        <v>52</v>
      </c>
      <c r="E20" s="17"/>
      <c r="F20" s="18">
        <v>1</v>
      </c>
      <c r="G20" s="6" t="s">
        <v>114</v>
      </c>
      <c r="H20" s="19"/>
      <c r="I20" s="6">
        <f>Tabela86[[#This Row],[Quantity]]*$B$9</f>
        <v>1</v>
      </c>
      <c r="J20" s="6" t="s">
        <v>117</v>
      </c>
      <c r="K20" s="15"/>
      <c r="L20" s="15"/>
      <c r="M20" s="17"/>
    </row>
    <row r="21" spans="1:13" ht="47.25" x14ac:dyDescent="0.25">
      <c r="A21" s="14" t="s">
        <v>22</v>
      </c>
      <c r="B21" s="15" t="s">
        <v>53</v>
      </c>
      <c r="C21" s="16" t="s">
        <v>78</v>
      </c>
      <c r="D21" s="17" t="s">
        <v>53</v>
      </c>
      <c r="E21" s="17"/>
      <c r="F21" s="18">
        <v>1</v>
      </c>
      <c r="G21" s="6" t="s">
        <v>114</v>
      </c>
      <c r="H21" s="19"/>
      <c r="I21" s="6">
        <f>Tabela86[[#This Row],[Quantity]]*$B$9</f>
        <v>1</v>
      </c>
      <c r="J21" s="6" t="s">
        <v>117</v>
      </c>
      <c r="K21" s="15"/>
      <c r="L21" s="15"/>
      <c r="M21" s="17"/>
    </row>
    <row r="22" spans="1:13" ht="31.5" x14ac:dyDescent="0.25">
      <c r="A22" s="14" t="s">
        <v>23</v>
      </c>
      <c r="B22" s="15" t="s">
        <v>54</v>
      </c>
      <c r="C22" s="16" t="s">
        <v>79</v>
      </c>
      <c r="D22" s="17" t="s">
        <v>54</v>
      </c>
      <c r="E22" s="17"/>
      <c r="F22" s="18">
        <v>1</v>
      </c>
      <c r="G22" s="6" t="s">
        <v>114</v>
      </c>
      <c r="H22" s="19"/>
      <c r="I22" s="6">
        <f>Tabela86[[#This Row],[Quantity]]*$B$9</f>
        <v>1</v>
      </c>
      <c r="J22" s="6" t="s">
        <v>117</v>
      </c>
      <c r="K22" s="15"/>
      <c r="L22" s="15"/>
      <c r="M22" s="17"/>
    </row>
    <row r="23" spans="1:13" ht="63" x14ac:dyDescent="0.25">
      <c r="A23" s="14" t="s">
        <v>24</v>
      </c>
      <c r="B23" s="15" t="s">
        <v>55</v>
      </c>
      <c r="C23" s="16" t="s">
        <v>80</v>
      </c>
      <c r="D23" s="17" t="s">
        <v>55</v>
      </c>
      <c r="E23" s="17"/>
      <c r="F23" s="18">
        <v>1</v>
      </c>
      <c r="G23" s="6" t="s">
        <v>114</v>
      </c>
      <c r="H23" s="19"/>
      <c r="I23" s="6">
        <f>Tabela86[[#This Row],[Quantity]]*$B$9</f>
        <v>1</v>
      </c>
      <c r="J23" s="6" t="s">
        <v>117</v>
      </c>
      <c r="K23" s="15"/>
      <c r="L23" s="15"/>
      <c r="M23" s="17"/>
    </row>
    <row r="24" spans="1:13" ht="47.25" x14ac:dyDescent="0.25">
      <c r="A24" s="14" t="s">
        <v>25</v>
      </c>
      <c r="B24" s="15" t="s">
        <v>56</v>
      </c>
      <c r="C24" s="16" t="s">
        <v>81</v>
      </c>
      <c r="D24" s="17" t="s">
        <v>56</v>
      </c>
      <c r="E24" s="17"/>
      <c r="F24" s="18">
        <v>1</v>
      </c>
      <c r="G24" s="6" t="s">
        <v>114</v>
      </c>
      <c r="H24" s="19"/>
      <c r="I24" s="6">
        <f>Tabela86[[#This Row],[Quantity]]*$B$9</f>
        <v>1</v>
      </c>
      <c r="J24" s="6" t="s">
        <v>117</v>
      </c>
      <c r="K24" s="15"/>
      <c r="L24" s="15"/>
      <c r="M24" s="17"/>
    </row>
    <row r="25" spans="1:13" ht="47.25" x14ac:dyDescent="0.25">
      <c r="A25" s="14" t="s">
        <v>26</v>
      </c>
      <c r="B25" s="15" t="s">
        <v>57</v>
      </c>
      <c r="C25" s="16" t="s">
        <v>82</v>
      </c>
      <c r="D25" s="17" t="s">
        <v>57</v>
      </c>
      <c r="E25" s="17"/>
      <c r="F25" s="18">
        <v>1</v>
      </c>
      <c r="G25" s="6" t="s">
        <v>114</v>
      </c>
      <c r="H25" s="19"/>
      <c r="I25" s="6">
        <f>Tabela86[[#This Row],[Quantity]]*$B$9</f>
        <v>1</v>
      </c>
      <c r="J25" s="6" t="s">
        <v>117</v>
      </c>
      <c r="K25" s="15"/>
      <c r="L25" s="15"/>
      <c r="M25" s="17"/>
    </row>
    <row r="26" spans="1:13" ht="47.25" x14ac:dyDescent="0.25">
      <c r="A26" s="14" t="s">
        <v>27</v>
      </c>
      <c r="B26" s="15" t="s">
        <v>58</v>
      </c>
      <c r="C26" s="16" t="s">
        <v>83</v>
      </c>
      <c r="D26" s="17" t="s">
        <v>58</v>
      </c>
      <c r="E26" s="17"/>
      <c r="F26" s="18">
        <v>1</v>
      </c>
      <c r="G26" s="6" t="s">
        <v>114</v>
      </c>
      <c r="H26" s="19"/>
      <c r="I26" s="6">
        <f>Tabela86[[#This Row],[Quantity]]*$B$9</f>
        <v>1</v>
      </c>
      <c r="J26" s="6" t="s">
        <v>117</v>
      </c>
      <c r="K26" s="15"/>
      <c r="L26" s="15"/>
      <c r="M26" s="17"/>
    </row>
    <row r="27" spans="1:13" ht="47.25" x14ac:dyDescent="0.25">
      <c r="A27" s="14" t="s">
        <v>28</v>
      </c>
      <c r="B27" s="15" t="s">
        <v>59</v>
      </c>
      <c r="C27" s="16" t="s">
        <v>84</v>
      </c>
      <c r="D27" s="17" t="s">
        <v>59</v>
      </c>
      <c r="E27" s="17"/>
      <c r="F27" s="18">
        <v>1</v>
      </c>
      <c r="G27" s="6" t="s">
        <v>114</v>
      </c>
      <c r="H27" s="19"/>
      <c r="I27" s="6">
        <f>Tabela86[[#This Row],[Quantity]]*$B$9</f>
        <v>1</v>
      </c>
      <c r="J27" s="6" t="s">
        <v>117</v>
      </c>
      <c r="K27" s="15"/>
      <c r="L27" s="15"/>
      <c r="M27" s="17"/>
    </row>
    <row r="28" spans="1:13" ht="47.25" x14ac:dyDescent="0.25">
      <c r="A28" s="14" t="s">
        <v>29</v>
      </c>
      <c r="B28" s="15" t="s">
        <v>60</v>
      </c>
      <c r="C28" s="16" t="s">
        <v>85</v>
      </c>
      <c r="D28" s="17" t="s">
        <v>60</v>
      </c>
      <c r="E28" s="17"/>
      <c r="F28" s="18">
        <v>1</v>
      </c>
      <c r="G28" s="6" t="s">
        <v>114</v>
      </c>
      <c r="H28" s="19"/>
      <c r="I28" s="6">
        <f>Tabela86[[#This Row],[Quantity]]*$B$9</f>
        <v>1</v>
      </c>
      <c r="J28" s="6" t="s">
        <v>117</v>
      </c>
      <c r="K28" s="15"/>
      <c r="L28" s="15"/>
      <c r="M28" s="17"/>
    </row>
    <row r="29" spans="1:13" ht="31.5" x14ac:dyDescent="0.25">
      <c r="A29" s="14" t="s">
        <v>30</v>
      </c>
      <c r="B29" s="15" t="s">
        <v>61</v>
      </c>
      <c r="C29" s="16" t="s">
        <v>86</v>
      </c>
      <c r="D29" s="17" t="s">
        <v>61</v>
      </c>
      <c r="E29" s="17"/>
      <c r="F29" s="18">
        <v>1</v>
      </c>
      <c r="G29" s="6" t="s">
        <v>114</v>
      </c>
      <c r="H29" s="19"/>
      <c r="I29" s="6">
        <f>Tabela86[[#This Row],[Quantity]]*$B$9</f>
        <v>1</v>
      </c>
      <c r="J29" s="6" t="s">
        <v>117</v>
      </c>
      <c r="K29" s="15"/>
      <c r="L29" s="15"/>
      <c r="M29" s="17"/>
    </row>
    <row r="30" spans="1:13" ht="31.5" x14ac:dyDescent="0.25">
      <c r="A30" s="14" t="s">
        <v>31</v>
      </c>
      <c r="B30" s="15" t="s">
        <v>62</v>
      </c>
      <c r="C30" s="16" t="s">
        <v>87</v>
      </c>
      <c r="D30" s="17" t="s">
        <v>103</v>
      </c>
      <c r="E30" s="17"/>
      <c r="F30" s="18">
        <v>8</v>
      </c>
      <c r="G30" s="6" t="s">
        <v>114</v>
      </c>
      <c r="H30" s="19"/>
      <c r="I30" s="6">
        <f>Tabela86[[#This Row],[Quantity]]*$B$9</f>
        <v>8</v>
      </c>
      <c r="J30" s="6" t="s">
        <v>117</v>
      </c>
      <c r="K30" s="15"/>
      <c r="L30" s="15"/>
      <c r="M30" s="17"/>
    </row>
    <row r="31" spans="1:13" x14ac:dyDescent="0.25">
      <c r="A31" s="14" t="s">
        <v>32</v>
      </c>
      <c r="B31" s="15">
        <v>0</v>
      </c>
      <c r="C31" s="16" t="s">
        <v>88</v>
      </c>
      <c r="D31" s="17">
        <v>0</v>
      </c>
      <c r="E31" s="17"/>
      <c r="F31" s="18">
        <v>1</v>
      </c>
      <c r="G31" s="6"/>
      <c r="H31" s="19"/>
      <c r="I31" s="6">
        <f>Tabela86[[#This Row],[Quantity]]*$B$9</f>
        <v>1</v>
      </c>
      <c r="J31" s="6"/>
      <c r="K31" s="15"/>
      <c r="L31" s="15"/>
      <c r="M31" s="17"/>
    </row>
    <row r="32" spans="1:13" ht="31.5" x14ac:dyDescent="0.25">
      <c r="A32" s="14" t="s">
        <v>33</v>
      </c>
      <c r="B32" s="15" t="s">
        <v>63</v>
      </c>
      <c r="C32" s="16" t="s">
        <v>89</v>
      </c>
      <c r="D32" s="17" t="s">
        <v>104</v>
      </c>
      <c r="E32" s="17"/>
      <c r="F32" s="18">
        <v>3</v>
      </c>
      <c r="G32" s="6" t="s">
        <v>114</v>
      </c>
      <c r="H32" s="19"/>
      <c r="I32" s="6">
        <f>Tabela86[[#This Row],[Quantity]]*$B$9</f>
        <v>3</v>
      </c>
      <c r="J32" s="6" t="s">
        <v>117</v>
      </c>
      <c r="K32" s="15"/>
      <c r="L32" s="15"/>
      <c r="M32" s="17"/>
    </row>
    <row r="33" spans="1:13" ht="31.5" x14ac:dyDescent="0.25">
      <c r="A33" s="14" t="s">
        <v>34</v>
      </c>
      <c r="B33" s="15" t="s">
        <v>64</v>
      </c>
      <c r="C33" s="16" t="s">
        <v>90</v>
      </c>
      <c r="D33" s="17" t="s">
        <v>105</v>
      </c>
      <c r="E33" s="17"/>
      <c r="F33" s="18">
        <v>1</v>
      </c>
      <c r="G33" s="6" t="s">
        <v>114</v>
      </c>
      <c r="H33" s="19"/>
      <c r="I33" s="6">
        <f>Tabela86[[#This Row],[Quantity]]*$B$9</f>
        <v>1</v>
      </c>
      <c r="J33" s="6" t="s">
        <v>117</v>
      </c>
      <c r="K33" s="15"/>
      <c r="L33" s="15"/>
      <c r="M33" s="17"/>
    </row>
    <row r="34" spans="1:13" ht="31.5" x14ac:dyDescent="0.25">
      <c r="A34" s="14" t="s">
        <v>35</v>
      </c>
      <c r="B34" s="15">
        <v>249</v>
      </c>
      <c r="C34" s="16" t="s">
        <v>91</v>
      </c>
      <c r="D34" s="17" t="s">
        <v>106</v>
      </c>
      <c r="E34" s="17"/>
      <c r="F34" s="18">
        <v>1</v>
      </c>
      <c r="G34" s="6" t="s">
        <v>114</v>
      </c>
      <c r="H34" s="19"/>
      <c r="I34" s="6">
        <f>Tabela86[[#This Row],[Quantity]]*$B$9</f>
        <v>1</v>
      </c>
      <c r="J34" s="6" t="s">
        <v>117</v>
      </c>
      <c r="K34" s="15"/>
      <c r="L34" s="15"/>
      <c r="M34" s="17"/>
    </row>
    <row r="35" spans="1:13" ht="47.25" x14ac:dyDescent="0.25">
      <c r="A35" s="14" t="s">
        <v>36</v>
      </c>
      <c r="B35" s="15">
        <v>806</v>
      </c>
      <c r="C35" s="16" t="s">
        <v>92</v>
      </c>
      <c r="D35" s="17" t="s">
        <v>107</v>
      </c>
      <c r="E35" s="17"/>
      <c r="F35" s="18">
        <v>1</v>
      </c>
      <c r="G35" s="6" t="s">
        <v>114</v>
      </c>
      <c r="H35" s="19"/>
      <c r="I35" s="6">
        <f>Tabela86[[#This Row],[Quantity]]*$B$9</f>
        <v>1</v>
      </c>
      <c r="J35" s="6" t="s">
        <v>117</v>
      </c>
      <c r="K35" s="15"/>
      <c r="L35" s="15"/>
      <c r="M35" s="17"/>
    </row>
    <row r="36" spans="1:13" ht="47.25" x14ac:dyDescent="0.25">
      <c r="A36" s="14" t="s">
        <v>37</v>
      </c>
      <c r="B36" s="15" t="s">
        <v>65</v>
      </c>
      <c r="C36" s="16" t="s">
        <v>93</v>
      </c>
      <c r="D36" s="17" t="s">
        <v>108</v>
      </c>
      <c r="E36" s="17"/>
      <c r="F36" s="18">
        <v>1</v>
      </c>
      <c r="G36" s="6" t="s">
        <v>114</v>
      </c>
      <c r="H36" s="19"/>
      <c r="I36" s="6">
        <f>Tabela86[[#This Row],[Quantity]]*$B$9</f>
        <v>1</v>
      </c>
      <c r="J36" s="6" t="s">
        <v>117</v>
      </c>
      <c r="K36" s="15"/>
      <c r="L36" s="15"/>
      <c r="M36" s="17"/>
    </row>
    <row r="37" spans="1:13" ht="31.5" x14ac:dyDescent="0.25">
      <c r="A37" s="14" t="s">
        <v>38</v>
      </c>
      <c r="B37" s="15">
        <v>330</v>
      </c>
      <c r="C37" s="16" t="s">
        <v>94</v>
      </c>
      <c r="D37" s="17" t="s">
        <v>109</v>
      </c>
      <c r="E37" s="17"/>
      <c r="F37" s="18">
        <v>1</v>
      </c>
      <c r="G37" s="6" t="s">
        <v>114</v>
      </c>
      <c r="H37" s="19"/>
      <c r="I37" s="6">
        <f>Tabela86[[#This Row],[Quantity]]*$B$9</f>
        <v>1</v>
      </c>
      <c r="J37" s="6" t="s">
        <v>117</v>
      </c>
      <c r="K37" s="15"/>
      <c r="L37" s="15"/>
      <c r="M37" s="17"/>
    </row>
    <row r="38" spans="1:13" ht="63" x14ac:dyDescent="0.25">
      <c r="A38" s="14" t="s">
        <v>39</v>
      </c>
      <c r="B38" s="15">
        <v>750</v>
      </c>
      <c r="C38" s="16" t="s">
        <v>95</v>
      </c>
      <c r="D38" s="17" t="s">
        <v>110</v>
      </c>
      <c r="E38" s="17"/>
      <c r="F38" s="18">
        <v>1</v>
      </c>
      <c r="G38" s="6" t="s">
        <v>114</v>
      </c>
      <c r="H38" s="19"/>
      <c r="I38" s="6">
        <f>Tabela86[[#This Row],[Quantity]]*$B$9</f>
        <v>1</v>
      </c>
      <c r="J38" s="6" t="s">
        <v>117</v>
      </c>
      <c r="K38" s="15"/>
      <c r="L38" s="15"/>
      <c r="M38" s="17"/>
    </row>
    <row r="39" spans="1:13" x14ac:dyDescent="0.25">
      <c r="A39" s="14" t="s">
        <v>40</v>
      </c>
      <c r="B39" s="15">
        <v>0</v>
      </c>
      <c r="C39" s="16" t="s">
        <v>88</v>
      </c>
      <c r="D39" s="17">
        <v>0</v>
      </c>
      <c r="E39" s="17"/>
      <c r="F39" s="18">
        <v>1</v>
      </c>
      <c r="G39" s="6" t="s">
        <v>115</v>
      </c>
      <c r="H39" s="19"/>
      <c r="I39" s="6">
        <f>Tabela86[[#This Row],[Quantity]]*$B$9</f>
        <v>1</v>
      </c>
      <c r="J39" s="6" t="s">
        <v>117</v>
      </c>
      <c r="K39" s="15"/>
      <c r="L39" s="15"/>
      <c r="M39" s="17"/>
    </row>
    <row r="40" spans="1:13" ht="63" x14ac:dyDescent="0.25">
      <c r="A40" s="14" t="s">
        <v>41</v>
      </c>
      <c r="B40" s="15" t="s">
        <v>66</v>
      </c>
      <c r="C40" s="16" t="s">
        <v>96</v>
      </c>
      <c r="D40" s="17" t="s">
        <v>66</v>
      </c>
      <c r="E40" s="17"/>
      <c r="F40" s="18">
        <v>1</v>
      </c>
      <c r="G40" s="6" t="s">
        <v>114</v>
      </c>
      <c r="H40" s="19"/>
      <c r="I40" s="6">
        <f>Tabela86[[#This Row],[Quantity]]*$B$9</f>
        <v>1</v>
      </c>
      <c r="J40" s="6" t="s">
        <v>117</v>
      </c>
      <c r="K40" s="15"/>
      <c r="L40" s="15"/>
      <c r="M40" s="17"/>
    </row>
  </sheetData>
  <mergeCells count="4">
    <mergeCell ref="B6:C7"/>
    <mergeCell ref="F6:M7"/>
    <mergeCell ref="F8:M8"/>
    <mergeCell ref="F9:M9"/>
  </mergeCells>
  <pageMargins left="0.511811024" right="0.511811024" top="0.78740157499999996" bottom="0.78740157499999996" header="0.31496062000000002" footer="0.31496062000000002"/>
  <pageSetup paperSize="9" scale="72" fitToHeight="0" orientation="landscape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BOM_eletrônica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Conrado De Vitor</dc:creator>
  <cp:lastModifiedBy>Cauê Tamagusku</cp:lastModifiedBy>
  <cp:lastPrinted>2024-04-24T17:10:04Z</cp:lastPrinted>
  <dcterms:created xsi:type="dcterms:W3CDTF">2023-07-04T20:04:27Z</dcterms:created>
  <dcterms:modified xsi:type="dcterms:W3CDTF">2025-04-25T14:25:02Z</dcterms:modified>
</cp:coreProperties>
</file>