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theme/themeOverride1.xml" ContentType="application/vnd.openxmlformats-officedocument.themeOverrid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theme/themeOverride2.xml" ContentType="application/vnd.openxmlformats-officedocument.themeOverrid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theme/themeOverride3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50" windowWidth="13395" windowHeight="5445" activeTab="4"/>
  </bookViews>
  <sheets>
    <sheet name="Total delay" sheetId="8" r:id="rId1"/>
    <sheet name="Maximal delay" sheetId="9" r:id="rId2"/>
    <sheet name="Replanned slots" sheetId="11" r:id="rId3"/>
    <sheet name="Makespan" sheetId="12" r:id="rId4"/>
    <sheet name="List1" sheetId="1" r:id="rId5"/>
  </sheets>
  <calcPr calcId="145621"/>
</workbook>
</file>

<file path=xl/calcChain.xml><?xml version="1.0" encoding="utf-8"?>
<calcChain xmlns="http://schemas.openxmlformats.org/spreadsheetml/2006/main">
  <c r="M3" i="1" l="1"/>
  <c r="N3" i="1"/>
  <c r="O3" i="1"/>
  <c r="P3" i="1"/>
  <c r="Q3" i="1"/>
  <c r="R3" i="1"/>
  <c r="S3" i="1"/>
  <c r="M4" i="1"/>
  <c r="N4" i="1"/>
  <c r="O4" i="1"/>
  <c r="P4" i="1"/>
  <c r="Q4" i="1"/>
  <c r="R4" i="1"/>
  <c r="S4" i="1"/>
  <c r="M5" i="1"/>
  <c r="N5" i="1"/>
  <c r="O5" i="1"/>
  <c r="P5" i="1"/>
  <c r="Q5" i="1"/>
  <c r="R5" i="1"/>
  <c r="S5" i="1"/>
  <c r="M6" i="1"/>
  <c r="N6" i="1"/>
  <c r="O6" i="1"/>
  <c r="P6" i="1"/>
  <c r="Q6" i="1"/>
  <c r="R6" i="1"/>
  <c r="S6" i="1"/>
  <c r="M7" i="1"/>
  <c r="N7" i="1"/>
  <c r="O7" i="1"/>
  <c r="P7" i="1"/>
  <c r="Q7" i="1"/>
  <c r="R7" i="1"/>
  <c r="S7" i="1"/>
  <c r="M8" i="1"/>
  <c r="N8" i="1"/>
  <c r="O8" i="1"/>
  <c r="P8" i="1"/>
  <c r="Q8" i="1"/>
  <c r="R8" i="1"/>
  <c r="S8" i="1"/>
  <c r="M9" i="1"/>
  <c r="N9" i="1"/>
  <c r="O9" i="1"/>
  <c r="P9" i="1"/>
  <c r="Q9" i="1"/>
  <c r="R9" i="1"/>
  <c r="S9" i="1"/>
  <c r="M10" i="1"/>
  <c r="N10" i="1"/>
  <c r="O10" i="1"/>
  <c r="P10" i="1"/>
  <c r="Q10" i="1"/>
  <c r="R10" i="1"/>
  <c r="S10" i="1"/>
  <c r="M11" i="1"/>
  <c r="N11" i="1"/>
  <c r="O11" i="1"/>
  <c r="P11" i="1"/>
  <c r="Q11" i="1"/>
  <c r="R11" i="1"/>
  <c r="S11" i="1"/>
  <c r="M12" i="1"/>
  <c r="N12" i="1"/>
  <c r="O12" i="1"/>
  <c r="P12" i="1"/>
  <c r="Q12" i="1"/>
  <c r="R12" i="1"/>
  <c r="S12" i="1"/>
  <c r="M13" i="1"/>
  <c r="N13" i="1"/>
  <c r="O13" i="1"/>
  <c r="P13" i="1"/>
  <c r="Q13" i="1"/>
  <c r="R13" i="1"/>
  <c r="S13" i="1"/>
  <c r="M14" i="1"/>
  <c r="N14" i="1"/>
  <c r="O14" i="1"/>
  <c r="P14" i="1"/>
  <c r="Q14" i="1"/>
  <c r="R14" i="1"/>
  <c r="S14" i="1"/>
  <c r="L3" i="1"/>
  <c r="L4" i="1"/>
  <c r="L5" i="1"/>
  <c r="L6" i="1"/>
  <c r="L7" i="1"/>
  <c r="L8" i="1"/>
  <c r="L9" i="1"/>
  <c r="L10" i="1"/>
  <c r="L11" i="1"/>
  <c r="L12" i="1"/>
  <c r="L13" i="1"/>
  <c r="L14" i="1"/>
  <c r="L50" i="1" l="1"/>
  <c r="M50" i="1"/>
  <c r="N50" i="1"/>
  <c r="O50" i="1"/>
  <c r="P50" i="1"/>
  <c r="Q50" i="1"/>
  <c r="R50" i="1"/>
  <c r="S50" i="1"/>
  <c r="L51" i="1"/>
  <c r="M51" i="1"/>
  <c r="N51" i="1"/>
  <c r="O51" i="1"/>
  <c r="P51" i="1"/>
  <c r="Q51" i="1"/>
  <c r="R51" i="1"/>
  <c r="S51" i="1"/>
  <c r="L52" i="1"/>
  <c r="M52" i="1"/>
  <c r="N52" i="1"/>
  <c r="O52" i="1"/>
  <c r="P52" i="1"/>
  <c r="Q52" i="1"/>
  <c r="R52" i="1"/>
  <c r="S52" i="1"/>
  <c r="L53" i="1"/>
  <c r="M53" i="1"/>
  <c r="N53" i="1"/>
  <c r="O53" i="1"/>
  <c r="P53" i="1"/>
  <c r="Q53" i="1"/>
  <c r="R53" i="1"/>
  <c r="S53" i="1"/>
  <c r="L54" i="1"/>
  <c r="M54" i="1"/>
  <c r="N54" i="1"/>
  <c r="O54" i="1"/>
  <c r="P54" i="1"/>
  <c r="Q54" i="1"/>
  <c r="R54" i="1"/>
  <c r="S54" i="1"/>
  <c r="L55" i="1"/>
  <c r="M55" i="1"/>
  <c r="N55" i="1"/>
  <c r="O55" i="1"/>
  <c r="P55" i="1"/>
  <c r="Q55" i="1"/>
  <c r="R55" i="1"/>
  <c r="S55" i="1"/>
  <c r="L56" i="1"/>
  <c r="M56" i="1"/>
  <c r="N56" i="1"/>
  <c r="O56" i="1"/>
  <c r="P56" i="1"/>
  <c r="Q56" i="1"/>
  <c r="R56" i="1"/>
  <c r="S56" i="1"/>
  <c r="L57" i="1"/>
  <c r="M57" i="1"/>
  <c r="N57" i="1"/>
  <c r="O57" i="1"/>
  <c r="P57" i="1"/>
  <c r="Q57" i="1"/>
  <c r="R57" i="1"/>
  <c r="S57" i="1"/>
  <c r="L58" i="1"/>
  <c r="M58" i="1"/>
  <c r="N58" i="1"/>
  <c r="O58" i="1"/>
  <c r="P58" i="1"/>
  <c r="Q58" i="1"/>
  <c r="R58" i="1"/>
  <c r="S58" i="1"/>
  <c r="L59" i="1"/>
  <c r="M59" i="1"/>
  <c r="N59" i="1"/>
  <c r="O59" i="1"/>
  <c r="P59" i="1"/>
  <c r="Q59" i="1"/>
  <c r="R59" i="1"/>
  <c r="S59" i="1"/>
  <c r="M49" i="1"/>
  <c r="N49" i="1"/>
  <c r="O49" i="1"/>
  <c r="P49" i="1"/>
  <c r="Q49" i="1"/>
  <c r="R49" i="1"/>
  <c r="S49" i="1"/>
  <c r="L49" i="1"/>
  <c r="M48" i="1"/>
  <c r="N48" i="1"/>
  <c r="O48" i="1"/>
  <c r="P48" i="1"/>
  <c r="Q48" i="1"/>
  <c r="R48" i="1"/>
  <c r="S48" i="1"/>
  <c r="L48" i="1"/>
  <c r="M18" i="1" l="1"/>
  <c r="N18" i="1"/>
  <c r="O18" i="1"/>
  <c r="P18" i="1"/>
  <c r="Q18" i="1"/>
  <c r="R18" i="1"/>
  <c r="S18" i="1"/>
  <c r="M19" i="1"/>
  <c r="N19" i="1"/>
  <c r="O19" i="1"/>
  <c r="P19" i="1"/>
  <c r="Q19" i="1"/>
  <c r="R19" i="1"/>
  <c r="S19" i="1"/>
  <c r="M20" i="1"/>
  <c r="N20" i="1"/>
  <c r="O20" i="1"/>
  <c r="P20" i="1"/>
  <c r="Q20" i="1"/>
  <c r="R20" i="1"/>
  <c r="S20" i="1"/>
  <c r="M21" i="1"/>
  <c r="N21" i="1"/>
  <c r="O21" i="1"/>
  <c r="P21" i="1"/>
  <c r="Q21" i="1"/>
  <c r="R21" i="1"/>
  <c r="S21" i="1"/>
  <c r="M22" i="1"/>
  <c r="N22" i="1"/>
  <c r="O22" i="1"/>
  <c r="P22" i="1"/>
  <c r="Q22" i="1"/>
  <c r="R22" i="1"/>
  <c r="S22" i="1"/>
  <c r="M23" i="1"/>
  <c r="N23" i="1"/>
  <c r="O23" i="1"/>
  <c r="P23" i="1"/>
  <c r="Q23" i="1"/>
  <c r="R23" i="1"/>
  <c r="S23" i="1"/>
  <c r="M24" i="1"/>
  <c r="N24" i="1"/>
  <c r="O24" i="1"/>
  <c r="P24" i="1"/>
  <c r="Q24" i="1"/>
  <c r="R24" i="1"/>
  <c r="S24" i="1"/>
  <c r="M25" i="1"/>
  <c r="N25" i="1"/>
  <c r="O25" i="1"/>
  <c r="P25" i="1"/>
  <c r="Q25" i="1"/>
  <c r="R25" i="1"/>
  <c r="S25" i="1"/>
  <c r="M26" i="1"/>
  <c r="N26" i="1"/>
  <c r="O26" i="1"/>
  <c r="P26" i="1"/>
  <c r="Q26" i="1"/>
  <c r="R26" i="1"/>
  <c r="S26" i="1"/>
  <c r="M27" i="1"/>
  <c r="N27" i="1"/>
  <c r="O27" i="1"/>
  <c r="P27" i="1"/>
  <c r="Q27" i="1"/>
  <c r="R27" i="1"/>
  <c r="S27" i="1"/>
  <c r="M28" i="1"/>
  <c r="N28" i="1"/>
  <c r="O28" i="1"/>
  <c r="P28" i="1"/>
  <c r="Q28" i="1"/>
  <c r="R28" i="1"/>
  <c r="S28" i="1"/>
  <c r="M29" i="1"/>
  <c r="N29" i="1"/>
  <c r="O29" i="1"/>
  <c r="P29" i="1"/>
  <c r="Q29" i="1"/>
  <c r="R29" i="1"/>
  <c r="S29" i="1"/>
  <c r="L19" i="1"/>
  <c r="L20" i="1"/>
  <c r="L21" i="1"/>
  <c r="L22" i="1"/>
  <c r="L23" i="1"/>
  <c r="L24" i="1"/>
  <c r="L25" i="1"/>
  <c r="L26" i="1"/>
  <c r="L27" i="1"/>
  <c r="L28" i="1"/>
  <c r="L29" i="1"/>
  <c r="L18" i="1"/>
  <c r="L33" i="1"/>
  <c r="L34" i="1"/>
  <c r="L35" i="1"/>
  <c r="L36" i="1"/>
  <c r="L37" i="1"/>
  <c r="L38" i="1"/>
  <c r="L39" i="1"/>
  <c r="L40" i="1"/>
  <c r="L41" i="1"/>
  <c r="L42" i="1"/>
  <c r="L43" i="1"/>
  <c r="L44" i="1"/>
  <c r="N33" i="1"/>
  <c r="O33" i="1"/>
  <c r="P33" i="1"/>
  <c r="Q33" i="1"/>
  <c r="R33" i="1"/>
  <c r="S33" i="1"/>
  <c r="N34" i="1"/>
  <c r="O34" i="1"/>
  <c r="P34" i="1"/>
  <c r="Q34" i="1"/>
  <c r="R34" i="1"/>
  <c r="S34" i="1"/>
  <c r="N35" i="1"/>
  <c r="O35" i="1"/>
  <c r="P35" i="1"/>
  <c r="Q35" i="1"/>
  <c r="R35" i="1"/>
  <c r="S35" i="1"/>
  <c r="N36" i="1"/>
  <c r="O36" i="1"/>
  <c r="P36" i="1"/>
  <c r="Q36" i="1"/>
  <c r="R36" i="1"/>
  <c r="S36" i="1"/>
  <c r="N37" i="1"/>
  <c r="O37" i="1"/>
  <c r="P37" i="1"/>
  <c r="Q37" i="1"/>
  <c r="R37" i="1"/>
  <c r="S37" i="1"/>
  <c r="N38" i="1"/>
  <c r="O38" i="1"/>
  <c r="P38" i="1"/>
  <c r="Q38" i="1"/>
  <c r="R38" i="1"/>
  <c r="S38" i="1"/>
  <c r="N39" i="1"/>
  <c r="O39" i="1"/>
  <c r="P39" i="1"/>
  <c r="Q39" i="1"/>
  <c r="R39" i="1"/>
  <c r="S39" i="1"/>
  <c r="N40" i="1"/>
  <c r="O40" i="1"/>
  <c r="P40" i="1"/>
  <c r="Q40" i="1"/>
  <c r="R40" i="1"/>
  <c r="S40" i="1"/>
  <c r="N41" i="1"/>
  <c r="O41" i="1"/>
  <c r="P41" i="1"/>
  <c r="Q41" i="1"/>
  <c r="R41" i="1"/>
  <c r="S41" i="1"/>
  <c r="N42" i="1"/>
  <c r="O42" i="1"/>
  <c r="P42" i="1"/>
  <c r="Q42" i="1"/>
  <c r="R42" i="1"/>
  <c r="S42" i="1"/>
  <c r="N43" i="1"/>
  <c r="O43" i="1"/>
  <c r="P43" i="1"/>
  <c r="Q43" i="1"/>
  <c r="R43" i="1"/>
  <c r="S43" i="1"/>
  <c r="N44" i="1"/>
  <c r="O44" i="1"/>
  <c r="P44" i="1"/>
  <c r="Q44" i="1"/>
  <c r="R44" i="1"/>
  <c r="S44" i="1"/>
  <c r="M33" i="1"/>
  <c r="M34" i="1"/>
  <c r="M35" i="1"/>
  <c r="M36" i="1"/>
  <c r="M37" i="1"/>
  <c r="M38" i="1"/>
  <c r="M39" i="1"/>
  <c r="M40" i="1"/>
  <c r="M41" i="1"/>
  <c r="M42" i="1"/>
  <c r="M44" i="1"/>
  <c r="M43" i="1"/>
</calcChain>
</file>

<file path=xl/sharedStrings.xml><?xml version="1.0" encoding="utf-8"?>
<sst xmlns="http://schemas.openxmlformats.org/spreadsheetml/2006/main" count="77" uniqueCount="14">
  <si>
    <t>Slots</t>
  </si>
  <si>
    <t>Makespan in ms</t>
  </si>
  <si>
    <t>Maximal delay in ms</t>
  </si>
  <si>
    <t>Total delay in ms</t>
  </si>
  <si>
    <t>Number of replanned slots</t>
  </si>
  <si>
    <t>Alg1</t>
  </si>
  <si>
    <t>Alg2</t>
  </si>
  <si>
    <t>Alg3</t>
  </si>
  <si>
    <t>Alg4v1</t>
  </si>
  <si>
    <t>Alg4v2</t>
  </si>
  <si>
    <t>v1=makespan, v2=minmax, v3=sum</t>
  </si>
  <si>
    <t>Alg5v1</t>
  </si>
  <si>
    <t>Alg5v2</t>
  </si>
  <si>
    <t>Alg5v3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</si>
</sst>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400]h:mm:ss\ AM/PM"/>
  </numFmts>
  <fonts count="4" x14ac:knownFonts="1">
    <font>
      <sz val="11"/>
      <color theme="1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left"/>
    </xf>
    <xf numFmtId="164" fontId="0" fillId="0" borderId="0" xfId="0" applyNumberFormat="1"/>
    <xf numFmtId="0" fontId="0" fillId="0" borderId="0" xfId="0" applyFont="1"/>
    <xf numFmtId="0" fontId="2" fillId="0" borderId="0" xfId="1" applyFont="1" applyFill="1"/>
    <xf numFmtId="0" fontId="3" fillId="0" borderId="0" xfId="1" applyFont="1" applyFill="1"/>
    <xf numFmtId="0" fontId="2" fillId="0" borderId="0" xfId="0" applyFont="1" applyFill="1"/>
    <xf numFmtId="0" fontId="0" fillId="0" borderId="0" xfId="0" applyAlignment="1">
      <alignment horizontal="left"/>
    </xf>
  </cellXfs>
  <cellStyles count="2">
    <cellStyle name="Chybně" xfId="1" builtinId="27"/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3.xml"/><Relationship Id="rId7" Type="http://schemas.openxmlformats.org/officeDocument/2006/relationships/styles" Target="style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1.xml"/><Relationship Id="rId4" Type="http://schemas.openxmlformats.org/officeDocument/2006/relationships/chartsheet" Target="chartsheets/sheet4.xml"/><Relationship Id="rId9" Type="http://schemas.openxmlformats.org/officeDocument/2006/relationships/calcChain" Target="calcChain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>
                <a:latin typeface="cmr10" panose="020B0500000000000000" pitchFamily="34" charset="0"/>
                <a:cs typeface="Arial" panose="020B0604020202020204" pitchFamily="34" charset="0"/>
              </a:rPr>
              <a:t>Total delay</a:t>
            </a:r>
          </a:p>
        </c:rich>
      </c:tx>
      <c:layout>
        <c:manualLayout>
          <c:xMode val="edge"/>
          <c:yMode val="edge"/>
          <c:x val="0.43045285215319223"/>
          <c:y val="6.6896390926034791E-2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List1!$L$32</c:f>
              <c:strCache>
                <c:ptCount val="1"/>
                <c:pt idx="0">
                  <c:v>Alg1</c:v>
                </c:pt>
              </c:strCache>
            </c:strRef>
          </c:tx>
          <c:dLbls>
            <c:delete val="1"/>
          </c:dLbls>
          <c:val>
            <c:numRef>
              <c:f>List1!$L$33:$L$44</c:f>
              <c:numCache>
                <c:formatCode>[$-F400]h:mm:ss\ AM/PM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List1!$M$32</c:f>
              <c:strCache>
                <c:ptCount val="1"/>
                <c:pt idx="0">
                  <c:v>Alg2</c:v>
                </c:pt>
              </c:strCache>
            </c:strRef>
          </c:tx>
          <c:dLbls>
            <c:delete val="1"/>
          </c:dLbls>
          <c:val>
            <c:numRef>
              <c:f>List1!$M$33:$M$44</c:f>
              <c:numCache>
                <c:formatCode>[$-F400]h:mm:ss\ AM/PM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2.0138888888888888E-3</c:v>
                </c:pt>
                <c:pt idx="3">
                  <c:v>3.2638888888888891E-3</c:v>
                </c:pt>
                <c:pt idx="4">
                  <c:v>6.4467592592592597E-3</c:v>
                </c:pt>
                <c:pt idx="5">
                  <c:v>8.0439814814814818E-3</c:v>
                </c:pt>
                <c:pt idx="6">
                  <c:v>1.1655092592592594E-2</c:v>
                </c:pt>
                <c:pt idx="7">
                  <c:v>1.4502314814814815E-2</c:v>
                </c:pt>
                <c:pt idx="8">
                  <c:v>1.9293981481481485E-2</c:v>
                </c:pt>
                <c:pt idx="9">
                  <c:v>2.2488425925925926E-2</c:v>
                </c:pt>
                <c:pt idx="10">
                  <c:v>2.7696759259259258E-2</c:v>
                </c:pt>
                <c:pt idx="11">
                  <c:v>3.3287037037037039E-2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List1!$N$32</c:f>
              <c:strCache>
                <c:ptCount val="1"/>
                <c:pt idx="0">
                  <c:v>Alg3</c:v>
                </c:pt>
              </c:strCache>
            </c:strRef>
          </c:tx>
          <c:dLbls>
            <c:delete val="1"/>
          </c:dLbls>
          <c:val>
            <c:numRef>
              <c:f>List1!$N$33:$N$44</c:f>
              <c:numCache>
                <c:formatCode>[$-F400]h:mm:ss\ AM/PM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2.0138888888888888E-3</c:v>
                </c:pt>
                <c:pt idx="3">
                  <c:v>3.2638888888888891E-3</c:v>
                </c:pt>
                <c:pt idx="4">
                  <c:v>6.4467592592592597E-3</c:v>
                </c:pt>
                <c:pt idx="5">
                  <c:v>8.0439814814814818E-3</c:v>
                </c:pt>
                <c:pt idx="6">
                  <c:v>1.1655092592592594E-2</c:v>
                </c:pt>
                <c:pt idx="7">
                  <c:v>1.4502314814814815E-2</c:v>
                </c:pt>
                <c:pt idx="8">
                  <c:v>1.9293981481481485E-2</c:v>
                </c:pt>
                <c:pt idx="9">
                  <c:v>2.2488425925925926E-2</c:v>
                </c:pt>
                <c:pt idx="10">
                  <c:v>2.7696759259259258E-2</c:v>
                </c:pt>
                <c:pt idx="11">
                  <c:v>3.3287037037037039E-2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List1!$O$32</c:f>
              <c:strCache>
                <c:ptCount val="1"/>
                <c:pt idx="0">
                  <c:v>Alg4v1</c:v>
                </c:pt>
              </c:strCache>
            </c:strRef>
          </c:tx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/>
                      <a:t>05:09</a:t>
                    </a:r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6.3492082915415637E-2"/>
                  <c:y val="-2.17994876262160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08:04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6.9225798197314808E-2"/>
                  <c:y val="-1.5537833387947272E-2"/>
                </c:manualLayout>
              </c:layout>
              <c:tx>
                <c:rich>
                  <a:bodyPr/>
                  <a:lstStyle/>
                  <a:p>
                    <a:r>
                      <a:rPr lang="en-US" b="0"/>
                      <a:t>13:48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8.2089029692653234E-2"/>
                  <c:y val="-1.094193394230987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17:13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-7.3852498947302878E-2"/>
                  <c:y val="1.089974381310808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27:05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>
                <c:manualLayout>
                  <c:x val="-6.3492082915415637E-2"/>
                  <c:y val="-2.906598350162137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34:05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/>
              <c:tx>
                <c:rich>
                  <a:bodyPr/>
                  <a:lstStyle/>
                  <a:p>
                    <a:r>
                      <a:rPr lang="en-US"/>
                      <a:t>43:52</a:t>
                    </a:r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layout>
                <c:manualLayout>
                  <c:x val="-8.3815765697967767E-2"/>
                  <c:y val="-7.2946226282065828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51:22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"/>
              <c:layout>
                <c:manualLayout>
                  <c:x val="-8.3815765697967767E-2"/>
                  <c:y val="-1.458924525641316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"/>
              <c:layout>
                <c:manualLayout>
                  <c:x val="-3.3671352103633527E-2"/>
                  <c:y val="-1.084338555769640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baseline="0">
                    <a:latin typeface="cmr10" panose="020B0500000000000000" pitchFamily="34" charset="0"/>
                  </a:defRPr>
                </a:pPr>
                <a:endParaRPr lang="cs-CZ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List1!$O$33:$O$44</c:f>
              <c:numCache>
                <c:formatCode>[$-F400]h:mm:ss\ AM/PM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3.5763888888888894E-3</c:v>
                </c:pt>
                <c:pt idx="3">
                  <c:v>5.6018518518518518E-3</c:v>
                </c:pt>
                <c:pt idx="4">
                  <c:v>9.5833333333333343E-3</c:v>
                </c:pt>
                <c:pt idx="5">
                  <c:v>1.1956018518518517E-2</c:v>
                </c:pt>
                <c:pt idx="6">
                  <c:v>1.8807870370370371E-2</c:v>
                </c:pt>
                <c:pt idx="7">
                  <c:v>2.3668981481481485E-2</c:v>
                </c:pt>
                <c:pt idx="8">
                  <c:v>3.0462962962962966E-2</c:v>
                </c:pt>
                <c:pt idx="9">
                  <c:v>3.5671296296296298E-2</c:v>
                </c:pt>
                <c:pt idx="10">
                  <c:v>4.5347222222222226E-2</c:v>
                </c:pt>
                <c:pt idx="11">
                  <c:v>5.4178240740740735E-2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List1!$P$32</c:f>
              <c:strCache>
                <c:ptCount val="1"/>
                <c:pt idx="0">
                  <c:v>Alg4v2</c:v>
                </c:pt>
              </c:strCache>
            </c:strRef>
          </c:tx>
          <c:dLbls>
            <c:dLbl>
              <c:idx val="0"/>
              <c:delete val="1"/>
            </c:dLbl>
            <c:dLbl>
              <c:idx val="1"/>
              <c:layout>
                <c:manualLayout>
                  <c:x val="-7.5182085671395074E-2"/>
                  <c:y val="-2.917849051282633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00:00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8"/>
              <c:layout>
                <c:manualLayout>
                  <c:x val="-6.3094933634193287E-2"/>
                  <c:y val="3.6473113141032914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22:47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layout>
                <c:manualLayout>
                  <c:x val="-6.1368197628878747E-2"/>
                  <c:y val="7.2524778321811359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26:46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"/>
              <c:layout>
                <c:manualLayout>
                  <c:x val="-6.8275141650136914E-2"/>
                  <c:y val="7.2524778321811359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33:39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"/>
              <c:layout>
                <c:manualLayout>
                  <c:x val="-3.1944752061783849E-2"/>
                  <c:y val="1.089974381310801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41:05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baseline="0">
                    <a:latin typeface="cmr10" panose="020B0500000000000000" pitchFamily="34" charset="0"/>
                  </a:defRPr>
                </a:pPr>
                <a:endParaRPr lang="cs-CZ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List1!$P$33:$P$44</c:f>
              <c:numCache>
                <c:formatCode>[$-F400]h:mm:ss\ AM/PM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1.1458333333333333E-3</c:v>
                </c:pt>
                <c:pt idx="3">
                  <c:v>1.9560185185185184E-3</c:v>
                </c:pt>
                <c:pt idx="4">
                  <c:v>4.7222222222222223E-3</c:v>
                </c:pt>
                <c:pt idx="5">
                  <c:v>5.8796296296296296E-3</c:v>
                </c:pt>
                <c:pt idx="6">
                  <c:v>9.0624999999999994E-3</c:v>
                </c:pt>
                <c:pt idx="7">
                  <c:v>1.1469907407407408E-2</c:v>
                </c:pt>
                <c:pt idx="8">
                  <c:v>1.5821759259259261E-2</c:v>
                </c:pt>
                <c:pt idx="9">
                  <c:v>1.8587962962962962E-2</c:v>
                </c:pt>
                <c:pt idx="10">
                  <c:v>2.3368055555555555E-2</c:v>
                </c:pt>
                <c:pt idx="11">
                  <c:v>2.8530092592592593E-2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List1!$Q$32</c:f>
              <c:strCache>
                <c:ptCount val="1"/>
                <c:pt idx="0">
                  <c:v>Alg5v1</c:v>
                </c:pt>
              </c:strCache>
            </c:strRef>
          </c:tx>
          <c:dLbls>
            <c:delete val="1"/>
          </c:dLbls>
          <c:val>
            <c:numRef>
              <c:f>List1!$Q$33:$Q$44</c:f>
              <c:numCache>
                <c:formatCode>[$-F400]h:mm:ss\ AM/PM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1.1458333333333333E-3</c:v>
                </c:pt>
                <c:pt idx="3">
                  <c:v>4.3749999999999995E-3</c:v>
                </c:pt>
                <c:pt idx="4">
                  <c:v>6.7013888888888887E-3</c:v>
                </c:pt>
                <c:pt idx="5">
                  <c:v>7.8472222222222224E-3</c:v>
                </c:pt>
                <c:pt idx="6">
                  <c:v>1.1006944444444444E-2</c:v>
                </c:pt>
                <c:pt idx="7">
                  <c:v>1.1423611111111112E-2</c:v>
                </c:pt>
                <c:pt idx="8">
                  <c:v>1.3368055555555557E-2</c:v>
                </c:pt>
                <c:pt idx="9">
                  <c:v>1.4907407407407406E-2</c:v>
                </c:pt>
                <c:pt idx="10">
                  <c:v>1.8460648148148146E-2</c:v>
                </c:pt>
                <c:pt idx="11">
                  <c:v>2.361111111111111E-2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List1!$R$32</c:f>
              <c:strCache>
                <c:ptCount val="1"/>
                <c:pt idx="0">
                  <c:v>Alg5v2</c:v>
                </c:pt>
              </c:strCache>
            </c:strRef>
          </c:tx>
          <c:dLbls>
            <c:delete val="1"/>
          </c:dLbls>
          <c:val>
            <c:numRef>
              <c:f>List1!$R$33:$R$44</c:f>
              <c:numCache>
                <c:formatCode>[$-F400]h:mm:ss\ AM/PM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1.1458333333333333E-3</c:v>
                </c:pt>
                <c:pt idx="3">
                  <c:v>1.9560185185185184E-3</c:v>
                </c:pt>
                <c:pt idx="4">
                  <c:v>4.7222222222222223E-3</c:v>
                </c:pt>
                <c:pt idx="5">
                  <c:v>5.8796296296296296E-3</c:v>
                </c:pt>
                <c:pt idx="6">
                  <c:v>9.0624999999999994E-3</c:v>
                </c:pt>
                <c:pt idx="7">
                  <c:v>1.1469907407407408E-2</c:v>
                </c:pt>
                <c:pt idx="8">
                  <c:v>1.4594907407407405E-2</c:v>
                </c:pt>
                <c:pt idx="9">
                  <c:v>1.7361111111111112E-2</c:v>
                </c:pt>
                <c:pt idx="10">
                  <c:v>2.0486111111111111E-2</c:v>
                </c:pt>
                <c:pt idx="11">
                  <c:v>2.2395833333333334E-2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List1!$S$32</c:f>
              <c:strCache>
                <c:ptCount val="1"/>
                <c:pt idx="0">
                  <c:v>Alg5v3</c:v>
                </c:pt>
              </c:strCache>
            </c:strRef>
          </c:tx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layout>
                <c:manualLayout>
                  <c:x val="-7.3448823419760912E-3"/>
                  <c:y val="4.0774068593002276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01:39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5.6181463366615832E-3"/>
                  <c:y val="1.349275434324416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02:49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/>
              <c:tx>
                <c:rich>
                  <a:bodyPr/>
                  <a:lstStyle/>
                  <a:p>
                    <a:r>
                      <a:rPr lang="en-US"/>
                      <a:t>06:48</a:t>
                    </a:r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/>
              <c:tx>
                <c:rich>
                  <a:bodyPr/>
                  <a:lstStyle/>
                  <a:p>
                    <a:r>
                      <a:rPr lang="en-US"/>
                      <a:t>08:28</a:t>
                    </a:r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/>
              <c:tx>
                <c:rich>
                  <a:bodyPr/>
                  <a:lstStyle/>
                  <a:p>
                    <a:r>
                      <a:rPr lang="en-US"/>
                      <a:t>13:03</a:t>
                    </a:r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/>
              <c:tx>
                <c:rich>
                  <a:bodyPr/>
                  <a:lstStyle/>
                  <a:p>
                    <a:r>
                      <a:rPr lang="en-US"/>
                      <a:t>15:55</a:t>
                    </a:r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>
                <c:manualLayout>
                  <c:x val="-3.6062949452726659E-2"/>
                  <c:y val="3.6332479377026716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19:15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layout/>
              <c:tx>
                <c:rich>
                  <a:bodyPr/>
                  <a:lstStyle/>
                  <a:p>
                    <a:r>
                      <a:rPr lang="en-US"/>
                      <a:t>21:28</a:t>
                    </a:r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"/>
              <c:layout>
                <c:manualLayout>
                  <c:x val="-3.6062949452726659E-2"/>
                  <c:y val="3.6332479377026647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26:35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"/>
              <c:layout>
                <c:manualLayout>
                  <c:x val="0"/>
                  <c:y val="2.7716870243299226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32:15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baseline="0">
                    <a:latin typeface="cmr10" panose="020B0500000000000000" pitchFamily="34" charset="0"/>
                  </a:defRPr>
                </a:pPr>
                <a:endParaRPr lang="cs-CZ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List1!$S$33:$S$44</c:f>
              <c:numCache>
                <c:formatCode>[$-F400]h:mm:ss\ AM/PM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1.1458333333333333E-3</c:v>
                </c:pt>
                <c:pt idx="3">
                  <c:v>1.9560185185185184E-3</c:v>
                </c:pt>
                <c:pt idx="4">
                  <c:v>4.7222222222222223E-3</c:v>
                </c:pt>
                <c:pt idx="5">
                  <c:v>5.8796296296296296E-3</c:v>
                </c:pt>
                <c:pt idx="6">
                  <c:v>9.0624999999999994E-3</c:v>
                </c:pt>
                <c:pt idx="7">
                  <c:v>1.105324074074074E-2</c:v>
                </c:pt>
                <c:pt idx="8">
                  <c:v>1.3368055555555557E-2</c:v>
                </c:pt>
                <c:pt idx="9">
                  <c:v>1.4907407407407406E-2</c:v>
                </c:pt>
                <c:pt idx="10">
                  <c:v>1.8460648148148146E-2</c:v>
                </c:pt>
                <c:pt idx="11">
                  <c:v>2.2395833333333334E-2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1380352"/>
        <c:axId val="112734208"/>
      </c:lineChart>
      <c:catAx>
        <c:axId val="111380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aseline="0">
                    <a:latin typeface="cmr10" panose="020B0500000000000000" pitchFamily="34" charset="0"/>
                  </a:defRPr>
                </a:pPr>
                <a:r>
                  <a:rPr lang="en-US" b="0" baseline="0">
                    <a:latin typeface="cmr10" panose="020B0500000000000000" pitchFamily="34" charset="0"/>
                  </a:rPr>
                  <a:t>Number of planned slots</a:t>
                </a:r>
              </a:p>
            </c:rich>
          </c:tx>
          <c:layout>
            <c:manualLayout>
              <c:xMode val="edge"/>
              <c:yMode val="edge"/>
              <c:x val="0.44316013355419237"/>
              <c:y val="0.91611183977562427"/>
            </c:manualLayout>
          </c:layout>
          <c:overlay val="0"/>
        </c:title>
        <c:majorTickMark val="out"/>
        <c:minorTickMark val="none"/>
        <c:tickLblPos val="nextTo"/>
        <c:txPr>
          <a:bodyPr/>
          <a:lstStyle/>
          <a:p>
            <a:pPr>
              <a:defRPr baseline="0">
                <a:latin typeface="cmr10" panose="020B0500000000000000" pitchFamily="34" charset="0"/>
              </a:defRPr>
            </a:pPr>
            <a:endParaRPr lang="cs-CZ"/>
          </a:p>
        </c:txPr>
        <c:crossAx val="112734208"/>
        <c:crossesAt val="0"/>
        <c:auto val="1"/>
        <c:lblAlgn val="ctr"/>
        <c:lblOffset val="100"/>
        <c:noMultiLvlLbl val="0"/>
      </c:catAx>
      <c:valAx>
        <c:axId val="112734208"/>
        <c:scaling>
          <c:orientation val="minMax"/>
          <c:max val="5.5000000000000014E-2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b="0" baseline="0">
                    <a:latin typeface="cmr10" panose="020B0500000000000000" pitchFamily="34" charset="0"/>
                    <a:cs typeface="Arial" panose="020B0604020202020204" pitchFamily="34" charset="0"/>
                  </a:rPr>
                  <a:t>Delay time [hh:mm:ss]</a:t>
                </a:r>
              </a:p>
            </c:rich>
          </c:tx>
          <c:layout/>
          <c:overlay val="0"/>
        </c:title>
        <c:numFmt formatCode="[$-F400]h:mm:ss\ AM/PM" sourceLinked="1"/>
        <c:majorTickMark val="out"/>
        <c:minorTickMark val="none"/>
        <c:tickLblPos val="nextTo"/>
        <c:txPr>
          <a:bodyPr/>
          <a:lstStyle/>
          <a:p>
            <a:pPr>
              <a:defRPr baseline="0">
                <a:latin typeface="cmr10" panose="020B0500000000000000" pitchFamily="34" charset="0"/>
              </a:defRPr>
            </a:pPr>
            <a:endParaRPr lang="cs-CZ"/>
          </a:p>
        </c:txPr>
        <c:crossAx val="111380352"/>
        <c:crosses val="autoZero"/>
        <c:crossBetween val="midCat"/>
        <c:majorUnit val="4.8610000000000016E-3"/>
      </c:valAx>
    </c:plotArea>
    <c:legend>
      <c:legendPos val="l"/>
      <c:layout>
        <c:manualLayout>
          <c:xMode val="edge"/>
          <c:yMode val="edge"/>
          <c:x val="0.10847083658455969"/>
          <c:y val="6.8537360230811362E-2"/>
          <c:w val="0.14577146145904843"/>
          <c:h val="0.56793587174348703"/>
        </c:manualLayout>
      </c:layout>
      <c:overlay val="1"/>
      <c:txPr>
        <a:bodyPr/>
        <a:lstStyle/>
        <a:p>
          <a:pPr>
            <a:defRPr baseline="0">
              <a:latin typeface="cmr10" panose="020B0500000000000000" pitchFamily="34" charset="0"/>
            </a:defRPr>
          </a:pPr>
          <a:endParaRPr lang="cs-CZ"/>
        </a:p>
      </c:txPr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baseline="0">
                <a:latin typeface="cmr10" panose="020B0500000000000000" pitchFamily="34" charset="0"/>
              </a:defRPr>
            </a:pPr>
            <a:r>
              <a:rPr lang="cs-CZ" b="0" baseline="0"/>
              <a:t>Maximal delay</a:t>
            </a:r>
          </a:p>
        </c:rich>
      </c:tx>
      <c:layout>
        <c:manualLayout>
          <c:xMode val="edge"/>
          <c:yMode val="edge"/>
          <c:x val="0.42699938014256311"/>
          <c:y val="3.7886765679825032E-2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List1!$L$17</c:f>
              <c:strCache>
                <c:ptCount val="1"/>
                <c:pt idx="0">
                  <c:v>Alg1</c:v>
                </c:pt>
              </c:strCache>
            </c:strRef>
          </c:tx>
          <c:dLbls>
            <c:delete val="1"/>
          </c:dLbls>
          <c:val>
            <c:numRef>
              <c:f>List1!$L$18:$L$29</c:f>
              <c:numCache>
                <c:formatCode>[$-F400]h:mm:ss\ AM/PM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List1!$M$17</c:f>
              <c:strCache>
                <c:ptCount val="1"/>
                <c:pt idx="0">
                  <c:v>Alg2</c:v>
                </c:pt>
              </c:strCache>
            </c:strRef>
          </c:tx>
          <c:dLbls>
            <c:delete val="1"/>
          </c:dLbls>
          <c:val>
            <c:numRef>
              <c:f>List1!$M$18:$M$29</c:f>
              <c:numCache>
                <c:formatCode>[$-F400]h:mm:ss\ AM/PM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2.0138888888888888E-3</c:v>
                </c:pt>
                <c:pt idx="3">
                  <c:v>2.0138888888888888E-3</c:v>
                </c:pt>
                <c:pt idx="4">
                  <c:v>3.1944444444444442E-3</c:v>
                </c:pt>
                <c:pt idx="5">
                  <c:v>3.1944444444444442E-3</c:v>
                </c:pt>
                <c:pt idx="6">
                  <c:v>3.6111111111111114E-3</c:v>
                </c:pt>
                <c:pt idx="7">
                  <c:v>3.6111111111111114E-3</c:v>
                </c:pt>
                <c:pt idx="8">
                  <c:v>4.7916666666666672E-3</c:v>
                </c:pt>
                <c:pt idx="9">
                  <c:v>4.7916666666666672E-3</c:v>
                </c:pt>
                <c:pt idx="10">
                  <c:v>5.208333333333333E-3</c:v>
                </c:pt>
                <c:pt idx="11">
                  <c:v>5.6018518518518518E-3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List1!$N$17</c:f>
              <c:strCache>
                <c:ptCount val="1"/>
                <c:pt idx="0">
                  <c:v>Alg3</c:v>
                </c:pt>
              </c:strCache>
            </c:strRef>
          </c:tx>
          <c:dLbls>
            <c:delete val="1"/>
          </c:dLbls>
          <c:val>
            <c:numRef>
              <c:f>List1!$N$18:$N$29</c:f>
              <c:numCache>
                <c:formatCode>[$-F400]h:mm:ss\ AM/PM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2.0138888888888888E-3</c:v>
                </c:pt>
                <c:pt idx="3">
                  <c:v>2.0138888888888888E-3</c:v>
                </c:pt>
                <c:pt idx="4">
                  <c:v>3.1944444444444442E-3</c:v>
                </c:pt>
                <c:pt idx="5">
                  <c:v>3.1944444444444442E-3</c:v>
                </c:pt>
                <c:pt idx="6">
                  <c:v>3.6111111111111114E-3</c:v>
                </c:pt>
                <c:pt idx="7">
                  <c:v>3.6111111111111114E-3</c:v>
                </c:pt>
                <c:pt idx="8">
                  <c:v>4.7916666666666672E-3</c:v>
                </c:pt>
                <c:pt idx="9">
                  <c:v>4.7916666666666672E-3</c:v>
                </c:pt>
                <c:pt idx="10">
                  <c:v>5.208333333333333E-3</c:v>
                </c:pt>
                <c:pt idx="11">
                  <c:v>5.6018518518518518E-3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List1!$O$17</c:f>
              <c:strCache>
                <c:ptCount val="1"/>
                <c:pt idx="0">
                  <c:v>Alg4v1</c:v>
                </c:pt>
              </c:strCache>
            </c:strRef>
          </c:tx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layout>
                <c:manualLayout>
                  <c:x val="-6.6945554926044717E-2"/>
                  <c:y val="-2.1883867884619747E-2"/>
                </c:manualLayout>
              </c:layout>
              <c:tx>
                <c:rich>
                  <a:bodyPr/>
                  <a:lstStyle/>
                  <a:p>
                    <a:r>
                      <a:rPr lang="en-US" baseline="0">
                        <a:latin typeface="cmr10" panose="020B0500000000000000" pitchFamily="34" charset="0"/>
                      </a:rPr>
                      <a:t>02:53</a:t>
                    </a:r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layout>
                <c:manualLayout>
                  <c:x val="-5.140493087821385E-2"/>
                  <c:y val="-3.2825801826929624E-2"/>
                </c:manualLayout>
              </c:layout>
              <c:tx>
                <c:rich>
                  <a:bodyPr/>
                  <a:lstStyle/>
                  <a:p>
                    <a:r>
                      <a:rPr lang="en-US" baseline="0">
                        <a:latin typeface="cmr10" panose="020B0500000000000000" pitchFamily="34" charset="0"/>
                      </a:rPr>
                      <a:t>06:59</a:t>
                    </a:r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>
                <c:manualLayout>
                  <c:x val="-6.8672290931359251E-2"/>
                  <c:y val="-3.7176422795626943E-3"/>
                </c:manualLayout>
              </c:layout>
              <c:tx>
                <c:rich>
                  <a:bodyPr/>
                  <a:lstStyle/>
                  <a:p>
                    <a:r>
                      <a:rPr lang="en-US" baseline="0">
                        <a:latin typeface="cmr10" panose="020B0500000000000000" pitchFamily="34" charset="0"/>
                      </a:rPr>
                      <a:t>08:39</a:t>
                    </a:r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layout>
                <c:manualLayout>
                  <c:x val="-5.485840288884293E-2"/>
                  <c:y val="-3.6430891762110944E-2"/>
                </c:manualLayout>
              </c:layout>
              <c:tx>
                <c:rich>
                  <a:bodyPr/>
                  <a:lstStyle/>
                  <a:p>
                    <a:r>
                      <a:rPr lang="en-US" baseline="0">
                        <a:latin typeface="cmr10" panose="020B0500000000000000" pitchFamily="34" charset="0"/>
                      </a:rPr>
                      <a:t>08:39</a:t>
                    </a:r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"/>
              <c:layout>
                <c:manualLayout>
                  <c:x val="-6.5218818920730171E-2"/>
                  <c:y val="-2.1799487626216047E-2"/>
                </c:manualLayout>
              </c:layout>
              <c:tx>
                <c:rich>
                  <a:bodyPr/>
                  <a:lstStyle/>
                  <a:p>
                    <a:r>
                      <a:rPr lang="en-US" baseline="0">
                        <a:latin typeface="cmr10" panose="020B0500000000000000" pitchFamily="34" charset="0"/>
                      </a:rPr>
                      <a:t>11:01</a:t>
                    </a:r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"/>
              <c:layout>
                <c:manualLayout>
                  <c:x val="-4.0578296124891812E-2"/>
                  <c:y val="7.2946226282065828E-3"/>
                </c:manualLayout>
              </c:layout>
              <c:tx>
                <c:rich>
                  <a:bodyPr/>
                  <a:lstStyle/>
                  <a:p>
                    <a:r>
                      <a:rPr lang="en-US" baseline="0">
                        <a:latin typeface="cmr10" panose="020B0500000000000000" pitchFamily="34" charset="0"/>
                      </a:rPr>
                      <a:t>12:43</a:t>
                    </a:r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baseline="0">
                    <a:latin typeface="cmr10" panose="020B0500000000000000" pitchFamily="34" charset="0"/>
                  </a:defRPr>
                </a:pPr>
                <a:endParaRPr lang="cs-CZ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List1!$O$18:$O$29</c:f>
              <c:numCache>
                <c:formatCode>[$-F400]h:mm:ss\ AM/PM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2.0023148148148148E-3</c:v>
                </c:pt>
                <c:pt idx="3">
                  <c:v>2.0254629629629629E-3</c:v>
                </c:pt>
                <c:pt idx="4">
                  <c:v>3.1828703703703702E-3</c:v>
                </c:pt>
                <c:pt idx="5">
                  <c:v>3.1828703703703702E-3</c:v>
                </c:pt>
                <c:pt idx="6">
                  <c:v>4.8263888888888887E-3</c:v>
                </c:pt>
                <c:pt idx="7">
                  <c:v>4.8495370370370368E-3</c:v>
                </c:pt>
                <c:pt idx="8">
                  <c:v>6.0069444444444441E-3</c:v>
                </c:pt>
                <c:pt idx="9">
                  <c:v>6.0069444444444441E-3</c:v>
                </c:pt>
                <c:pt idx="10">
                  <c:v>7.6504629629629631E-3</c:v>
                </c:pt>
                <c:pt idx="11">
                  <c:v>8.8310185185185176E-3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List1!$P$17</c:f>
              <c:strCache>
                <c:ptCount val="1"/>
                <c:pt idx="0">
                  <c:v>Alg4v2</c:v>
                </c:pt>
              </c:strCache>
            </c:strRef>
          </c:tx>
          <c:dLbls>
            <c:dLbl>
              <c:idx val="0"/>
              <c:delete val="1"/>
            </c:dLbl>
            <c:dLbl>
              <c:idx val="1"/>
              <c:layout>
                <c:manualLayout>
                  <c:x val="-5.0036594566600819E-2"/>
                  <c:y val="-4.0494345662298606E-2"/>
                </c:manualLayout>
              </c:layout>
              <c:tx>
                <c:rich>
                  <a:bodyPr/>
                  <a:lstStyle/>
                  <a:p>
                    <a:r>
                      <a:rPr lang="en-US" baseline="0">
                        <a:latin typeface="cmr10" panose="020B0500000000000000" pitchFamily="34" charset="0"/>
                      </a:rPr>
                      <a:t>00:00</a:t>
                    </a:r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8"/>
              <c:layout>
                <c:manualLayout>
                  <c:x val="-3.6062949452726659E-2"/>
                  <c:y val="-2.5489093819330309E-2"/>
                </c:manualLayout>
              </c:layout>
              <c:tx>
                <c:rich>
                  <a:bodyPr/>
                  <a:lstStyle/>
                  <a:p>
                    <a:r>
                      <a:rPr lang="en-US" baseline="0">
                        <a:latin typeface="cmr10" panose="020B0500000000000000" pitchFamily="34" charset="0"/>
                      </a:rPr>
                      <a:t>05:08</a:t>
                    </a:r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layout>
                <c:manualLayout>
                  <c:x val="-3.6062949452726659E-2"/>
                  <c:y val="-2.5489093819330309E-2"/>
                </c:manualLayout>
              </c:layout>
              <c:tx>
                <c:rich>
                  <a:bodyPr/>
                  <a:lstStyle/>
                  <a:p>
                    <a:r>
                      <a:rPr lang="en-US" baseline="0">
                        <a:latin typeface="cmr10" panose="020B0500000000000000" pitchFamily="34" charset="0"/>
                      </a:rPr>
                      <a:t>05:08</a:t>
                    </a:r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"/>
              <c:layout>
                <c:manualLayout>
                  <c:x val="-3.6062949452726659E-2"/>
                  <c:y val="-3.6473113141032916E-2"/>
                </c:manualLayout>
              </c:layout>
              <c:tx>
                <c:rich>
                  <a:bodyPr/>
                  <a:lstStyle/>
                  <a:p>
                    <a:r>
                      <a:rPr lang="en-US" baseline="0">
                        <a:latin typeface="cmr10" panose="020B0500000000000000" pitchFamily="34" charset="0"/>
                      </a:rPr>
                      <a:t>05:45</a:t>
                    </a:r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"/>
              <c:layout>
                <c:manualLayout>
                  <c:x val="-7.9689546462589685E-3"/>
                  <c:y val="5.470966971154937E-2"/>
                </c:manualLayout>
              </c:layout>
              <c:tx>
                <c:rich>
                  <a:bodyPr/>
                  <a:lstStyle/>
                  <a:p>
                    <a:r>
                      <a:rPr lang="en-US" baseline="0">
                        <a:latin typeface="cmr10" panose="020B0500000000000000" pitchFamily="34" charset="0"/>
                      </a:rPr>
                      <a:t>07:26</a:t>
                    </a:r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baseline="0">
                    <a:latin typeface="cmr10" panose="020B0500000000000000" pitchFamily="34" charset="0"/>
                  </a:defRPr>
                </a:pPr>
                <a:endParaRPr lang="cs-CZ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List1!$P$18:$P$29</c:f>
              <c:numCache>
                <c:formatCode>[$-F400]h:mm:ss\ AM/PM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7.9861111111111105E-4</c:v>
                </c:pt>
                <c:pt idx="3">
                  <c:v>8.1018518518518516E-4</c:v>
                </c:pt>
                <c:pt idx="4">
                  <c:v>1.9675925925925928E-3</c:v>
                </c:pt>
                <c:pt idx="5">
                  <c:v>1.9675925925925928E-3</c:v>
                </c:pt>
                <c:pt idx="6">
                  <c:v>2.3958333333333336E-3</c:v>
                </c:pt>
                <c:pt idx="7">
                  <c:v>2.4074074074074076E-3</c:v>
                </c:pt>
                <c:pt idx="8">
                  <c:v>3.5648148148148154E-3</c:v>
                </c:pt>
                <c:pt idx="9">
                  <c:v>3.5648148148148154E-3</c:v>
                </c:pt>
                <c:pt idx="10">
                  <c:v>3.9930555555555561E-3</c:v>
                </c:pt>
                <c:pt idx="11">
                  <c:v>5.162037037037037E-3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List1!$Q$17</c:f>
              <c:strCache>
                <c:ptCount val="1"/>
                <c:pt idx="0">
                  <c:v>Alg5v1</c:v>
                </c:pt>
              </c:strCache>
            </c:strRef>
          </c:tx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layout>
                <c:manualLayout>
                  <c:x val="-6.5218818920730171E-2"/>
                  <c:y val="-1.0941933942309941E-2"/>
                </c:manualLayout>
              </c:layout>
              <c:tx>
                <c:rich>
                  <a:bodyPr/>
                  <a:lstStyle/>
                  <a:p>
                    <a:r>
                      <a:rPr lang="en-US" baseline="0">
                        <a:latin typeface="cmr10" panose="020B0500000000000000" pitchFamily="34" charset="0"/>
                      </a:rPr>
                      <a:t>03:24</a:t>
                    </a:r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/>
              <c:tx>
                <c:rich>
                  <a:bodyPr/>
                  <a:lstStyle/>
                  <a:p>
                    <a:r>
                      <a:rPr lang="en-US" baseline="0">
                        <a:latin typeface="cmr10" panose="020B0500000000000000" pitchFamily="34" charset="0"/>
                      </a:rPr>
                      <a:t>06:17</a:t>
                    </a:r>
                    <a:endParaRPr lang="en-US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/>
              <c:tx>
                <c:rich>
                  <a:bodyPr/>
                  <a:lstStyle/>
                  <a:p>
                    <a:r>
                      <a:rPr lang="en-US" baseline="0">
                        <a:latin typeface="cmr10" panose="020B0500000000000000" pitchFamily="34" charset="0"/>
                      </a:rPr>
                      <a:t>07:25</a:t>
                    </a:r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-6.3492082915415637E-2"/>
                  <c:y val="-7.3789263037137799E-3"/>
                </c:manualLayout>
              </c:layout>
              <c:tx>
                <c:rich>
                  <a:bodyPr/>
                  <a:lstStyle/>
                  <a:p>
                    <a:r>
                      <a:rPr lang="en-US" baseline="0">
                        <a:latin typeface="cmr10" panose="020B0500000000000000" pitchFamily="34" charset="0"/>
                      </a:rPr>
                      <a:t>08:33</a:t>
                    </a:r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delete val="1"/>
            </c:dLbl>
            <c:dLbl>
              <c:idx val="8"/>
              <c:delete val="1"/>
            </c:dLbl>
            <c:dLbl>
              <c:idx val="9"/>
              <c:delete val="1"/>
            </c:dLbl>
            <c:dLbl>
              <c:idx val="10"/>
              <c:delete val="1"/>
            </c:dLbl>
            <c:dLbl>
              <c:idx val="11"/>
              <c:delete val="1"/>
            </c:dLbl>
            <c:txPr>
              <a:bodyPr/>
              <a:lstStyle/>
              <a:p>
                <a:pPr>
                  <a:defRPr baseline="0">
                    <a:latin typeface="cmr10" panose="020B0500000000000000" pitchFamily="34" charset="0"/>
                  </a:defRPr>
                </a:pPr>
                <a:endParaRPr lang="cs-CZ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List1!$Q$18:$Q$29</c:f>
              <c:numCache>
                <c:formatCode>[$-F400]h:mm:ss\ AM/PM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7.9861111111111105E-4</c:v>
                </c:pt>
                <c:pt idx="3">
                  <c:v>2.3611111111111111E-3</c:v>
                </c:pt>
                <c:pt idx="4">
                  <c:v>4.363425925925926E-3</c:v>
                </c:pt>
                <c:pt idx="5">
                  <c:v>5.1504629629629635E-3</c:v>
                </c:pt>
                <c:pt idx="6">
                  <c:v>5.9375000000000009E-3</c:v>
                </c:pt>
                <c:pt idx="7">
                  <c:v>4.363425925925926E-3</c:v>
                </c:pt>
                <c:pt idx="8">
                  <c:v>4.7569444444444447E-3</c:v>
                </c:pt>
                <c:pt idx="9">
                  <c:v>5.5439814814814822E-3</c:v>
                </c:pt>
                <c:pt idx="10">
                  <c:v>6.3310185185185197E-3</c:v>
                </c:pt>
                <c:pt idx="11">
                  <c:v>6.2962962962962964E-3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List1!$R$17</c:f>
              <c:strCache>
                <c:ptCount val="1"/>
                <c:pt idx="0">
                  <c:v>Alg5v2</c:v>
                </c:pt>
              </c:strCache>
            </c:strRef>
          </c:tx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layout>
                <c:manualLayout>
                  <c:x val="-3.6062949452726659E-2"/>
                  <c:y val="3.6473113141032916E-2"/>
                </c:manualLayout>
              </c:layout>
              <c:tx>
                <c:rich>
                  <a:bodyPr/>
                  <a:lstStyle/>
                  <a:p>
                    <a:r>
                      <a:rPr lang="en-US" baseline="0">
                        <a:latin typeface="cmr10" panose="020B0500000000000000" pitchFamily="34" charset="0"/>
                      </a:rPr>
                      <a:t>01:09</a:t>
                    </a:r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3.6062949452726659E-2"/>
                  <c:y val="3.6473113141032916E-2"/>
                </c:manualLayout>
              </c:layout>
              <c:tx>
                <c:rich>
                  <a:bodyPr/>
                  <a:lstStyle/>
                  <a:p>
                    <a:r>
                      <a:rPr lang="en-US" baseline="0">
                        <a:latin typeface="cmr10" panose="020B0500000000000000" pitchFamily="34" charset="0"/>
                      </a:rPr>
                      <a:t>01:10</a:t>
                    </a:r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3.0882741436783039E-2"/>
                  <c:y val="3.6332479377026716E-2"/>
                </c:manualLayout>
              </c:layout>
              <c:tx>
                <c:rich>
                  <a:bodyPr/>
                  <a:lstStyle/>
                  <a:p>
                    <a:r>
                      <a:rPr lang="en-US" baseline="0">
                        <a:latin typeface="cmr10" panose="020B0500000000000000" pitchFamily="34" charset="0"/>
                      </a:rPr>
                      <a:t>02:50</a:t>
                    </a:r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3.6062949452726659E-2"/>
                  <c:y val="3.6332479377026716E-2"/>
                </c:manualLayout>
              </c:layout>
              <c:tx>
                <c:rich>
                  <a:bodyPr/>
                  <a:lstStyle/>
                  <a:p>
                    <a:r>
                      <a:rPr lang="en-US" baseline="0">
                        <a:latin typeface="cmr10" panose="020B0500000000000000" pitchFamily="34" charset="0"/>
                      </a:rPr>
                      <a:t>02:50</a:t>
                    </a:r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-3.6062949452726596E-2"/>
                  <c:y val="5.470966971154937E-2"/>
                </c:manualLayout>
              </c:layout>
              <c:tx>
                <c:rich>
                  <a:bodyPr/>
                  <a:lstStyle/>
                  <a:p>
                    <a:r>
                      <a:rPr lang="en-US" baseline="0">
                        <a:latin typeface="cmr10" panose="020B0500000000000000" pitchFamily="34" charset="0"/>
                      </a:rPr>
                      <a:t>03:27</a:t>
                    </a:r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>
                <c:manualLayout>
                  <c:x val="-3.6062949452726659E-2"/>
                  <c:y val="5.470966971154937E-2"/>
                </c:manualLayout>
              </c:layout>
              <c:tx>
                <c:rich>
                  <a:bodyPr/>
                  <a:lstStyle/>
                  <a:p>
                    <a:r>
                      <a:rPr lang="en-US" baseline="0">
                        <a:latin typeface="cmr10" panose="020B0500000000000000" pitchFamily="34" charset="0"/>
                      </a:rPr>
                      <a:t>03:28</a:t>
                    </a:r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>
                <c:manualLayout>
                  <c:x val="-2.0522325404895798E-2"/>
                  <c:y val="2.179948762621603E-2"/>
                </c:manualLayout>
              </c:layout>
              <c:tx>
                <c:rich>
                  <a:bodyPr/>
                  <a:lstStyle/>
                  <a:p>
                    <a:r>
                      <a:rPr lang="en-US" baseline="0">
                        <a:latin typeface="cmr10" panose="020B0500000000000000" pitchFamily="34" charset="0"/>
                      </a:rPr>
                      <a:t>04:36</a:t>
                    </a:r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layout>
                <c:manualLayout>
                  <c:x val="-3.2609477442097579E-2"/>
                  <c:y val="2.179948762621603E-2"/>
                </c:manualLayout>
              </c:layout>
              <c:tx>
                <c:rich>
                  <a:bodyPr/>
                  <a:lstStyle/>
                  <a:p>
                    <a:r>
                      <a:rPr lang="en-US" baseline="0">
                        <a:latin typeface="cmr10" panose="020B0500000000000000" pitchFamily="34" charset="0"/>
                      </a:rPr>
                      <a:t>04:36</a:t>
                    </a:r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"/>
              <c:layout>
                <c:manualLayout>
                  <c:x val="-2.5702533420839418E-2"/>
                  <c:y val="2.5432449481403923E-2"/>
                </c:manualLayout>
              </c:layout>
              <c:tx>
                <c:rich>
                  <a:bodyPr/>
                  <a:lstStyle/>
                  <a:p>
                    <a:r>
                      <a:rPr lang="en-US" baseline="0">
                        <a:latin typeface="cmr10" panose="020B0500000000000000" pitchFamily="34" charset="0"/>
                      </a:rPr>
                      <a:t>05:40</a:t>
                    </a:r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"/>
              <c:layout>
                <c:manualLayout>
                  <c:x val="-2.788746630315348E-3"/>
                  <c:y val="2.9206736098893005E-2"/>
                </c:manualLayout>
              </c:layout>
              <c:tx>
                <c:rich>
                  <a:bodyPr/>
                  <a:lstStyle/>
                  <a:p>
                    <a:r>
                      <a:rPr lang="en-US" baseline="0">
                        <a:latin typeface="cmr10" panose="020B0500000000000000" pitchFamily="34" charset="0"/>
                      </a:rPr>
                      <a:t>05:43</a:t>
                    </a:r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baseline="0">
                    <a:latin typeface="cmr10" panose="020B0500000000000000" pitchFamily="34" charset="0"/>
                  </a:defRPr>
                </a:pPr>
                <a:endParaRPr lang="cs-CZ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List1!$R$18:$R$29</c:f>
              <c:numCache>
                <c:formatCode>[$-F400]h:mm:ss\ AM/PM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7.9861111111111105E-4</c:v>
                </c:pt>
                <c:pt idx="3">
                  <c:v>8.1018518518518516E-4</c:v>
                </c:pt>
                <c:pt idx="4">
                  <c:v>1.9675925925925928E-3</c:v>
                </c:pt>
                <c:pt idx="5">
                  <c:v>1.9675925925925928E-3</c:v>
                </c:pt>
                <c:pt idx="6">
                  <c:v>2.3958333333333336E-3</c:v>
                </c:pt>
                <c:pt idx="7">
                  <c:v>2.4074074074074076E-3</c:v>
                </c:pt>
                <c:pt idx="8">
                  <c:v>3.1944444444444442E-3</c:v>
                </c:pt>
                <c:pt idx="9">
                  <c:v>3.1944444444444442E-3</c:v>
                </c:pt>
                <c:pt idx="10">
                  <c:v>3.9351851851851857E-3</c:v>
                </c:pt>
                <c:pt idx="11">
                  <c:v>3.9699074074074072E-3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List1!$S$17</c:f>
              <c:strCache>
                <c:ptCount val="1"/>
                <c:pt idx="0">
                  <c:v>Alg5v3</c:v>
                </c:pt>
              </c:strCache>
            </c:strRef>
          </c:tx>
          <c:dLbls>
            <c:delete val="1"/>
          </c:dLbls>
          <c:val>
            <c:numRef>
              <c:f>List1!$S$18:$S$29</c:f>
              <c:numCache>
                <c:formatCode>[$-F400]h:mm:ss\ AM/PM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7.9861111111111105E-4</c:v>
                </c:pt>
                <c:pt idx="3">
                  <c:v>8.1018518518518516E-4</c:v>
                </c:pt>
                <c:pt idx="4">
                  <c:v>2.7546296296296294E-3</c:v>
                </c:pt>
                <c:pt idx="5">
                  <c:v>2.7546296296296294E-3</c:v>
                </c:pt>
                <c:pt idx="6">
                  <c:v>3.1828703703703702E-3</c:v>
                </c:pt>
                <c:pt idx="7">
                  <c:v>4.7337962962962958E-3</c:v>
                </c:pt>
                <c:pt idx="8">
                  <c:v>4.7569444444444447E-3</c:v>
                </c:pt>
                <c:pt idx="9">
                  <c:v>5.5439814814814822E-3</c:v>
                </c:pt>
                <c:pt idx="10">
                  <c:v>6.3310185185185197E-3</c:v>
                </c:pt>
                <c:pt idx="11">
                  <c:v>6.3310185185185197E-3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2902144"/>
        <c:axId val="112904064"/>
      </c:lineChart>
      <c:catAx>
        <c:axId val="112902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aseline="0">
                    <a:latin typeface="cmr10" panose="020B0500000000000000" pitchFamily="34" charset="0"/>
                  </a:defRPr>
                </a:pPr>
                <a:r>
                  <a:rPr lang="en-US" sz="1100" b="0" i="0" baseline="0">
                    <a:effectLst/>
                    <a:latin typeface="cmr10" panose="020B0500000000000000" pitchFamily="34" charset="0"/>
                  </a:rPr>
                  <a:t>Number of planned slots</a:t>
                </a:r>
                <a:endParaRPr lang="cs-CZ" sz="1100" baseline="0">
                  <a:effectLst/>
                </a:endParaRPr>
              </a:p>
            </c:rich>
          </c:tx>
          <c:layout>
            <c:manualLayout>
              <c:xMode val="edge"/>
              <c:yMode val="edge"/>
              <c:x val="0.44316013355419237"/>
              <c:y val="0.91611183977562427"/>
            </c:manualLayout>
          </c:layout>
          <c:overlay val="0"/>
        </c:title>
        <c:majorTickMark val="out"/>
        <c:minorTickMark val="none"/>
        <c:tickLblPos val="nextTo"/>
        <c:txPr>
          <a:bodyPr/>
          <a:lstStyle/>
          <a:p>
            <a:pPr>
              <a:defRPr baseline="0">
                <a:latin typeface="cmr10" panose="020B0500000000000000" pitchFamily="34" charset="0"/>
              </a:defRPr>
            </a:pPr>
            <a:endParaRPr lang="cs-CZ"/>
          </a:p>
        </c:txPr>
        <c:crossAx val="112904064"/>
        <c:crossesAt val="0"/>
        <c:auto val="1"/>
        <c:lblAlgn val="ctr"/>
        <c:lblOffset val="100"/>
        <c:noMultiLvlLbl val="0"/>
      </c:catAx>
      <c:valAx>
        <c:axId val="112904064"/>
        <c:scaling>
          <c:orientation val="minMax"/>
          <c:max val="9.0000000000000028E-3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  <a:latin typeface="cmr10" panose="020B0500000000000000" pitchFamily="34" charset="0"/>
                  </a:rPr>
                  <a:t>Delay time [hh:mm:ss]</a:t>
                </a:r>
                <a:endParaRPr lang="cs-CZ" sz="1000">
                  <a:effectLst/>
                </a:endParaRPr>
              </a:p>
            </c:rich>
          </c:tx>
          <c:layout/>
          <c:overlay val="0"/>
        </c:title>
        <c:numFmt formatCode="[$-F400]h:mm:ss\ AM/PM" sourceLinked="1"/>
        <c:majorTickMark val="out"/>
        <c:minorTickMark val="none"/>
        <c:tickLblPos val="nextTo"/>
        <c:txPr>
          <a:bodyPr/>
          <a:lstStyle/>
          <a:p>
            <a:pPr>
              <a:defRPr baseline="0">
                <a:latin typeface="cmr10" panose="020B0500000000000000" pitchFamily="34" charset="0"/>
              </a:defRPr>
            </a:pPr>
            <a:endParaRPr lang="cs-CZ"/>
          </a:p>
        </c:txPr>
        <c:crossAx val="112902144"/>
        <c:crosses val="autoZero"/>
        <c:crossBetween val="midCat"/>
        <c:majorUnit val="6.9490000000000014E-4"/>
      </c:valAx>
    </c:plotArea>
    <c:legend>
      <c:legendPos val="l"/>
      <c:layout>
        <c:manualLayout>
          <c:xMode val="edge"/>
          <c:yMode val="edge"/>
          <c:x val="0.11365104460050332"/>
          <c:y val="0.10127893188232283"/>
          <c:w val="0.1405912534431048"/>
          <c:h val="0.4951444645179009"/>
        </c:manualLayout>
      </c:layout>
      <c:overlay val="1"/>
      <c:txPr>
        <a:bodyPr/>
        <a:lstStyle/>
        <a:p>
          <a:pPr>
            <a:defRPr baseline="0">
              <a:latin typeface="cmr10" panose="020B0500000000000000" pitchFamily="34" charset="0"/>
            </a:defRPr>
          </a:pPr>
          <a:endParaRPr lang="cs-CZ"/>
        </a:p>
      </c:txPr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baseline="0">
                <a:latin typeface="cmr10" panose="020B0500000000000000" pitchFamily="34" charset="0"/>
              </a:defRPr>
            </a:pPr>
            <a:r>
              <a:rPr lang="cs-CZ" b="0" baseline="0"/>
              <a:t>Number of replanned slots</a:t>
            </a:r>
          </a:p>
        </c:rich>
      </c:tx>
      <c:layout>
        <c:manualLayout>
          <c:xMode val="edge"/>
          <c:yMode val="edge"/>
          <c:x val="0.3648368839512397"/>
          <c:y val="9.2525951260121961E-2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List1!$L$47</c:f>
              <c:strCache>
                <c:ptCount val="1"/>
                <c:pt idx="0">
                  <c:v>Alg1</c:v>
                </c:pt>
              </c:strCache>
            </c:strRef>
          </c:tx>
          <c:dLbls>
            <c:delete val="1"/>
          </c:dLbls>
          <c:val>
            <c:numRef>
              <c:f>List1!$L$48:$L$59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List1!$M$47</c:f>
              <c:strCache>
                <c:ptCount val="1"/>
                <c:pt idx="0">
                  <c:v>Alg2</c:v>
                </c:pt>
              </c:strCache>
            </c:strRef>
          </c:tx>
          <c:dLbls>
            <c:delete val="1"/>
          </c:dLbls>
          <c:val>
            <c:numRef>
              <c:f>List1!$M$48:$M$59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List1!$N$47</c:f>
              <c:strCache>
                <c:ptCount val="1"/>
                <c:pt idx="0">
                  <c:v>Alg3</c:v>
                </c:pt>
              </c:strCache>
            </c:strRef>
          </c:tx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layout>
                <c:manualLayout>
                  <c:x val="-2.0781335805692979E-2"/>
                  <c:y val="-3.684703434819531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>
                <c:manualLayout>
                  <c:x val="-2.0781335805692979E-2"/>
                  <c:y val="-3.319972303409202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layout>
                <c:manualLayout>
                  <c:x val="-2.0781335805692979E-2"/>
                  <c:y val="-2.955241171998872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"/>
              <c:layout>
                <c:manualLayout>
                  <c:x val="-2.0781335805692979E-2"/>
                  <c:y val="-3.684703434819531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"/>
              <c:layout>
                <c:manualLayout>
                  <c:x val="-1.807036027734928E-2"/>
                  <c:y val="-3.684703434819531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baseline="0">
                    <a:latin typeface="cmr10" panose="020B0500000000000000" pitchFamily="34" charset="0"/>
                  </a:defRPr>
                </a:pPr>
                <a:endParaRPr lang="cs-CZ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List1!$N$48:$N$59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5"/>
          <c:order val="3"/>
          <c:tx>
            <c:strRef>
              <c:f>List1!$O$47</c:f>
              <c:strCache>
                <c:ptCount val="1"/>
                <c:pt idx="0">
                  <c:v>Alg4v1</c:v>
                </c:pt>
              </c:strCache>
            </c:strRef>
          </c:tx>
          <c:dLbls>
            <c:delete val="1"/>
          </c:dLbls>
          <c:val>
            <c:numRef>
              <c:f>List1!$O$48:$O$59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5</c:v>
                </c:pt>
                <c:pt idx="7">
                  <c:v>5</c:v>
                </c:pt>
                <c:pt idx="8">
                  <c:v>6</c:v>
                </c:pt>
                <c:pt idx="9">
                  <c:v>6</c:v>
                </c:pt>
                <c:pt idx="10">
                  <c:v>8</c:v>
                </c:pt>
                <c:pt idx="11">
                  <c:v>8</c:v>
                </c:pt>
              </c:numCache>
            </c:numRef>
          </c:val>
          <c:smooth val="0"/>
        </c:ser>
        <c:ser>
          <c:idx val="6"/>
          <c:order val="4"/>
          <c:tx>
            <c:strRef>
              <c:f>List1!$P$47</c:f>
              <c:strCache>
                <c:ptCount val="1"/>
                <c:pt idx="0">
                  <c:v>Alg4v2</c:v>
                </c:pt>
              </c:strCache>
            </c:strRef>
          </c:tx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8"/>
              <c:layout>
                <c:manualLayout>
                  <c:x val="-2.9354512090347177E-2"/>
                  <c:y val="-1.816623968851335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layout>
                <c:manualLayout>
                  <c:x val="-2.9354512090347177E-2"/>
                  <c:y val="-1.453299175081068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"/>
              <c:layout>
                <c:manualLayout>
                  <c:x val="-2.072083206377448E-2"/>
                  <c:y val="-2.906598350162137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"/>
              <c:layout>
                <c:manualLayout>
                  <c:x val="-1.8130728055802542E-2"/>
                  <c:y val="-3.269923143932404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baseline="0">
                    <a:latin typeface="cmr10" panose="020B0500000000000000" pitchFamily="34" charset="0"/>
                  </a:defRPr>
                </a:pPr>
                <a:endParaRPr lang="cs-CZ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List1!$P$48:$P$59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  <c:pt idx="10">
                  <c:v>5</c:v>
                </c:pt>
                <c:pt idx="11">
                  <c:v>5</c:v>
                </c:pt>
              </c:numCache>
            </c:numRef>
          </c:val>
          <c:smooth val="0"/>
        </c:ser>
        <c:ser>
          <c:idx val="7"/>
          <c:order val="5"/>
          <c:tx>
            <c:strRef>
              <c:f>List1!$Q$47</c:f>
              <c:strCache>
                <c:ptCount val="1"/>
                <c:pt idx="0">
                  <c:v>Alg5v1</c:v>
                </c:pt>
              </c:strCache>
            </c:strRef>
          </c:tx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layout>
                <c:manualLayout>
                  <c:x val="-1.899409605845994E-2"/>
                  <c:y val="-3.647311314103291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1.8994096058460003E-2"/>
                  <c:y val="-3.282580182692968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-3.4534720106290738E-2"/>
                  <c:y val="-1.823655657051645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>
                <c:manualLayout>
                  <c:x val="-3.626145611160534E-2"/>
                  <c:y val="-1.823655657051645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>
                <c:manualLayout>
                  <c:x val="-3.45347201062908E-2"/>
                  <c:y val="-2.553117919872307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layout>
                <c:manualLayout>
                  <c:x val="-3.45347201062908E-2"/>
                  <c:y val="-2.553117919872300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"/>
              <c:layout>
                <c:manualLayout>
                  <c:x val="-3.7988192116919881E-2"/>
                  <c:y val="-1.458924525641316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"/>
              <c:layout>
                <c:manualLayout>
                  <c:x val="-3.5398088108947942E-2"/>
                  <c:y val="3.6473113141032914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baseline="0">
                    <a:latin typeface="cmr10" panose="020B0500000000000000" pitchFamily="34" charset="0"/>
                  </a:defRPr>
                </a:pPr>
                <a:endParaRPr lang="cs-CZ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List1!$Q$48:$Q$59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4</c:v>
                </c:pt>
                <c:pt idx="4">
                  <c:v>8</c:v>
                </c:pt>
                <c:pt idx="5">
                  <c:v>9</c:v>
                </c:pt>
                <c:pt idx="6">
                  <c:v>11</c:v>
                </c:pt>
                <c:pt idx="7">
                  <c:v>17</c:v>
                </c:pt>
                <c:pt idx="8">
                  <c:v>20</c:v>
                </c:pt>
                <c:pt idx="9">
                  <c:v>21</c:v>
                </c:pt>
                <c:pt idx="10">
                  <c:v>23</c:v>
                </c:pt>
                <c:pt idx="11">
                  <c:v>31</c:v>
                </c:pt>
              </c:numCache>
            </c:numRef>
          </c:val>
          <c:smooth val="0"/>
        </c:ser>
        <c:ser>
          <c:idx val="8"/>
          <c:order val="6"/>
          <c:tx>
            <c:strRef>
              <c:f>List1!$R$47</c:f>
              <c:strCache>
                <c:ptCount val="1"/>
                <c:pt idx="0">
                  <c:v>Alg5v2</c:v>
                </c:pt>
              </c:strCache>
            </c:strRef>
          </c:tx>
          <c:dLbls>
            <c:delete val="1"/>
          </c:dLbls>
          <c:val>
            <c:numRef>
              <c:f>List1!$R$48:$R$59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8</c:v>
                </c:pt>
                <c:pt idx="9">
                  <c:v>8</c:v>
                </c:pt>
                <c:pt idx="10">
                  <c:v>15</c:v>
                </c:pt>
                <c:pt idx="11">
                  <c:v>23</c:v>
                </c:pt>
              </c:numCache>
            </c:numRef>
          </c:val>
          <c:smooth val="0"/>
        </c:ser>
        <c:ser>
          <c:idx val="0"/>
          <c:order val="7"/>
          <c:tx>
            <c:strRef>
              <c:f>List1!$S$47</c:f>
              <c:strCache>
                <c:ptCount val="1"/>
                <c:pt idx="0">
                  <c:v>Alg5v3</c:v>
                </c:pt>
              </c:strCache>
            </c:strRef>
          </c:tx>
          <c:dLbls>
            <c:delete val="1"/>
          </c:dLbls>
          <c:val>
            <c:numRef>
              <c:f>List1!$S$48:$S$59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5</c:v>
                </c:pt>
                <c:pt idx="8">
                  <c:v>10</c:v>
                </c:pt>
                <c:pt idx="9">
                  <c:v>11</c:v>
                </c:pt>
                <c:pt idx="10">
                  <c:v>13</c:v>
                </c:pt>
                <c:pt idx="11">
                  <c:v>13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7466624"/>
        <c:axId val="117468544"/>
      </c:lineChart>
      <c:catAx>
        <c:axId val="117466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aseline="0">
                    <a:latin typeface="cmr10" panose="020B0500000000000000" pitchFamily="34" charset="0"/>
                  </a:defRPr>
                </a:pPr>
                <a:r>
                  <a:rPr lang="cs-CZ" b="0"/>
                  <a:t>Number of planned slots</a:t>
                </a:r>
              </a:p>
            </c:rich>
          </c:tx>
          <c:layout>
            <c:manualLayout>
              <c:xMode val="edge"/>
              <c:yMode val="edge"/>
              <c:x val="0.44316013355419237"/>
              <c:y val="0.91611183977562427"/>
            </c:manualLayout>
          </c:layout>
          <c:overlay val="0"/>
        </c:title>
        <c:majorTickMark val="out"/>
        <c:minorTickMark val="none"/>
        <c:tickLblPos val="nextTo"/>
        <c:txPr>
          <a:bodyPr/>
          <a:lstStyle/>
          <a:p>
            <a:pPr>
              <a:defRPr baseline="0">
                <a:latin typeface="cmr10" panose="020B0500000000000000" pitchFamily="34" charset="0"/>
              </a:defRPr>
            </a:pPr>
            <a:endParaRPr lang="cs-CZ"/>
          </a:p>
        </c:txPr>
        <c:crossAx val="117468544"/>
        <c:crossesAt val="0"/>
        <c:auto val="1"/>
        <c:lblAlgn val="ctr"/>
        <c:lblOffset val="100"/>
        <c:noMultiLvlLbl val="0"/>
      </c:catAx>
      <c:valAx>
        <c:axId val="117468544"/>
        <c:scaling>
          <c:orientation val="minMax"/>
          <c:max val="31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aseline="0">
                    <a:latin typeface="cmr10" panose="020B0500000000000000" pitchFamily="34" charset="0"/>
                  </a:defRPr>
                </a:pPr>
                <a:r>
                  <a:rPr lang="cs-CZ" b="0" baseline="0"/>
                  <a:t>Cumulative sum of number of replanned slots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aseline="0">
                <a:latin typeface="cmr10" panose="020B0500000000000000" pitchFamily="34" charset="0"/>
              </a:defRPr>
            </a:pPr>
            <a:endParaRPr lang="cs-CZ"/>
          </a:p>
        </c:txPr>
        <c:crossAx val="117466624"/>
        <c:crosses val="autoZero"/>
        <c:crossBetween val="midCat"/>
      </c:valAx>
    </c:plotArea>
    <c:legend>
      <c:legendPos val="l"/>
      <c:layout>
        <c:manualLayout>
          <c:xMode val="edge"/>
          <c:yMode val="edge"/>
          <c:x val="0.10847083658455971"/>
          <c:y val="6.8340562380941855E-2"/>
          <c:w val="0.14577146145904843"/>
          <c:h val="0.52118197851806392"/>
        </c:manualLayout>
      </c:layout>
      <c:overlay val="1"/>
      <c:txPr>
        <a:bodyPr/>
        <a:lstStyle/>
        <a:p>
          <a:pPr>
            <a:defRPr baseline="0">
              <a:latin typeface="cmr10" panose="020B0500000000000000" pitchFamily="34" charset="0"/>
            </a:defRPr>
          </a:pPr>
          <a:endParaRPr lang="cs-CZ"/>
        </a:p>
      </c:txPr>
    </c:legend>
    <c:plotVisOnly val="1"/>
    <c:dispBlanksAs val="gap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cs-CZ" sz="1800" b="0" i="0" kern="1200" baseline="0">
                <a:solidFill>
                  <a:srgbClr val="000000"/>
                </a:solidFill>
                <a:effectLst/>
                <a:latin typeface="cmr10"/>
              </a:rPr>
              <a:t>Makespan</a:t>
            </a:r>
            <a:endParaRPr lang="cs-CZ" sz="1800" b="0" i="0" kern="0" baseline="0">
              <a:solidFill>
                <a:sysClr val="windowText" lastClr="000000"/>
              </a:solidFill>
              <a:effectLst/>
              <a:latin typeface="cmr10"/>
            </a:endParaRPr>
          </a:p>
        </c:rich>
      </c:tx>
      <c:layout>
        <c:manualLayout>
          <c:xMode val="edge"/>
          <c:yMode val="edge"/>
          <c:x val="0.46801221550154815"/>
          <c:y val="2.5531179198723039E-2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List1!$L$2</c:f>
              <c:strCache>
                <c:ptCount val="1"/>
                <c:pt idx="0">
                  <c:v>Alg1</c:v>
                </c:pt>
              </c:strCache>
            </c:strRef>
          </c:tx>
          <c:dLbls>
            <c:dLbl>
              <c:idx val="0"/>
              <c:delete val="1"/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/>
                      <a:t>01:58</a:t>
                    </a:r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/>
                      <a:t>02:18</a:t>
                    </a:r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en-US"/>
                      <a:t>04:30</a:t>
                    </a:r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/>
              <c:tx>
                <c:rich>
                  <a:bodyPr/>
                  <a:lstStyle/>
                  <a:p>
                    <a:r>
                      <a:rPr lang="en-US"/>
                      <a:t>04:30</a:t>
                    </a:r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/>
              <c:tx>
                <c:rich>
                  <a:bodyPr/>
                  <a:lstStyle/>
                  <a:p>
                    <a:r>
                      <a:rPr lang="en-US"/>
                      <a:t>06:18</a:t>
                    </a:r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/>
              <c:tx>
                <c:rich>
                  <a:bodyPr/>
                  <a:lstStyle/>
                  <a:p>
                    <a:r>
                      <a:rPr lang="en-US"/>
                      <a:t>06:18</a:t>
                    </a:r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/>
              <c:tx>
                <c:rich>
                  <a:bodyPr/>
                  <a:lstStyle/>
                  <a:p>
                    <a:r>
                      <a:rPr lang="en-US"/>
                      <a:t>08:30</a:t>
                    </a:r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/>
              <c:tx>
                <c:rich>
                  <a:bodyPr/>
                  <a:lstStyle/>
                  <a:p>
                    <a:r>
                      <a:rPr lang="en-US"/>
                      <a:t>08:30</a:t>
                    </a:r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layout/>
              <c:tx>
                <c:rich>
                  <a:bodyPr/>
                  <a:lstStyle/>
                  <a:p>
                    <a:r>
                      <a:rPr lang="en-US"/>
                      <a:t>10:18</a:t>
                    </a:r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"/>
              <c:layout/>
              <c:tx>
                <c:rich>
                  <a:bodyPr/>
                  <a:lstStyle/>
                  <a:p>
                    <a:r>
                      <a:rPr lang="en-US"/>
                      <a:t>10:18</a:t>
                    </a:r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/>
                      <a:t>10:27</a:t>
                    </a:r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baseline="0">
                    <a:latin typeface="cmr10" panose="020B0500000000000000" pitchFamily="34" charset="0"/>
                  </a:defRPr>
                </a:pPr>
                <a:endParaRPr lang="cs-CZ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List1!$L$3:$L$14</c:f>
              <c:numCache>
                <c:formatCode>[$-F400]h:mm:ss\ AM/PM</c:formatCode>
                <c:ptCount val="12"/>
                <c:pt idx="0">
                  <c:v>1.1574074074074073E-4</c:v>
                </c:pt>
                <c:pt idx="1">
                  <c:v>1.3657407407407409E-3</c:v>
                </c:pt>
                <c:pt idx="2">
                  <c:v>1.5972222222222221E-3</c:v>
                </c:pt>
                <c:pt idx="3">
                  <c:v>3.1249999999999997E-3</c:v>
                </c:pt>
                <c:pt idx="4">
                  <c:v>3.1249999999999997E-3</c:v>
                </c:pt>
                <c:pt idx="5">
                  <c:v>4.3749999999999995E-3</c:v>
                </c:pt>
                <c:pt idx="6">
                  <c:v>4.3749999999999995E-3</c:v>
                </c:pt>
                <c:pt idx="7">
                  <c:v>5.9027777777777776E-3</c:v>
                </c:pt>
                <c:pt idx="8">
                  <c:v>5.9027777777777776E-3</c:v>
                </c:pt>
                <c:pt idx="9">
                  <c:v>7.1527777777777787E-3</c:v>
                </c:pt>
                <c:pt idx="10">
                  <c:v>7.1527777777777787E-3</c:v>
                </c:pt>
                <c:pt idx="11">
                  <c:v>7.2569444444444443E-3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List1!$M$2</c:f>
              <c:strCache>
                <c:ptCount val="1"/>
                <c:pt idx="0">
                  <c:v>Alg2</c:v>
                </c:pt>
              </c:strCache>
            </c:strRef>
          </c:tx>
          <c:val>
            <c:numRef>
              <c:f>List1!$M$3:$M$14</c:f>
              <c:numCache>
                <c:formatCode>[$-F400]h:mm:ss\ AM/PM</c:formatCode>
                <c:ptCount val="12"/>
                <c:pt idx="0">
                  <c:v>1.1574074074074073E-4</c:v>
                </c:pt>
                <c:pt idx="1">
                  <c:v>1.3657407407407409E-3</c:v>
                </c:pt>
                <c:pt idx="2">
                  <c:v>2.3842592592592591E-3</c:v>
                </c:pt>
                <c:pt idx="3">
                  <c:v>4.3981481481481484E-3</c:v>
                </c:pt>
                <c:pt idx="4">
                  <c:v>5.185185185185185E-3</c:v>
                </c:pt>
                <c:pt idx="5">
                  <c:v>5.9722222222222225E-3</c:v>
                </c:pt>
                <c:pt idx="6">
                  <c:v>6.7592592592592591E-3</c:v>
                </c:pt>
                <c:pt idx="7">
                  <c:v>8.773148148148148E-3</c:v>
                </c:pt>
                <c:pt idx="8">
                  <c:v>9.5601851851851855E-3</c:v>
                </c:pt>
                <c:pt idx="9">
                  <c:v>1.0347222222222223E-2</c:v>
                </c:pt>
                <c:pt idx="10">
                  <c:v>1.113425925925926E-2</c:v>
                </c:pt>
                <c:pt idx="11">
                  <c:v>1.3148148148148147E-2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List1!$N$2</c:f>
              <c:strCache>
                <c:ptCount val="1"/>
                <c:pt idx="0">
                  <c:v>Alg3</c:v>
                </c:pt>
              </c:strCache>
            </c:strRef>
          </c:tx>
          <c:val>
            <c:numRef>
              <c:f>List1!$N$3:$N$14</c:f>
              <c:numCache>
                <c:formatCode>[$-F400]h:mm:ss\ AM/PM</c:formatCode>
                <c:ptCount val="12"/>
                <c:pt idx="0">
                  <c:v>1.1574074074074073E-4</c:v>
                </c:pt>
                <c:pt idx="1">
                  <c:v>1.3657407407407409E-3</c:v>
                </c:pt>
                <c:pt idx="2">
                  <c:v>2.3842592592592591E-3</c:v>
                </c:pt>
                <c:pt idx="3">
                  <c:v>4.3981481481481484E-3</c:v>
                </c:pt>
                <c:pt idx="4">
                  <c:v>5.185185185185185E-3</c:v>
                </c:pt>
                <c:pt idx="5">
                  <c:v>5.9722222222222225E-3</c:v>
                </c:pt>
                <c:pt idx="6">
                  <c:v>6.7592592592592591E-3</c:v>
                </c:pt>
                <c:pt idx="7">
                  <c:v>8.773148148148148E-3</c:v>
                </c:pt>
                <c:pt idx="8">
                  <c:v>9.5601851851851855E-3</c:v>
                </c:pt>
                <c:pt idx="9">
                  <c:v>1.0347222222222223E-2</c:v>
                </c:pt>
                <c:pt idx="10">
                  <c:v>1.113425925925926E-2</c:v>
                </c:pt>
                <c:pt idx="11">
                  <c:v>1.3148148148148147E-2</c:v>
                </c:pt>
              </c:numCache>
            </c:numRef>
          </c:val>
          <c:smooth val="0"/>
        </c:ser>
        <c:ser>
          <c:idx val="5"/>
          <c:order val="3"/>
          <c:tx>
            <c:strRef>
              <c:f>List1!$O$2</c:f>
              <c:strCache>
                <c:ptCount val="1"/>
                <c:pt idx="0">
                  <c:v>Alg4v1</c:v>
                </c:pt>
              </c:strCache>
            </c:strRef>
          </c:tx>
          <c:dLbls>
            <c:dLbl>
              <c:idx val="0"/>
              <c:delete val="1"/>
            </c:dLbl>
            <c:dLbl>
              <c:idx val="1"/>
              <c:layout>
                <c:manualLayout>
                  <c:x val="-6.5218818920730171E-2"/>
                  <c:y val="-1.8236556570516458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01:58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6.8672290931359251E-2"/>
                  <c:y val="-7.2946226282065828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04:12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en-US"/>
                      <a:t>07:06</a:t>
                    </a:r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6.6945554926044717E-2"/>
                  <c:y val="-7.2946226282065828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08:14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/>
              <c:tx>
                <c:rich>
                  <a:bodyPr/>
                  <a:lstStyle/>
                  <a:p>
                    <a:r>
                      <a:rPr lang="en-US"/>
                      <a:t>09:22</a:t>
                    </a:r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-6.6945554926044717E-2"/>
                  <c:y val="-7.2946226282065828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12:16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/>
              <c:tx>
                <c:rich>
                  <a:bodyPr/>
                  <a:lstStyle/>
                  <a:p>
                    <a:r>
                      <a:rPr lang="en-US"/>
                      <a:t>15:10</a:t>
                    </a:r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>
                <c:manualLayout>
                  <c:x val="-6.8672290931359251E-2"/>
                  <c:y val="-7.2946226282065828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16:18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layout/>
              <c:tx>
                <c:rich>
                  <a:bodyPr/>
                  <a:lstStyle/>
                  <a:p>
                    <a:r>
                      <a:rPr lang="en-US"/>
                      <a:t>17:26</a:t>
                    </a:r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"/>
              <c:layout/>
              <c:tx>
                <c:rich>
                  <a:bodyPr/>
                  <a:lstStyle/>
                  <a:p>
                    <a:r>
                      <a:rPr lang="en-US"/>
                      <a:t>20:20</a:t>
                    </a:r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/>
                      <a:t>23:14</a:t>
                    </a:r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baseline="0">
                    <a:latin typeface="cmr10" panose="020B0500000000000000" pitchFamily="34" charset="0"/>
                  </a:defRPr>
                </a:pPr>
                <a:endParaRPr lang="cs-CZ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List1!$O$3:$O$14</c:f>
              <c:numCache>
                <c:formatCode>[$-F400]h:mm:ss\ AM/PM</c:formatCode>
                <c:ptCount val="12"/>
                <c:pt idx="0">
                  <c:v>1.1574074074074073E-4</c:v>
                </c:pt>
                <c:pt idx="1">
                  <c:v>1.3657407407407409E-3</c:v>
                </c:pt>
                <c:pt idx="2">
                  <c:v>2.9166666666666668E-3</c:v>
                </c:pt>
                <c:pt idx="3">
                  <c:v>4.9305555555555552E-3</c:v>
                </c:pt>
                <c:pt idx="4">
                  <c:v>5.7175925925925927E-3</c:v>
                </c:pt>
                <c:pt idx="5">
                  <c:v>6.5046296296296302E-3</c:v>
                </c:pt>
                <c:pt idx="6">
                  <c:v>8.518518518518519E-3</c:v>
                </c:pt>
                <c:pt idx="7">
                  <c:v>1.0532407407407407E-2</c:v>
                </c:pt>
                <c:pt idx="8">
                  <c:v>1.1319444444444444E-2</c:v>
                </c:pt>
                <c:pt idx="9">
                  <c:v>1.2106481481481482E-2</c:v>
                </c:pt>
                <c:pt idx="10">
                  <c:v>1.4120370370370368E-2</c:v>
                </c:pt>
                <c:pt idx="11">
                  <c:v>1.6134259259259261E-2</c:v>
                </c:pt>
              </c:numCache>
            </c:numRef>
          </c:val>
          <c:smooth val="0"/>
        </c:ser>
        <c:ser>
          <c:idx val="6"/>
          <c:order val="4"/>
          <c:tx>
            <c:strRef>
              <c:f>List1!$P$2</c:f>
              <c:strCache>
                <c:ptCount val="1"/>
                <c:pt idx="0">
                  <c:v>Alg4v2</c:v>
                </c:pt>
              </c:strCache>
            </c:strRef>
          </c:tx>
          <c:dLbls>
            <c:dLbl>
              <c:idx val="0"/>
              <c:layout>
                <c:manualLayout>
                  <c:x val="-5.1802080159436201E-3"/>
                  <c:y val="2.553117919872303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00:10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layout/>
              <c:tx>
                <c:rich>
                  <a:bodyPr/>
                  <a:lstStyle/>
                  <a:p>
                    <a:r>
                      <a:rPr lang="en-US"/>
                      <a:t>11:58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/>
              <c:tx>
                <c:rich>
                  <a:bodyPr/>
                  <a:lstStyle/>
                  <a:p>
                    <a:r>
                      <a:rPr lang="en-US"/>
                      <a:t>13:06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layout/>
              <c:tx>
                <c:rich>
                  <a:bodyPr/>
                  <a:lstStyle/>
                  <a:p>
                    <a:r>
                      <a:rPr lang="en-US"/>
                      <a:t>14:14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"/>
              <c:layout>
                <c:manualLayout>
                  <c:x val="-1.036041603188724E-2"/>
                  <c:y val="3.6473113141032914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15:22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"/>
              <c:layout>
                <c:manualLayout>
                  <c:x val="-3.4536079740939388E-3"/>
                  <c:y val="2.917849051282633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18:16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baseline="0">
                    <a:latin typeface="cmr10" panose="020B0500000000000000" pitchFamily="34" charset="0"/>
                  </a:defRPr>
                </a:pPr>
                <a:endParaRPr lang="cs-CZ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List1!$P$3:$P$14</c:f>
              <c:numCache>
                <c:formatCode>[$-F400]h:mm:ss\ AM/PM</c:formatCode>
                <c:ptCount val="12"/>
                <c:pt idx="0">
                  <c:v>1.1574074074074073E-4</c:v>
                </c:pt>
                <c:pt idx="1">
                  <c:v>1.3657407407407409E-3</c:v>
                </c:pt>
                <c:pt idx="2">
                  <c:v>1.9212962962962962E-3</c:v>
                </c:pt>
                <c:pt idx="3">
                  <c:v>3.9351851851851857E-3</c:v>
                </c:pt>
                <c:pt idx="4">
                  <c:v>4.7222222222222223E-3</c:v>
                </c:pt>
                <c:pt idx="5">
                  <c:v>5.5092592592592589E-3</c:v>
                </c:pt>
                <c:pt idx="6">
                  <c:v>6.2962962962962964E-3</c:v>
                </c:pt>
                <c:pt idx="7">
                  <c:v>8.3101851851851861E-3</c:v>
                </c:pt>
                <c:pt idx="8">
                  <c:v>9.0972222222222218E-3</c:v>
                </c:pt>
                <c:pt idx="9">
                  <c:v>9.8842592592592576E-3</c:v>
                </c:pt>
                <c:pt idx="10">
                  <c:v>1.0671296296296297E-2</c:v>
                </c:pt>
                <c:pt idx="11">
                  <c:v>1.2685185185185183E-2</c:v>
                </c:pt>
              </c:numCache>
            </c:numRef>
          </c:val>
          <c:smooth val="0"/>
        </c:ser>
        <c:ser>
          <c:idx val="7"/>
          <c:order val="5"/>
          <c:tx>
            <c:strRef>
              <c:f>List1!$Q$2</c:f>
              <c:strCache>
                <c:ptCount val="1"/>
                <c:pt idx="0">
                  <c:v>Alg5v1</c:v>
                </c:pt>
              </c:strCache>
            </c:strRef>
          </c:tx>
          <c:marker>
            <c:spPr>
              <a:scene3d>
                <a:camera prst="orthographicFront"/>
                <a:lightRig rig="threePt" dir="t"/>
              </a:scene3d>
            </c:spPr>
          </c:marker>
          <c:val>
            <c:numRef>
              <c:f>List1!$Q$3:$Q$14</c:f>
              <c:numCache>
                <c:formatCode>[$-F400]h:mm:ss\ AM/PM</c:formatCode>
                <c:ptCount val="12"/>
                <c:pt idx="0">
                  <c:v>1.1574074074074073E-4</c:v>
                </c:pt>
                <c:pt idx="1">
                  <c:v>1.3657407407407409E-3</c:v>
                </c:pt>
                <c:pt idx="2">
                  <c:v>1.9212962962962962E-3</c:v>
                </c:pt>
                <c:pt idx="3">
                  <c:v>3.9120370370370368E-3</c:v>
                </c:pt>
                <c:pt idx="4">
                  <c:v>4.4907407407407405E-3</c:v>
                </c:pt>
                <c:pt idx="5">
                  <c:v>5.2777777777777771E-3</c:v>
                </c:pt>
                <c:pt idx="6">
                  <c:v>6.0648148148148145E-3</c:v>
                </c:pt>
                <c:pt idx="7">
                  <c:v>7.2685185185185188E-3</c:v>
                </c:pt>
                <c:pt idx="8">
                  <c:v>7.8703703703703713E-3</c:v>
                </c:pt>
                <c:pt idx="9">
                  <c:v>8.6574074074074071E-3</c:v>
                </c:pt>
                <c:pt idx="10">
                  <c:v>9.4444444444444445E-3</c:v>
                </c:pt>
                <c:pt idx="11">
                  <c:v>1.0405092592592593E-2</c:v>
                </c:pt>
              </c:numCache>
            </c:numRef>
          </c:val>
          <c:smooth val="0"/>
        </c:ser>
        <c:ser>
          <c:idx val="8"/>
          <c:order val="6"/>
          <c:tx>
            <c:strRef>
              <c:f>List1!$R$2</c:f>
              <c:strCache>
                <c:ptCount val="1"/>
                <c:pt idx="0">
                  <c:v>Alg5v2</c:v>
                </c:pt>
              </c:strCache>
            </c:strRef>
          </c:tx>
          <c:val>
            <c:numRef>
              <c:f>List1!$R$3:$R$14</c:f>
              <c:numCache>
                <c:formatCode>[$-F400]h:mm:ss\ AM/PM</c:formatCode>
                <c:ptCount val="12"/>
                <c:pt idx="0">
                  <c:v>1.1574074074074073E-4</c:v>
                </c:pt>
                <c:pt idx="1">
                  <c:v>1.3657407407407409E-3</c:v>
                </c:pt>
                <c:pt idx="2">
                  <c:v>1.9212962962962962E-3</c:v>
                </c:pt>
                <c:pt idx="3">
                  <c:v>3.9351851851851857E-3</c:v>
                </c:pt>
                <c:pt idx="4">
                  <c:v>4.7222222222222223E-3</c:v>
                </c:pt>
                <c:pt idx="5">
                  <c:v>5.5092592592592589E-3</c:v>
                </c:pt>
                <c:pt idx="6">
                  <c:v>6.2962962962962964E-3</c:v>
                </c:pt>
                <c:pt idx="7">
                  <c:v>8.3101851851851861E-3</c:v>
                </c:pt>
                <c:pt idx="8">
                  <c:v>9.2824074074074076E-3</c:v>
                </c:pt>
                <c:pt idx="9">
                  <c:v>1.0069444444444445E-2</c:v>
                </c:pt>
                <c:pt idx="10">
                  <c:v>9.6296296296296303E-3</c:v>
                </c:pt>
                <c:pt idx="11">
                  <c:v>1.1226851851851854E-2</c:v>
                </c:pt>
              </c:numCache>
            </c:numRef>
          </c:val>
          <c:smooth val="0"/>
        </c:ser>
        <c:ser>
          <c:idx val="0"/>
          <c:order val="7"/>
          <c:tx>
            <c:strRef>
              <c:f>List1!$S$2</c:f>
              <c:strCache>
                <c:ptCount val="1"/>
                <c:pt idx="0">
                  <c:v>Alg5v3</c:v>
                </c:pt>
              </c:strCache>
            </c:strRef>
          </c:tx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layout>
                <c:manualLayout>
                  <c:x val="-1.361538138363764E-2"/>
                  <c:y val="2.1883867884619747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05:40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/>
              <c:tx>
                <c:rich>
                  <a:bodyPr/>
                  <a:lstStyle/>
                  <a:p>
                    <a:r>
                      <a:rPr lang="en-US"/>
                      <a:t>06:48</a:t>
                    </a:r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2.5702533420839418E-2"/>
                  <c:y val="3.6473113141032847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07:56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-4.98170135706494E-3"/>
                  <c:y val="3.282580182692962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09:20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>
                <c:manualLayout>
                  <c:x val="-3.4336213447412119E-2"/>
                  <c:y val="4.012042445513620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10:28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>
                <c:manualLayout>
                  <c:x val="-3.2609477442097579E-2"/>
                  <c:y val="4.376773576923949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11:36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layout/>
              <c:tx>
                <c:rich>
                  <a:bodyPr/>
                  <a:lstStyle/>
                  <a:p>
                    <a:r>
                      <a:rPr lang="en-US"/>
                      <a:t>12:28</a:t>
                    </a:r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"/>
              <c:layout>
                <c:manualLayout>
                  <c:x val="-3.4336213447412119E-2"/>
                  <c:y val="3.6473113141032916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13:36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"/>
              <c:layout>
                <c:manualLayout>
                  <c:x val="-4.5154826356298876E-3"/>
                  <c:y val="5.470966971154937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15:00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baseline="0">
                    <a:latin typeface="cmr10" panose="020B0500000000000000" pitchFamily="34" charset="0"/>
                  </a:defRPr>
                </a:pPr>
                <a:endParaRPr lang="cs-CZ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List1!$S$3:$S$14</c:f>
              <c:numCache>
                <c:formatCode>[$-F400]h:mm:ss\ AM/PM</c:formatCode>
                <c:ptCount val="12"/>
                <c:pt idx="0">
                  <c:v>1.1574074074074073E-4</c:v>
                </c:pt>
                <c:pt idx="1">
                  <c:v>1.3657407407407409E-3</c:v>
                </c:pt>
                <c:pt idx="2">
                  <c:v>1.9212962962962962E-3</c:v>
                </c:pt>
                <c:pt idx="3">
                  <c:v>3.9351851851851857E-3</c:v>
                </c:pt>
                <c:pt idx="4">
                  <c:v>4.7222222222222223E-3</c:v>
                </c:pt>
                <c:pt idx="5">
                  <c:v>5.5092592592592589E-3</c:v>
                </c:pt>
                <c:pt idx="6">
                  <c:v>6.4814814814814813E-3</c:v>
                </c:pt>
                <c:pt idx="7">
                  <c:v>7.2685185185185188E-3</c:v>
                </c:pt>
                <c:pt idx="8">
                  <c:v>8.0555555555555554E-3</c:v>
                </c:pt>
                <c:pt idx="9">
                  <c:v>8.6574074074074071E-3</c:v>
                </c:pt>
                <c:pt idx="10">
                  <c:v>9.4444444444444445E-3</c:v>
                </c:pt>
                <c:pt idx="11">
                  <c:v>1.0416666666666666E-2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160448"/>
        <c:axId val="123162624"/>
      </c:lineChart>
      <c:catAx>
        <c:axId val="123160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cs-CZ" sz="1000" b="0" i="0" baseline="0">
                    <a:effectLst/>
                  </a:rPr>
                  <a:t>Number of planned slots</a:t>
                </a:r>
                <a:endParaRPr lang="cs-CZ" sz="1000" b="0">
                  <a:effectLst/>
                </a:endParaRPr>
              </a:p>
            </c:rich>
          </c:tx>
          <c:layout>
            <c:manualLayout>
              <c:xMode val="edge"/>
              <c:yMode val="edge"/>
              <c:x val="0.44316013355419237"/>
              <c:y val="0.91611183977562427"/>
            </c:manualLayout>
          </c:layout>
          <c:overlay val="0"/>
        </c:title>
        <c:majorTickMark val="out"/>
        <c:minorTickMark val="none"/>
        <c:tickLblPos val="nextTo"/>
        <c:txPr>
          <a:bodyPr/>
          <a:lstStyle/>
          <a:p>
            <a:pPr>
              <a:defRPr baseline="0">
                <a:latin typeface="cmr10" panose="020B0500000000000000" pitchFamily="34" charset="0"/>
              </a:defRPr>
            </a:pPr>
            <a:endParaRPr lang="cs-CZ"/>
          </a:p>
        </c:txPr>
        <c:crossAx val="123162624"/>
        <c:crossesAt val="0"/>
        <c:auto val="1"/>
        <c:lblAlgn val="ctr"/>
        <c:lblOffset val="100"/>
        <c:noMultiLvlLbl val="0"/>
      </c:catAx>
      <c:valAx>
        <c:axId val="123162624"/>
        <c:scaling>
          <c:orientation val="minMax"/>
          <c:max val="1.6500000000000004E-2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 sz="1000" b="0" i="0" baseline="0">
                    <a:effectLst/>
                    <a:latin typeface="cmr10" panose="020B0500000000000000" pitchFamily="34" charset="0"/>
                  </a:rPr>
                  <a:t>Makespan [</a:t>
                </a:r>
                <a:r>
                  <a:rPr lang="en-US" sz="1000" b="0" i="0" baseline="0">
                    <a:effectLst/>
                    <a:latin typeface="cmr10" panose="020B0500000000000000" pitchFamily="34" charset="0"/>
                  </a:rPr>
                  <a:t>hh:mm:ss]</a:t>
                </a:r>
                <a:endParaRPr lang="cs-CZ" sz="1000">
                  <a:effectLst/>
                </a:endParaRPr>
              </a:p>
            </c:rich>
          </c:tx>
          <c:layout/>
          <c:overlay val="0"/>
        </c:title>
        <c:numFmt formatCode="[$-F400]h:mm:ss\ AM/PM" sourceLinked="1"/>
        <c:majorTickMark val="out"/>
        <c:minorTickMark val="none"/>
        <c:tickLblPos val="nextTo"/>
        <c:txPr>
          <a:bodyPr/>
          <a:lstStyle/>
          <a:p>
            <a:pPr>
              <a:defRPr baseline="0">
                <a:latin typeface="cmr10" panose="020B0500000000000000" pitchFamily="34" charset="0"/>
              </a:defRPr>
            </a:pPr>
            <a:endParaRPr lang="cs-CZ"/>
          </a:p>
        </c:txPr>
        <c:crossAx val="123160448"/>
        <c:crosses val="autoZero"/>
        <c:crossBetween val="midCat"/>
        <c:majorUnit val="1.3890000000000005E-3"/>
      </c:valAx>
    </c:plotArea>
    <c:legend>
      <c:legendPos val="l"/>
      <c:layout>
        <c:manualLayout>
          <c:xMode val="edge"/>
          <c:yMode val="edge"/>
          <c:x val="0.11192430859518879"/>
          <c:y val="0.10481367552197476"/>
          <c:w val="0.14577146145904843"/>
          <c:h val="0.53885061445708038"/>
        </c:manualLayout>
      </c:layout>
      <c:overlay val="1"/>
      <c:txPr>
        <a:bodyPr/>
        <a:lstStyle/>
        <a:p>
          <a:pPr>
            <a:defRPr baseline="0">
              <a:latin typeface="cmr10" panose="020B0500000000000000" pitchFamily="34" charset="0"/>
            </a:defRPr>
          </a:pPr>
          <a:endParaRPr lang="cs-CZ"/>
        </a:p>
      </c:txPr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54" workbookViewId="0" zoomToFit="1"/>
  </sheetViews>
  <pageMargins left="0" right="0" top="0.78740157480314965" bottom="0.78740157480314965" header="0" footer="0"/>
  <pageSetup paperSize="6" orientation="landscape" horizontalDpi="1200" verticalDpi="0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212" workbookViewId="0" zoomToFit="1"/>
  </sheetViews>
  <pageMargins left="0" right="0" top="0.78740157480314965" bottom="0.78740157480314965" header="0" footer="0"/>
  <pageSetup paperSize="6" orientation="landscape" verticalDpi="0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212" workbookViewId="0" zoomToFit="1"/>
  </sheetViews>
  <pageMargins left="0" right="0" top="0.78740157480314965" bottom="0.78740157480314965" header="0" footer="0"/>
  <pageSetup paperSize="6" orientation="landscape" verticalDpi="0" r:id="rId1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60" workbookViewId="0"/>
  </sheetViews>
  <pageMargins left="0" right="0" top="0.78740157480314965" bottom="0.78740157480314965" header="0" footer="0"/>
  <pageSetup paperSize="6" orientation="landscape" verticalDpi="0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7354917" cy="3482017"/>
    <xdr:graphicFrame macro="">
      <xdr:nvGraphicFramePr>
        <xdr:cNvPr id="2" name="Graf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7354917" cy="3482017"/>
    <xdr:graphicFrame macro="">
      <xdr:nvGraphicFramePr>
        <xdr:cNvPr id="2" name="Graf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7354917" cy="3482017"/>
    <xdr:graphicFrame macro="">
      <xdr:nvGraphicFramePr>
        <xdr:cNvPr id="2" name="Graf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7354917" cy="3482017"/>
    <xdr:graphicFrame macro="">
      <xdr:nvGraphicFramePr>
        <xdr:cNvPr id="2" name="Graf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Motiv systému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Kancelář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Kancelář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Kancelář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Kancelář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Kancelář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Kancelář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Kancelář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Kancelář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Kancelář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9"/>
  <sheetViews>
    <sheetView tabSelected="1" topLeftCell="B1" workbookViewId="0">
      <selection activeCell="J14" sqref="J3:J14"/>
    </sheetView>
  </sheetViews>
  <sheetFormatPr defaultRowHeight="15" x14ac:dyDescent="0.25"/>
  <cols>
    <col min="2" max="9" width="9.42578125" customWidth="1"/>
  </cols>
  <sheetData>
    <row r="1" spans="1:19" x14ac:dyDescent="0.25">
      <c r="B1" s="7" t="s">
        <v>1</v>
      </c>
      <c r="C1" s="7"/>
      <c r="D1" s="7"/>
      <c r="E1" s="7"/>
      <c r="F1" s="7"/>
      <c r="G1" s="7"/>
      <c r="H1" s="7"/>
      <c r="I1" s="7"/>
      <c r="J1" s="1" t="s">
        <v>10</v>
      </c>
    </row>
    <row r="2" spans="1:19" x14ac:dyDescent="0.25">
      <c r="A2" t="s">
        <v>0</v>
      </c>
      <c r="B2" t="s">
        <v>5</v>
      </c>
      <c r="C2" t="s">
        <v>6</v>
      </c>
      <c r="D2" t="s">
        <v>7</v>
      </c>
      <c r="E2" t="s">
        <v>8</v>
      </c>
      <c r="F2" t="s">
        <v>9</v>
      </c>
      <c r="G2" t="s">
        <v>11</v>
      </c>
      <c r="H2" t="s">
        <v>12</v>
      </c>
      <c r="I2" t="s">
        <v>13</v>
      </c>
      <c r="K2" t="s">
        <v>0</v>
      </c>
      <c r="L2" t="s">
        <v>5</v>
      </c>
      <c r="M2" t="s">
        <v>6</v>
      </c>
      <c r="N2" t="s">
        <v>7</v>
      </c>
      <c r="O2" t="s">
        <v>8</v>
      </c>
      <c r="P2" t="s">
        <v>9</v>
      </c>
      <c r="Q2" t="s">
        <v>11</v>
      </c>
      <c r="R2" t="s">
        <v>12</v>
      </c>
      <c r="S2" t="s">
        <v>13</v>
      </c>
    </row>
    <row r="3" spans="1:19" x14ac:dyDescent="0.25">
      <c r="A3">
        <v>1</v>
      </c>
      <c r="B3">
        <v>10000</v>
      </c>
      <c r="C3">
        <v>10000</v>
      </c>
      <c r="D3">
        <v>10000</v>
      </c>
      <c r="E3">
        <v>10000</v>
      </c>
      <c r="F3">
        <v>10000</v>
      </c>
      <c r="G3">
        <v>10000</v>
      </c>
      <c r="H3">
        <v>10000</v>
      </c>
      <c r="I3">
        <v>10000</v>
      </c>
      <c r="K3">
        <v>1</v>
      </c>
      <c r="L3" s="2">
        <f t="shared" ref="L3:L13" si="0">TIME(INT((B3/1000)/3600),INT(MOD((B3/1000),3600)/60),ROUND(MOD(MOD((B3/1000),3600),60),0))</f>
        <v>1.1574074074074073E-4</v>
      </c>
      <c r="M3" s="2">
        <f t="shared" ref="M3:M14" si="1">TIME(INT((C3/1000)/3600),INT(MOD((C3/1000),3600)/60),ROUND(MOD(MOD((C3/1000),3600),60),0))</f>
        <v>1.1574074074074073E-4</v>
      </c>
      <c r="N3" s="2">
        <f t="shared" ref="N3:N14" si="2">TIME(INT((D3/1000)/3600),INT(MOD((D3/1000),3600)/60),ROUND(MOD(MOD((D3/1000),3600),60),0))</f>
        <v>1.1574074074074073E-4</v>
      </c>
      <c r="O3" s="2">
        <f t="shared" ref="O3:O14" si="3">TIME(INT((E3/1000)/3600),INT(MOD((E3/1000),3600)/60),ROUND(MOD(MOD((E3/1000),3600),60),0))</f>
        <v>1.1574074074074073E-4</v>
      </c>
      <c r="P3" s="2">
        <f t="shared" ref="P3:P14" si="4">TIME(INT((F3/1000)/3600),INT(MOD((F3/1000),3600)/60),ROUND(MOD(MOD((F3/1000),3600),60),0))</f>
        <v>1.1574074074074073E-4</v>
      </c>
      <c r="Q3" s="2">
        <f t="shared" ref="Q3:Q14" si="5">TIME(INT((G3/1000)/3600),INT(MOD((G3/1000),3600)/60),ROUND(MOD(MOD((G3/1000),3600),60),0))</f>
        <v>1.1574074074074073E-4</v>
      </c>
      <c r="R3" s="2">
        <f t="shared" ref="R3:R14" si="6">TIME(INT((H3/1000)/3600),INT(MOD((H3/1000),3600)/60),ROUND(MOD(MOD((H3/1000),3600),60),0))</f>
        <v>1.1574074074074073E-4</v>
      </c>
      <c r="S3" s="2">
        <f t="shared" ref="S3:S14" si="7">TIME(INT((I3/1000)/3600),INT(MOD((I3/1000),3600)/60),ROUND(MOD(MOD((I3/1000),3600),60),0))</f>
        <v>1.1574074074074073E-4</v>
      </c>
    </row>
    <row r="4" spans="1:19" x14ac:dyDescent="0.25">
      <c r="A4">
        <v>2</v>
      </c>
      <c r="B4">
        <v>117755</v>
      </c>
      <c r="C4">
        <v>117755</v>
      </c>
      <c r="D4">
        <v>117755</v>
      </c>
      <c r="E4">
        <v>117755</v>
      </c>
      <c r="F4">
        <v>117755</v>
      </c>
      <c r="G4">
        <v>117755</v>
      </c>
      <c r="H4">
        <v>117755</v>
      </c>
      <c r="I4">
        <v>117755</v>
      </c>
      <c r="K4">
        <v>2</v>
      </c>
      <c r="L4" s="2">
        <f t="shared" si="0"/>
        <v>1.3657407407407409E-3</v>
      </c>
      <c r="M4" s="2">
        <f t="shared" si="1"/>
        <v>1.3657407407407409E-3</v>
      </c>
      <c r="N4" s="2">
        <f t="shared" si="2"/>
        <v>1.3657407407407409E-3</v>
      </c>
      <c r="O4" s="2">
        <f t="shared" si="3"/>
        <v>1.3657407407407409E-3</v>
      </c>
      <c r="P4" s="2">
        <f t="shared" si="4"/>
        <v>1.3657407407407409E-3</v>
      </c>
      <c r="Q4" s="2">
        <f t="shared" si="5"/>
        <v>1.3657407407407409E-3</v>
      </c>
      <c r="R4" s="2">
        <f t="shared" si="6"/>
        <v>1.3657407407407409E-3</v>
      </c>
      <c r="S4" s="2">
        <f t="shared" si="7"/>
        <v>1.3657407407407409E-3</v>
      </c>
    </row>
    <row r="5" spans="1:19" x14ac:dyDescent="0.25">
      <c r="A5">
        <v>3</v>
      </c>
      <c r="B5">
        <v>138126</v>
      </c>
      <c r="C5">
        <v>206126</v>
      </c>
      <c r="D5">
        <v>206126</v>
      </c>
      <c r="E5">
        <v>252000</v>
      </c>
      <c r="F5">
        <v>166371</v>
      </c>
      <c r="G5">
        <v>166371</v>
      </c>
      <c r="H5">
        <v>166371</v>
      </c>
      <c r="I5">
        <v>166371</v>
      </c>
      <c r="K5">
        <v>3</v>
      </c>
      <c r="L5" s="2">
        <f t="shared" si="0"/>
        <v>1.5972222222222221E-3</v>
      </c>
      <c r="M5" s="2">
        <f t="shared" si="1"/>
        <v>2.3842592592592591E-3</v>
      </c>
      <c r="N5" s="2">
        <f t="shared" si="2"/>
        <v>2.3842592592592591E-3</v>
      </c>
      <c r="O5" s="2">
        <f t="shared" si="3"/>
        <v>2.9166666666666668E-3</v>
      </c>
      <c r="P5" s="2">
        <f t="shared" si="4"/>
        <v>1.9212962962962962E-3</v>
      </c>
      <c r="Q5" s="2">
        <f t="shared" si="5"/>
        <v>1.9212962962962962E-3</v>
      </c>
      <c r="R5" s="2">
        <f t="shared" si="6"/>
        <v>1.9212962962962962E-3</v>
      </c>
      <c r="S5" s="2">
        <f t="shared" si="7"/>
        <v>1.9212962962962962E-3</v>
      </c>
    </row>
    <row r="6" spans="1:19" x14ac:dyDescent="0.25">
      <c r="A6">
        <v>4</v>
      </c>
      <c r="B6" s="3">
        <v>270371</v>
      </c>
      <c r="C6">
        <v>380126</v>
      </c>
      <c r="D6">
        <v>380126</v>
      </c>
      <c r="E6">
        <v>426000</v>
      </c>
      <c r="F6">
        <v>340371</v>
      </c>
      <c r="G6" s="4">
        <v>338371</v>
      </c>
      <c r="H6">
        <v>340371</v>
      </c>
      <c r="I6">
        <v>340371</v>
      </c>
      <c r="K6">
        <v>4</v>
      </c>
      <c r="L6" s="2">
        <f t="shared" si="0"/>
        <v>3.1249999999999997E-3</v>
      </c>
      <c r="M6" s="2">
        <f t="shared" si="1"/>
        <v>4.3981481481481484E-3</v>
      </c>
      <c r="N6" s="2">
        <f t="shared" si="2"/>
        <v>4.3981481481481484E-3</v>
      </c>
      <c r="O6" s="2">
        <f t="shared" si="3"/>
        <v>4.9305555555555552E-3</v>
      </c>
      <c r="P6" s="2">
        <f t="shared" si="4"/>
        <v>3.9351851851851857E-3</v>
      </c>
      <c r="Q6" s="2">
        <f t="shared" si="5"/>
        <v>3.9120370370370368E-3</v>
      </c>
      <c r="R6" s="2">
        <f t="shared" si="6"/>
        <v>3.9351851851851857E-3</v>
      </c>
      <c r="S6" s="2">
        <f t="shared" si="7"/>
        <v>3.9351851851851857E-3</v>
      </c>
    </row>
    <row r="7" spans="1:19" x14ac:dyDescent="0.25">
      <c r="A7">
        <v>5</v>
      </c>
      <c r="B7">
        <v>270371</v>
      </c>
      <c r="C7">
        <v>448126</v>
      </c>
      <c r="D7">
        <v>448126</v>
      </c>
      <c r="E7">
        <v>494000</v>
      </c>
      <c r="F7">
        <v>408371</v>
      </c>
      <c r="G7" s="5">
        <v>388000</v>
      </c>
      <c r="H7">
        <v>408371</v>
      </c>
      <c r="I7">
        <v>408371</v>
      </c>
      <c r="K7">
        <v>5</v>
      </c>
      <c r="L7" s="2">
        <f t="shared" si="0"/>
        <v>3.1249999999999997E-3</v>
      </c>
      <c r="M7" s="2">
        <f t="shared" si="1"/>
        <v>5.185185185185185E-3</v>
      </c>
      <c r="N7" s="2">
        <f t="shared" si="2"/>
        <v>5.185185185185185E-3</v>
      </c>
      <c r="O7" s="2">
        <f t="shared" si="3"/>
        <v>5.7175925925925927E-3</v>
      </c>
      <c r="P7" s="2">
        <f t="shared" si="4"/>
        <v>4.7222222222222223E-3</v>
      </c>
      <c r="Q7" s="2">
        <f t="shared" si="5"/>
        <v>4.4907407407407405E-3</v>
      </c>
      <c r="R7" s="2">
        <f t="shared" si="6"/>
        <v>4.7222222222222223E-3</v>
      </c>
      <c r="S7" s="2">
        <f t="shared" si="7"/>
        <v>4.7222222222222223E-3</v>
      </c>
    </row>
    <row r="8" spans="1:19" x14ac:dyDescent="0.25">
      <c r="A8">
        <v>6</v>
      </c>
      <c r="B8">
        <v>378126</v>
      </c>
      <c r="C8">
        <v>516126</v>
      </c>
      <c r="D8">
        <v>516126</v>
      </c>
      <c r="E8">
        <v>562000</v>
      </c>
      <c r="F8">
        <v>476371</v>
      </c>
      <c r="G8">
        <v>456000</v>
      </c>
      <c r="H8">
        <v>476371</v>
      </c>
      <c r="I8">
        <v>476371</v>
      </c>
      <c r="K8">
        <v>6</v>
      </c>
      <c r="L8" s="2">
        <f t="shared" si="0"/>
        <v>4.3749999999999995E-3</v>
      </c>
      <c r="M8" s="2">
        <f t="shared" si="1"/>
        <v>5.9722222222222225E-3</v>
      </c>
      <c r="N8" s="2">
        <f t="shared" si="2"/>
        <v>5.9722222222222225E-3</v>
      </c>
      <c r="O8" s="2">
        <f t="shared" si="3"/>
        <v>6.5046296296296302E-3</v>
      </c>
      <c r="P8" s="2">
        <f t="shared" si="4"/>
        <v>5.5092592592592589E-3</v>
      </c>
      <c r="Q8" s="2">
        <f t="shared" si="5"/>
        <v>5.2777777777777771E-3</v>
      </c>
      <c r="R8" s="2">
        <f t="shared" si="6"/>
        <v>5.5092592592592589E-3</v>
      </c>
      <c r="S8" s="2">
        <f t="shared" si="7"/>
        <v>5.5092592592592589E-3</v>
      </c>
    </row>
    <row r="9" spans="1:19" x14ac:dyDescent="0.25">
      <c r="A9">
        <v>7</v>
      </c>
      <c r="B9">
        <v>378126</v>
      </c>
      <c r="C9">
        <v>584126</v>
      </c>
      <c r="D9">
        <v>584126</v>
      </c>
      <c r="E9">
        <v>736000</v>
      </c>
      <c r="F9">
        <v>544371</v>
      </c>
      <c r="G9">
        <v>524000</v>
      </c>
      <c r="H9">
        <v>544371</v>
      </c>
      <c r="I9">
        <v>560000</v>
      </c>
      <c r="K9">
        <v>7</v>
      </c>
      <c r="L9" s="2">
        <f t="shared" si="0"/>
        <v>4.3749999999999995E-3</v>
      </c>
      <c r="M9" s="2">
        <f t="shared" si="1"/>
        <v>6.7592592592592591E-3</v>
      </c>
      <c r="N9" s="2">
        <f t="shared" si="2"/>
        <v>6.7592592592592591E-3</v>
      </c>
      <c r="O9" s="2">
        <f t="shared" si="3"/>
        <v>8.518518518518519E-3</v>
      </c>
      <c r="P9" s="2">
        <f t="shared" si="4"/>
        <v>6.2962962962962964E-3</v>
      </c>
      <c r="Q9" s="2">
        <f t="shared" si="5"/>
        <v>6.0648148148148145E-3</v>
      </c>
      <c r="R9" s="2">
        <f t="shared" si="6"/>
        <v>6.2962962962962964E-3</v>
      </c>
      <c r="S9" s="2">
        <f t="shared" si="7"/>
        <v>6.4814814814814813E-3</v>
      </c>
    </row>
    <row r="10" spans="1:19" x14ac:dyDescent="0.25">
      <c r="A10">
        <v>8</v>
      </c>
      <c r="B10" s="6">
        <v>510371</v>
      </c>
      <c r="C10" s="6">
        <v>758126</v>
      </c>
      <c r="D10" s="6">
        <v>758126</v>
      </c>
      <c r="E10">
        <v>910000</v>
      </c>
      <c r="F10" s="6">
        <v>718371</v>
      </c>
      <c r="G10" s="6">
        <v>628000</v>
      </c>
      <c r="H10" s="6">
        <v>718371</v>
      </c>
      <c r="I10" s="6">
        <v>628000</v>
      </c>
      <c r="K10">
        <v>8</v>
      </c>
      <c r="L10" s="2">
        <f t="shared" si="0"/>
        <v>5.9027777777777776E-3</v>
      </c>
      <c r="M10" s="2">
        <f t="shared" si="1"/>
        <v>8.773148148148148E-3</v>
      </c>
      <c r="N10" s="2">
        <f t="shared" si="2"/>
        <v>8.773148148148148E-3</v>
      </c>
      <c r="O10" s="2">
        <f t="shared" si="3"/>
        <v>1.0532407407407407E-2</v>
      </c>
      <c r="P10" s="2">
        <f t="shared" si="4"/>
        <v>8.3101851851851861E-3</v>
      </c>
      <c r="Q10" s="2">
        <f t="shared" si="5"/>
        <v>7.2685185185185188E-3</v>
      </c>
      <c r="R10" s="2">
        <f t="shared" si="6"/>
        <v>8.3101851851851861E-3</v>
      </c>
      <c r="S10" s="2">
        <f t="shared" si="7"/>
        <v>7.2685185185185188E-3</v>
      </c>
    </row>
    <row r="11" spans="1:19" x14ac:dyDescent="0.25">
      <c r="A11">
        <v>9</v>
      </c>
      <c r="B11" s="6">
        <v>510371</v>
      </c>
      <c r="C11" s="6">
        <v>826126</v>
      </c>
      <c r="D11" s="6">
        <v>826126</v>
      </c>
      <c r="E11">
        <v>978000</v>
      </c>
      <c r="F11" s="6">
        <v>786371</v>
      </c>
      <c r="G11" s="6">
        <v>680371</v>
      </c>
      <c r="H11" s="6">
        <v>802000</v>
      </c>
      <c r="I11" s="6">
        <v>696000</v>
      </c>
      <c r="K11">
        <v>9</v>
      </c>
      <c r="L11" s="2">
        <f t="shared" si="0"/>
        <v>5.9027777777777776E-3</v>
      </c>
      <c r="M11" s="2">
        <f t="shared" si="1"/>
        <v>9.5601851851851855E-3</v>
      </c>
      <c r="N11" s="2">
        <f t="shared" si="2"/>
        <v>9.5601851851851855E-3</v>
      </c>
      <c r="O11" s="2">
        <f t="shared" si="3"/>
        <v>1.1319444444444444E-2</v>
      </c>
      <c r="P11" s="2">
        <f t="shared" si="4"/>
        <v>9.0972222222222218E-3</v>
      </c>
      <c r="Q11" s="2">
        <f t="shared" si="5"/>
        <v>7.8703703703703713E-3</v>
      </c>
      <c r="R11" s="2">
        <f t="shared" si="6"/>
        <v>9.2824074074074076E-3</v>
      </c>
      <c r="S11" s="2">
        <f t="shared" si="7"/>
        <v>8.0555555555555554E-3</v>
      </c>
    </row>
    <row r="12" spans="1:19" x14ac:dyDescent="0.25">
      <c r="A12">
        <v>10</v>
      </c>
      <c r="B12" s="6">
        <v>618126</v>
      </c>
      <c r="C12" s="6">
        <v>894126</v>
      </c>
      <c r="D12" s="6">
        <v>894126</v>
      </c>
      <c r="E12">
        <v>1046000</v>
      </c>
      <c r="F12" s="6">
        <v>854371</v>
      </c>
      <c r="G12" s="6">
        <v>748371</v>
      </c>
      <c r="H12" s="4">
        <v>870000</v>
      </c>
      <c r="I12" s="6">
        <v>748371</v>
      </c>
      <c r="K12">
        <v>10</v>
      </c>
      <c r="L12" s="2">
        <f t="shared" si="0"/>
        <v>7.1527777777777787E-3</v>
      </c>
      <c r="M12" s="2">
        <f t="shared" si="1"/>
        <v>1.0347222222222223E-2</v>
      </c>
      <c r="N12" s="2">
        <f t="shared" si="2"/>
        <v>1.0347222222222223E-2</v>
      </c>
      <c r="O12" s="2">
        <f t="shared" si="3"/>
        <v>1.2106481481481482E-2</v>
      </c>
      <c r="P12" s="2">
        <f t="shared" si="4"/>
        <v>9.8842592592592576E-3</v>
      </c>
      <c r="Q12" s="2">
        <f t="shared" si="5"/>
        <v>8.6574074074074071E-3</v>
      </c>
      <c r="R12" s="2">
        <f t="shared" si="6"/>
        <v>1.0069444444444445E-2</v>
      </c>
      <c r="S12" s="2">
        <f t="shared" si="7"/>
        <v>8.6574074074074071E-3</v>
      </c>
    </row>
    <row r="13" spans="1:19" x14ac:dyDescent="0.25">
      <c r="A13">
        <v>11</v>
      </c>
      <c r="B13" s="4">
        <v>618126</v>
      </c>
      <c r="C13" s="6">
        <v>962126</v>
      </c>
      <c r="D13" s="6">
        <v>962126</v>
      </c>
      <c r="E13">
        <v>1220000</v>
      </c>
      <c r="F13" s="6">
        <v>922371</v>
      </c>
      <c r="G13" s="6">
        <v>816371</v>
      </c>
      <c r="H13" s="4">
        <v>832000</v>
      </c>
      <c r="I13" s="6">
        <v>816371</v>
      </c>
      <c r="K13">
        <v>11</v>
      </c>
      <c r="L13" s="2">
        <f t="shared" si="0"/>
        <v>7.1527777777777787E-3</v>
      </c>
      <c r="M13" s="2">
        <f t="shared" si="1"/>
        <v>1.113425925925926E-2</v>
      </c>
      <c r="N13" s="2">
        <f t="shared" si="2"/>
        <v>1.113425925925926E-2</v>
      </c>
      <c r="O13" s="2">
        <f t="shared" si="3"/>
        <v>1.4120370370370368E-2</v>
      </c>
      <c r="P13" s="2">
        <f t="shared" si="4"/>
        <v>1.0671296296296297E-2</v>
      </c>
      <c r="Q13" s="2">
        <f t="shared" si="5"/>
        <v>9.4444444444444445E-3</v>
      </c>
      <c r="R13" s="2">
        <f t="shared" si="6"/>
        <v>9.6296296296296303E-3</v>
      </c>
      <c r="S13" s="2">
        <f t="shared" si="7"/>
        <v>9.4444444444444445E-3</v>
      </c>
    </row>
    <row r="14" spans="1:19" x14ac:dyDescent="0.25">
      <c r="A14">
        <v>12</v>
      </c>
      <c r="B14" s="4">
        <v>627050</v>
      </c>
      <c r="C14" s="6">
        <v>1136126</v>
      </c>
      <c r="D14" s="6">
        <v>1136126</v>
      </c>
      <c r="E14">
        <v>1394000</v>
      </c>
      <c r="F14" s="6">
        <v>1096371</v>
      </c>
      <c r="G14" s="6">
        <v>899050</v>
      </c>
      <c r="H14" s="6">
        <v>970000</v>
      </c>
      <c r="I14" s="6">
        <v>900000</v>
      </c>
      <c r="K14">
        <v>12</v>
      </c>
      <c r="L14" s="2">
        <f t="shared" ref="L14" si="8">TIME(INT((B14/1000)/3600),INT(MOD((B14/1000),3600)/60),ROUND(MOD(MOD((B14/1000),3600),60),0))</f>
        <v>7.2569444444444443E-3</v>
      </c>
      <c r="M14" s="2">
        <f t="shared" si="1"/>
        <v>1.3148148148148147E-2</v>
      </c>
      <c r="N14" s="2">
        <f t="shared" si="2"/>
        <v>1.3148148148148147E-2</v>
      </c>
      <c r="O14" s="2">
        <f t="shared" si="3"/>
        <v>1.6134259259259261E-2</v>
      </c>
      <c r="P14" s="2">
        <f t="shared" si="4"/>
        <v>1.2685185185185183E-2</v>
      </c>
      <c r="Q14" s="2">
        <f t="shared" si="5"/>
        <v>1.0405092592592593E-2</v>
      </c>
      <c r="R14" s="2">
        <f t="shared" si="6"/>
        <v>1.1226851851851854E-2</v>
      </c>
      <c r="S14" s="2">
        <f t="shared" si="7"/>
        <v>1.0416666666666666E-2</v>
      </c>
    </row>
    <row r="16" spans="1:19" x14ac:dyDescent="0.25">
      <c r="B16" s="7" t="s">
        <v>2</v>
      </c>
      <c r="C16" s="7"/>
      <c r="D16" s="7"/>
      <c r="E16" s="7"/>
      <c r="F16" s="7"/>
      <c r="G16" s="7"/>
      <c r="H16" s="7"/>
      <c r="I16" s="7"/>
    </row>
    <row r="17" spans="1:19" x14ac:dyDescent="0.25">
      <c r="A17" t="s">
        <v>0</v>
      </c>
      <c r="B17" t="s">
        <v>5</v>
      </c>
      <c r="C17" t="s">
        <v>6</v>
      </c>
      <c r="D17" t="s">
        <v>7</v>
      </c>
      <c r="E17" t="s">
        <v>8</v>
      </c>
      <c r="F17" t="s">
        <v>9</v>
      </c>
      <c r="G17" t="s">
        <v>11</v>
      </c>
      <c r="H17" t="s">
        <v>12</v>
      </c>
      <c r="I17" t="s">
        <v>13</v>
      </c>
      <c r="K17" t="s">
        <v>0</v>
      </c>
      <c r="L17" t="s">
        <v>5</v>
      </c>
      <c r="M17" t="s">
        <v>6</v>
      </c>
      <c r="N17" t="s">
        <v>7</v>
      </c>
      <c r="O17" t="s">
        <v>8</v>
      </c>
      <c r="P17" t="s">
        <v>9</v>
      </c>
      <c r="Q17" t="s">
        <v>11</v>
      </c>
      <c r="R17" t="s">
        <v>12</v>
      </c>
      <c r="S17" t="s">
        <v>13</v>
      </c>
    </row>
    <row r="18" spans="1:19" x14ac:dyDescent="0.25">
      <c r="A18">
        <v>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K18">
        <v>1</v>
      </c>
      <c r="L18" s="2">
        <f>TIME(INT((B18/1000)/3600),INT(MOD((B18/1000),3600)/60),ROUND(MOD(MOD((B18/1000),3600),60),0))</f>
        <v>0</v>
      </c>
      <c r="M18" s="2">
        <f t="shared" ref="M18:S29" si="9">TIME(INT((C18/1000)/3600),INT(MOD((C18/1000),3600)/60),ROUND(MOD(MOD((C18/1000),3600),60),0))</f>
        <v>0</v>
      </c>
      <c r="N18" s="2">
        <f t="shared" si="9"/>
        <v>0</v>
      </c>
      <c r="O18" s="2">
        <f t="shared" si="9"/>
        <v>0</v>
      </c>
      <c r="P18" s="2">
        <f t="shared" si="9"/>
        <v>0</v>
      </c>
      <c r="Q18" s="2">
        <f t="shared" si="9"/>
        <v>0</v>
      </c>
      <c r="R18" s="2">
        <f t="shared" si="9"/>
        <v>0</v>
      </c>
      <c r="S18" s="2">
        <f t="shared" si="9"/>
        <v>0</v>
      </c>
    </row>
    <row r="19" spans="1:19" x14ac:dyDescent="0.25">
      <c r="A19">
        <v>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K19">
        <v>2</v>
      </c>
      <c r="L19" s="2">
        <f t="shared" ref="L19:L29" si="10">TIME(INT((B19/1000)/3600),INT(MOD((B19/1000),3600)/60),ROUND(MOD(MOD((B19/1000),3600),60),0))</f>
        <v>0</v>
      </c>
      <c r="M19" s="2">
        <f t="shared" si="9"/>
        <v>0</v>
      </c>
      <c r="N19" s="2">
        <f t="shared" si="9"/>
        <v>0</v>
      </c>
      <c r="O19" s="2">
        <f t="shared" si="9"/>
        <v>0</v>
      </c>
      <c r="P19" s="2">
        <f t="shared" si="9"/>
        <v>0</v>
      </c>
      <c r="Q19" s="2">
        <f t="shared" si="9"/>
        <v>0</v>
      </c>
      <c r="R19" s="2">
        <f t="shared" si="9"/>
        <v>0</v>
      </c>
      <c r="S19" s="2">
        <f t="shared" si="9"/>
        <v>0</v>
      </c>
    </row>
    <row r="20" spans="1:19" x14ac:dyDescent="0.25">
      <c r="A20">
        <v>3</v>
      </c>
      <c r="B20">
        <v>0</v>
      </c>
      <c r="C20">
        <v>174202</v>
      </c>
      <c r="D20">
        <v>174202</v>
      </c>
      <c r="E20">
        <v>173223</v>
      </c>
      <c r="F20">
        <v>68777</v>
      </c>
      <c r="G20">
        <v>68777</v>
      </c>
      <c r="H20">
        <v>68777</v>
      </c>
      <c r="I20">
        <v>68777</v>
      </c>
      <c r="K20">
        <v>3</v>
      </c>
      <c r="L20" s="2">
        <f t="shared" si="10"/>
        <v>0</v>
      </c>
      <c r="M20" s="2">
        <f t="shared" si="9"/>
        <v>2.0138888888888888E-3</v>
      </c>
      <c r="N20" s="2">
        <f t="shared" si="9"/>
        <v>2.0138888888888888E-3</v>
      </c>
      <c r="O20" s="2">
        <f t="shared" si="9"/>
        <v>2.0023148148148148E-3</v>
      </c>
      <c r="P20" s="2">
        <f t="shared" si="9"/>
        <v>7.9861111111111105E-4</v>
      </c>
      <c r="Q20" s="2">
        <f t="shared" si="9"/>
        <v>7.9861111111111105E-4</v>
      </c>
      <c r="R20" s="2">
        <f t="shared" si="9"/>
        <v>7.9861111111111105E-4</v>
      </c>
      <c r="S20" s="2">
        <f t="shared" si="9"/>
        <v>7.9861111111111105E-4</v>
      </c>
    </row>
    <row r="21" spans="1:19" x14ac:dyDescent="0.25">
      <c r="A21">
        <v>4</v>
      </c>
      <c r="B21">
        <v>0</v>
      </c>
      <c r="C21">
        <v>174202</v>
      </c>
      <c r="D21">
        <v>174202</v>
      </c>
      <c r="E21">
        <v>175223</v>
      </c>
      <c r="F21">
        <v>70000</v>
      </c>
      <c r="G21">
        <v>203798</v>
      </c>
      <c r="H21">
        <v>70000</v>
      </c>
      <c r="I21">
        <v>70000</v>
      </c>
      <c r="K21">
        <v>4</v>
      </c>
      <c r="L21" s="2">
        <f t="shared" si="10"/>
        <v>0</v>
      </c>
      <c r="M21" s="2">
        <f t="shared" si="9"/>
        <v>2.0138888888888888E-3</v>
      </c>
      <c r="N21" s="2">
        <f t="shared" si="9"/>
        <v>2.0138888888888888E-3</v>
      </c>
      <c r="O21" s="2">
        <f t="shared" si="9"/>
        <v>2.0254629629629629E-3</v>
      </c>
      <c r="P21" s="2">
        <f t="shared" si="9"/>
        <v>8.1018518518518516E-4</v>
      </c>
      <c r="Q21" s="2">
        <f t="shared" si="9"/>
        <v>2.3611111111111111E-3</v>
      </c>
      <c r="R21" s="2">
        <f t="shared" si="9"/>
        <v>8.1018518518518516E-4</v>
      </c>
      <c r="S21" s="2">
        <f t="shared" si="9"/>
        <v>8.1018518518518516E-4</v>
      </c>
    </row>
    <row r="22" spans="1:19" x14ac:dyDescent="0.25">
      <c r="A22">
        <v>5</v>
      </c>
      <c r="B22">
        <v>0</v>
      </c>
      <c r="C22">
        <v>275647</v>
      </c>
      <c r="D22">
        <v>275647</v>
      </c>
      <c r="E22">
        <v>275445</v>
      </c>
      <c r="F22">
        <v>170222</v>
      </c>
      <c r="G22">
        <v>376777</v>
      </c>
      <c r="H22">
        <v>170222</v>
      </c>
      <c r="I22">
        <v>238222</v>
      </c>
      <c r="K22">
        <v>5</v>
      </c>
      <c r="L22" s="2">
        <f t="shared" si="10"/>
        <v>0</v>
      </c>
      <c r="M22" s="2">
        <f t="shared" si="9"/>
        <v>3.1944444444444442E-3</v>
      </c>
      <c r="N22" s="2">
        <f t="shared" si="9"/>
        <v>3.1944444444444442E-3</v>
      </c>
      <c r="O22" s="2">
        <f t="shared" si="9"/>
        <v>3.1828703703703702E-3</v>
      </c>
      <c r="P22" s="2">
        <f t="shared" si="9"/>
        <v>1.9675925925925928E-3</v>
      </c>
      <c r="Q22" s="2">
        <f t="shared" si="9"/>
        <v>4.363425925925926E-3</v>
      </c>
      <c r="R22" s="2">
        <f t="shared" si="9"/>
        <v>1.9675925925925928E-3</v>
      </c>
      <c r="S22" s="2">
        <f t="shared" si="9"/>
        <v>2.7546296296296294E-3</v>
      </c>
    </row>
    <row r="23" spans="1:19" x14ac:dyDescent="0.25">
      <c r="A23">
        <v>6</v>
      </c>
      <c r="B23">
        <v>0</v>
      </c>
      <c r="C23">
        <v>275647</v>
      </c>
      <c r="D23">
        <v>275647</v>
      </c>
      <c r="E23">
        <v>275445</v>
      </c>
      <c r="F23">
        <v>170222</v>
      </c>
      <c r="G23">
        <v>444777</v>
      </c>
      <c r="H23">
        <v>170222</v>
      </c>
      <c r="I23">
        <v>238222</v>
      </c>
      <c r="K23">
        <v>6</v>
      </c>
      <c r="L23" s="2">
        <f t="shared" si="10"/>
        <v>0</v>
      </c>
      <c r="M23" s="2">
        <f t="shared" si="9"/>
        <v>3.1944444444444442E-3</v>
      </c>
      <c r="N23" s="2">
        <f t="shared" si="9"/>
        <v>3.1944444444444442E-3</v>
      </c>
      <c r="O23" s="2">
        <f t="shared" si="9"/>
        <v>3.1828703703703702E-3</v>
      </c>
      <c r="P23" s="2">
        <f t="shared" si="9"/>
        <v>1.9675925925925928E-3</v>
      </c>
      <c r="Q23" s="2">
        <f t="shared" si="9"/>
        <v>5.1504629629629635E-3</v>
      </c>
      <c r="R23" s="2">
        <f t="shared" si="9"/>
        <v>1.9675925925925928E-3</v>
      </c>
      <c r="S23" s="2">
        <f t="shared" si="9"/>
        <v>2.7546296296296294E-3</v>
      </c>
    </row>
    <row r="24" spans="1:19" x14ac:dyDescent="0.25">
      <c r="A24">
        <v>7</v>
      </c>
      <c r="B24">
        <v>0</v>
      </c>
      <c r="C24">
        <v>312202</v>
      </c>
      <c r="D24">
        <v>312202</v>
      </c>
      <c r="E24">
        <v>417223</v>
      </c>
      <c r="F24">
        <v>206777</v>
      </c>
      <c r="G24">
        <v>512777</v>
      </c>
      <c r="H24">
        <v>206777</v>
      </c>
      <c r="I24">
        <v>274777</v>
      </c>
      <c r="K24">
        <v>7</v>
      </c>
      <c r="L24" s="2">
        <f t="shared" si="10"/>
        <v>0</v>
      </c>
      <c r="M24" s="2">
        <f t="shared" si="9"/>
        <v>3.6111111111111114E-3</v>
      </c>
      <c r="N24" s="2">
        <f t="shared" si="9"/>
        <v>3.6111111111111114E-3</v>
      </c>
      <c r="O24" s="2">
        <f t="shared" si="9"/>
        <v>4.8263888888888887E-3</v>
      </c>
      <c r="P24" s="2">
        <f t="shared" si="9"/>
        <v>2.3958333333333336E-3</v>
      </c>
      <c r="Q24" s="2">
        <f t="shared" si="9"/>
        <v>5.9375000000000009E-3</v>
      </c>
      <c r="R24" s="2">
        <f t="shared" si="9"/>
        <v>2.3958333333333336E-3</v>
      </c>
      <c r="S24" s="2">
        <f t="shared" si="9"/>
        <v>3.1828703703703702E-3</v>
      </c>
    </row>
    <row r="25" spans="1:19" x14ac:dyDescent="0.25">
      <c r="A25">
        <v>8</v>
      </c>
      <c r="B25">
        <v>0</v>
      </c>
      <c r="C25">
        <v>312202</v>
      </c>
      <c r="D25">
        <v>312202</v>
      </c>
      <c r="E25">
        <v>419223</v>
      </c>
      <c r="F25">
        <v>208000</v>
      </c>
      <c r="G25">
        <v>376777</v>
      </c>
      <c r="H25">
        <v>208000</v>
      </c>
      <c r="I25">
        <v>409445</v>
      </c>
      <c r="K25">
        <v>8</v>
      </c>
      <c r="L25" s="2">
        <f t="shared" si="10"/>
        <v>0</v>
      </c>
      <c r="M25" s="2">
        <f t="shared" si="9"/>
        <v>3.6111111111111114E-3</v>
      </c>
      <c r="N25" s="2">
        <f t="shared" si="9"/>
        <v>3.6111111111111114E-3</v>
      </c>
      <c r="O25" s="2">
        <f t="shared" si="9"/>
        <v>4.8495370370370368E-3</v>
      </c>
      <c r="P25" s="2">
        <f t="shared" si="9"/>
        <v>2.4074074074074076E-3</v>
      </c>
      <c r="Q25" s="2">
        <f t="shared" si="9"/>
        <v>4.363425925925926E-3</v>
      </c>
      <c r="R25" s="2">
        <f t="shared" si="9"/>
        <v>2.4074074074074076E-3</v>
      </c>
      <c r="S25" s="2">
        <f t="shared" si="9"/>
        <v>4.7337962962962958E-3</v>
      </c>
    </row>
    <row r="26" spans="1:19" x14ac:dyDescent="0.25">
      <c r="A26">
        <v>9</v>
      </c>
      <c r="B26">
        <v>0</v>
      </c>
      <c r="C26">
        <v>413647</v>
      </c>
      <c r="D26">
        <v>413647</v>
      </c>
      <c r="E26">
        <v>519445</v>
      </c>
      <c r="F26">
        <v>308222</v>
      </c>
      <c r="G26">
        <v>410777</v>
      </c>
      <c r="H26">
        <v>276000</v>
      </c>
      <c r="I26">
        <v>410777</v>
      </c>
      <c r="K26">
        <v>9</v>
      </c>
      <c r="L26" s="2">
        <f t="shared" si="10"/>
        <v>0</v>
      </c>
      <c r="M26" s="2">
        <f t="shared" si="9"/>
        <v>4.7916666666666672E-3</v>
      </c>
      <c r="N26" s="2">
        <f t="shared" si="9"/>
        <v>4.7916666666666672E-3</v>
      </c>
      <c r="O26" s="2">
        <f t="shared" si="9"/>
        <v>6.0069444444444441E-3</v>
      </c>
      <c r="P26" s="2">
        <f t="shared" si="9"/>
        <v>3.5648148148148154E-3</v>
      </c>
      <c r="Q26" s="2">
        <f t="shared" si="9"/>
        <v>4.7569444444444447E-3</v>
      </c>
      <c r="R26" s="2">
        <f t="shared" si="9"/>
        <v>3.1944444444444442E-3</v>
      </c>
      <c r="S26" s="2">
        <f t="shared" si="9"/>
        <v>4.7569444444444447E-3</v>
      </c>
    </row>
    <row r="27" spans="1:19" x14ac:dyDescent="0.25">
      <c r="A27">
        <v>10</v>
      </c>
      <c r="B27">
        <v>0</v>
      </c>
      <c r="C27">
        <v>413647</v>
      </c>
      <c r="D27">
        <v>413647</v>
      </c>
      <c r="E27">
        <v>519445</v>
      </c>
      <c r="F27">
        <v>308222</v>
      </c>
      <c r="G27">
        <v>478777</v>
      </c>
      <c r="H27">
        <v>276000</v>
      </c>
      <c r="I27">
        <v>478777</v>
      </c>
      <c r="K27">
        <v>10</v>
      </c>
      <c r="L27" s="2">
        <f t="shared" si="10"/>
        <v>0</v>
      </c>
      <c r="M27" s="2">
        <f t="shared" si="9"/>
        <v>4.7916666666666672E-3</v>
      </c>
      <c r="N27" s="2">
        <f t="shared" si="9"/>
        <v>4.7916666666666672E-3</v>
      </c>
      <c r="O27" s="2">
        <f t="shared" si="9"/>
        <v>6.0069444444444441E-3</v>
      </c>
      <c r="P27" s="2">
        <f t="shared" si="9"/>
        <v>3.5648148148148154E-3</v>
      </c>
      <c r="Q27" s="2">
        <f t="shared" si="9"/>
        <v>5.5439814814814822E-3</v>
      </c>
      <c r="R27" s="2">
        <f t="shared" si="9"/>
        <v>3.1944444444444442E-3</v>
      </c>
      <c r="S27" s="2">
        <f t="shared" si="9"/>
        <v>5.5439814814814822E-3</v>
      </c>
    </row>
    <row r="28" spans="1:19" x14ac:dyDescent="0.25">
      <c r="A28">
        <v>11</v>
      </c>
      <c r="B28">
        <v>0</v>
      </c>
      <c r="C28">
        <v>450202</v>
      </c>
      <c r="D28">
        <v>450202</v>
      </c>
      <c r="E28">
        <v>661223</v>
      </c>
      <c r="F28">
        <v>344777</v>
      </c>
      <c r="G28">
        <v>546777</v>
      </c>
      <c r="H28">
        <v>339798</v>
      </c>
      <c r="I28">
        <v>546777</v>
      </c>
      <c r="K28">
        <v>11</v>
      </c>
      <c r="L28" s="2">
        <f t="shared" si="10"/>
        <v>0</v>
      </c>
      <c r="M28" s="2">
        <f t="shared" si="9"/>
        <v>5.208333333333333E-3</v>
      </c>
      <c r="N28" s="2">
        <f t="shared" si="9"/>
        <v>5.208333333333333E-3</v>
      </c>
      <c r="O28" s="2">
        <f t="shared" si="9"/>
        <v>7.6504629629629631E-3</v>
      </c>
      <c r="P28" s="2">
        <f t="shared" si="9"/>
        <v>3.9930555555555561E-3</v>
      </c>
      <c r="Q28" s="2">
        <f t="shared" si="9"/>
        <v>6.3310185185185197E-3</v>
      </c>
      <c r="R28" s="2">
        <f t="shared" si="9"/>
        <v>3.9351851851851857E-3</v>
      </c>
      <c r="S28" s="2">
        <f t="shared" si="9"/>
        <v>6.3310185185185197E-3</v>
      </c>
    </row>
    <row r="29" spans="1:19" x14ac:dyDescent="0.25">
      <c r="A29">
        <v>12</v>
      </c>
      <c r="B29">
        <v>0</v>
      </c>
      <c r="C29">
        <v>483647</v>
      </c>
      <c r="D29">
        <v>483647</v>
      </c>
      <c r="E29">
        <v>763445</v>
      </c>
      <c r="F29">
        <v>446222</v>
      </c>
      <c r="G29">
        <v>543798</v>
      </c>
      <c r="H29">
        <v>342777</v>
      </c>
      <c r="I29">
        <v>546777</v>
      </c>
      <c r="K29">
        <v>12</v>
      </c>
      <c r="L29" s="2">
        <f t="shared" si="10"/>
        <v>0</v>
      </c>
      <c r="M29" s="2">
        <f t="shared" si="9"/>
        <v>5.6018518518518518E-3</v>
      </c>
      <c r="N29" s="2">
        <f t="shared" si="9"/>
        <v>5.6018518518518518E-3</v>
      </c>
      <c r="O29" s="2">
        <f t="shared" si="9"/>
        <v>8.8310185185185176E-3</v>
      </c>
      <c r="P29" s="2">
        <f t="shared" si="9"/>
        <v>5.162037037037037E-3</v>
      </c>
      <c r="Q29" s="2">
        <f t="shared" si="9"/>
        <v>6.2962962962962964E-3</v>
      </c>
      <c r="R29" s="2">
        <f t="shared" si="9"/>
        <v>3.9699074074074072E-3</v>
      </c>
      <c r="S29" s="2">
        <f t="shared" si="9"/>
        <v>6.3310185185185197E-3</v>
      </c>
    </row>
    <row r="31" spans="1:19" x14ac:dyDescent="0.25">
      <c r="B31" s="7" t="s">
        <v>3</v>
      </c>
      <c r="C31" s="7"/>
      <c r="D31" s="7"/>
      <c r="E31" s="7"/>
      <c r="F31" s="7"/>
      <c r="G31" s="7"/>
      <c r="H31" s="7"/>
      <c r="I31" s="7"/>
    </row>
    <row r="32" spans="1:19" x14ac:dyDescent="0.25">
      <c r="A32" t="s">
        <v>0</v>
      </c>
      <c r="B32" t="s">
        <v>5</v>
      </c>
      <c r="C32" t="s">
        <v>6</v>
      </c>
      <c r="D32" t="s">
        <v>7</v>
      </c>
      <c r="E32" t="s">
        <v>8</v>
      </c>
      <c r="F32" t="s">
        <v>9</v>
      </c>
      <c r="G32" t="s">
        <v>11</v>
      </c>
      <c r="H32" t="s">
        <v>12</v>
      </c>
      <c r="I32" t="s">
        <v>13</v>
      </c>
      <c r="K32" t="s">
        <v>0</v>
      </c>
      <c r="L32" t="s">
        <v>5</v>
      </c>
      <c r="M32" t="s">
        <v>6</v>
      </c>
      <c r="N32" t="s">
        <v>7</v>
      </c>
      <c r="O32" t="s">
        <v>8</v>
      </c>
      <c r="P32" t="s">
        <v>9</v>
      </c>
      <c r="Q32" t="s">
        <v>11</v>
      </c>
      <c r="R32" t="s">
        <v>12</v>
      </c>
      <c r="S32" t="s">
        <v>13</v>
      </c>
    </row>
    <row r="33" spans="1:21" x14ac:dyDescent="0.25">
      <c r="A33">
        <v>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K33">
        <v>1</v>
      </c>
      <c r="L33" s="2">
        <f t="shared" ref="L33:L44" si="11">TIME(INT((B33/1000)/3600),INT(MOD((B33/1000),3600)/60),ROUND(MOD(MOD((B33/1000),3600),60),0))</f>
        <v>0</v>
      </c>
      <c r="M33" s="2">
        <f t="shared" ref="M33:M44" si="12">TIME(INT((C33/1000)/3600),INT(MOD((C33/1000),3600)/60),ROUND(MOD(MOD((C33/1000),3600),60),0))</f>
        <v>0</v>
      </c>
      <c r="N33" s="2">
        <f t="shared" ref="N33:N44" si="13">TIME(INT((D33/1000)/3600),INT(MOD((D33/1000),3600)/60),ROUND(MOD(MOD((D33/1000),3600),60),0))</f>
        <v>0</v>
      </c>
      <c r="O33" s="2">
        <f t="shared" ref="O33:O44" si="14">TIME(INT((E33/1000)/3600),INT(MOD((E33/1000),3600)/60),ROUND(MOD(MOD((E33/1000),3600),60),0))</f>
        <v>0</v>
      </c>
      <c r="P33" s="2">
        <f t="shared" ref="P33:P44" si="15">TIME(INT((F33/1000)/3600),INT(MOD((F33/1000),3600)/60),ROUND(MOD(MOD((F33/1000),3600),60),0))</f>
        <v>0</v>
      </c>
      <c r="Q33" s="2">
        <f t="shared" ref="Q33:Q44" si="16">TIME(INT((G33/1000)/3600),INT(MOD((G33/1000),3600)/60),ROUND(MOD(MOD((G33/1000),3600),60),0))</f>
        <v>0</v>
      </c>
      <c r="R33" s="2">
        <f t="shared" ref="R33:R44" si="17">TIME(INT((H33/1000)/3600),INT(MOD((H33/1000),3600)/60),ROUND(MOD(MOD((H33/1000),3600),60),0))</f>
        <v>0</v>
      </c>
      <c r="S33" s="2">
        <f t="shared" ref="S33:S44" si="18">TIME(INT((I33/1000)/3600),INT(MOD((I33/1000),3600)/60),ROUND(MOD(MOD((I33/1000),3600),60),0))</f>
        <v>0</v>
      </c>
      <c r="T33" s="2"/>
      <c r="U33" s="2"/>
    </row>
    <row r="34" spans="1:21" x14ac:dyDescent="0.25">
      <c r="A34">
        <v>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K34">
        <v>2</v>
      </c>
      <c r="L34" s="2">
        <f t="shared" si="11"/>
        <v>0</v>
      </c>
      <c r="M34" s="2">
        <f t="shared" si="12"/>
        <v>0</v>
      </c>
      <c r="N34" s="2">
        <f t="shared" si="13"/>
        <v>0</v>
      </c>
      <c r="O34" s="2">
        <f t="shared" si="14"/>
        <v>0</v>
      </c>
      <c r="P34" s="2">
        <f t="shared" si="15"/>
        <v>0</v>
      </c>
      <c r="Q34" s="2">
        <f t="shared" si="16"/>
        <v>0</v>
      </c>
      <c r="R34" s="2">
        <f t="shared" si="17"/>
        <v>0</v>
      </c>
      <c r="S34" s="2">
        <f t="shared" si="18"/>
        <v>0</v>
      </c>
      <c r="T34" s="2"/>
      <c r="U34" s="2"/>
    </row>
    <row r="35" spans="1:21" x14ac:dyDescent="0.25">
      <c r="A35">
        <v>3</v>
      </c>
      <c r="B35">
        <v>0</v>
      </c>
      <c r="C35">
        <v>174202</v>
      </c>
      <c r="D35">
        <v>174202</v>
      </c>
      <c r="E35">
        <v>309021</v>
      </c>
      <c r="F35">
        <v>99352</v>
      </c>
      <c r="G35">
        <v>99352</v>
      </c>
      <c r="H35">
        <v>99352</v>
      </c>
      <c r="I35">
        <v>99352</v>
      </c>
      <c r="K35">
        <v>3</v>
      </c>
      <c r="L35" s="2">
        <f t="shared" si="11"/>
        <v>0</v>
      </c>
      <c r="M35" s="2">
        <f t="shared" si="12"/>
        <v>2.0138888888888888E-3</v>
      </c>
      <c r="N35" s="2">
        <f t="shared" si="13"/>
        <v>2.0138888888888888E-3</v>
      </c>
      <c r="O35" s="2">
        <f t="shared" si="14"/>
        <v>3.5763888888888894E-3</v>
      </c>
      <c r="P35" s="2">
        <f t="shared" si="15"/>
        <v>1.1458333333333333E-3</v>
      </c>
      <c r="Q35" s="2">
        <f t="shared" si="16"/>
        <v>1.1458333333333333E-3</v>
      </c>
      <c r="R35" s="2">
        <f t="shared" si="17"/>
        <v>1.1458333333333333E-3</v>
      </c>
      <c r="S35" s="2">
        <f t="shared" si="18"/>
        <v>1.1458333333333333E-3</v>
      </c>
      <c r="T35" s="2"/>
      <c r="U35" s="2"/>
    </row>
    <row r="36" spans="1:21" x14ac:dyDescent="0.25">
      <c r="A36">
        <v>4</v>
      </c>
      <c r="B36">
        <v>0</v>
      </c>
      <c r="C36">
        <v>281627</v>
      </c>
      <c r="D36">
        <v>281627</v>
      </c>
      <c r="E36">
        <v>484244</v>
      </c>
      <c r="F36">
        <v>169352</v>
      </c>
      <c r="G36">
        <v>378244</v>
      </c>
      <c r="H36">
        <v>169352</v>
      </c>
      <c r="I36">
        <v>169352</v>
      </c>
      <c r="K36">
        <v>4</v>
      </c>
      <c r="L36" s="2">
        <f t="shared" si="11"/>
        <v>0</v>
      </c>
      <c r="M36" s="2">
        <f t="shared" si="12"/>
        <v>3.2638888888888891E-3</v>
      </c>
      <c r="N36" s="2">
        <f t="shared" si="13"/>
        <v>3.2638888888888891E-3</v>
      </c>
      <c r="O36" s="2">
        <f t="shared" si="14"/>
        <v>5.6018518518518518E-3</v>
      </c>
      <c r="P36" s="2">
        <f t="shared" si="15"/>
        <v>1.9560185185185184E-3</v>
      </c>
      <c r="Q36" s="2">
        <f t="shared" si="16"/>
        <v>4.3749999999999995E-3</v>
      </c>
      <c r="R36" s="2">
        <f t="shared" si="17"/>
        <v>1.9560185185185184E-3</v>
      </c>
      <c r="S36" s="2">
        <f t="shared" si="18"/>
        <v>1.9560185185185184E-3</v>
      </c>
      <c r="T36" s="2"/>
      <c r="U36" s="2"/>
    </row>
    <row r="37" spans="1:21" x14ac:dyDescent="0.25">
      <c r="A37">
        <v>5</v>
      </c>
      <c r="B37">
        <v>0</v>
      </c>
      <c r="C37">
        <v>557274</v>
      </c>
      <c r="D37">
        <v>557274</v>
      </c>
      <c r="E37">
        <v>827689</v>
      </c>
      <c r="F37">
        <v>407574</v>
      </c>
      <c r="G37">
        <v>579352</v>
      </c>
      <c r="H37">
        <v>407574</v>
      </c>
      <c r="I37">
        <v>407574</v>
      </c>
      <c r="K37">
        <v>5</v>
      </c>
      <c r="L37" s="2">
        <f t="shared" si="11"/>
        <v>0</v>
      </c>
      <c r="M37" s="2">
        <f t="shared" si="12"/>
        <v>6.4467592592592597E-3</v>
      </c>
      <c r="N37" s="2">
        <f t="shared" si="13"/>
        <v>6.4467592592592597E-3</v>
      </c>
      <c r="O37" s="2">
        <f t="shared" si="14"/>
        <v>9.5833333333333343E-3</v>
      </c>
      <c r="P37" s="2">
        <f t="shared" si="15"/>
        <v>4.7222222222222223E-3</v>
      </c>
      <c r="Q37" s="2">
        <f t="shared" si="16"/>
        <v>6.7013888888888887E-3</v>
      </c>
      <c r="R37" s="2">
        <f t="shared" si="17"/>
        <v>4.7222222222222223E-3</v>
      </c>
      <c r="S37" s="2">
        <f t="shared" si="18"/>
        <v>4.7222222222222223E-3</v>
      </c>
      <c r="T37" s="2"/>
      <c r="U37" s="2"/>
    </row>
    <row r="38" spans="1:21" x14ac:dyDescent="0.25">
      <c r="A38">
        <v>6</v>
      </c>
      <c r="B38">
        <v>0</v>
      </c>
      <c r="C38">
        <v>695274</v>
      </c>
      <c r="D38">
        <v>695274</v>
      </c>
      <c r="E38">
        <v>1033487</v>
      </c>
      <c r="F38">
        <v>508149</v>
      </c>
      <c r="G38">
        <v>677927</v>
      </c>
      <c r="H38">
        <v>508149</v>
      </c>
      <c r="I38">
        <v>508149</v>
      </c>
      <c r="K38">
        <v>6</v>
      </c>
      <c r="L38" s="2">
        <f t="shared" si="11"/>
        <v>0</v>
      </c>
      <c r="M38" s="2">
        <f t="shared" si="12"/>
        <v>8.0439814814814818E-3</v>
      </c>
      <c r="N38" s="2">
        <f t="shared" si="13"/>
        <v>8.0439814814814818E-3</v>
      </c>
      <c r="O38" s="2">
        <f t="shared" si="14"/>
        <v>1.1956018518518517E-2</v>
      </c>
      <c r="P38" s="2">
        <f t="shared" si="15"/>
        <v>5.8796296296296296E-3</v>
      </c>
      <c r="Q38" s="2">
        <f t="shared" si="16"/>
        <v>7.8472222222222224E-3</v>
      </c>
      <c r="R38" s="2">
        <f t="shared" si="17"/>
        <v>5.8796296296296296E-3</v>
      </c>
      <c r="S38" s="2">
        <f t="shared" si="18"/>
        <v>5.8796296296296296E-3</v>
      </c>
      <c r="T38" s="2"/>
      <c r="U38" s="2"/>
    </row>
    <row r="39" spans="1:21" x14ac:dyDescent="0.25">
      <c r="A39">
        <v>7</v>
      </c>
      <c r="B39">
        <v>0</v>
      </c>
      <c r="C39">
        <v>1007476</v>
      </c>
      <c r="D39">
        <v>1007476</v>
      </c>
      <c r="E39">
        <v>1625487</v>
      </c>
      <c r="F39">
        <v>782926</v>
      </c>
      <c r="G39">
        <v>950704</v>
      </c>
      <c r="H39">
        <v>782926</v>
      </c>
      <c r="I39">
        <v>782926</v>
      </c>
      <c r="K39">
        <v>7</v>
      </c>
      <c r="L39" s="2">
        <f t="shared" si="11"/>
        <v>0</v>
      </c>
      <c r="M39" s="2">
        <f t="shared" si="12"/>
        <v>1.1655092592592594E-2</v>
      </c>
      <c r="N39" s="2">
        <f t="shared" si="13"/>
        <v>1.1655092592592594E-2</v>
      </c>
      <c r="O39" s="2">
        <f t="shared" si="14"/>
        <v>1.8807870370370371E-2</v>
      </c>
      <c r="P39" s="2">
        <f t="shared" si="15"/>
        <v>9.0624999999999994E-3</v>
      </c>
      <c r="Q39" s="2">
        <f t="shared" si="16"/>
        <v>1.1006944444444444E-2</v>
      </c>
      <c r="R39" s="2">
        <f t="shared" si="17"/>
        <v>9.0624999999999994E-3</v>
      </c>
      <c r="S39" s="2">
        <f t="shared" si="18"/>
        <v>9.0624999999999994E-3</v>
      </c>
      <c r="T39" s="2"/>
      <c r="U39" s="2"/>
    </row>
    <row r="40" spans="1:21" x14ac:dyDescent="0.25">
      <c r="A40">
        <v>8</v>
      </c>
      <c r="B40">
        <v>0</v>
      </c>
      <c r="C40">
        <v>1252901</v>
      </c>
      <c r="D40">
        <v>1252901</v>
      </c>
      <c r="E40">
        <v>2044710</v>
      </c>
      <c r="F40">
        <v>990926</v>
      </c>
      <c r="G40">
        <v>986926</v>
      </c>
      <c r="H40">
        <v>990926</v>
      </c>
      <c r="I40">
        <v>955041</v>
      </c>
      <c r="K40">
        <v>8</v>
      </c>
      <c r="L40" s="2">
        <f t="shared" si="11"/>
        <v>0</v>
      </c>
      <c r="M40" s="2">
        <f t="shared" si="12"/>
        <v>1.4502314814814815E-2</v>
      </c>
      <c r="N40" s="2">
        <f t="shared" si="13"/>
        <v>1.4502314814814815E-2</v>
      </c>
      <c r="O40" s="2">
        <f t="shared" si="14"/>
        <v>2.3668981481481485E-2</v>
      </c>
      <c r="P40" s="2">
        <f t="shared" si="15"/>
        <v>1.1469907407407408E-2</v>
      </c>
      <c r="Q40" s="2">
        <f t="shared" si="16"/>
        <v>1.1423611111111112E-2</v>
      </c>
      <c r="R40" s="2">
        <f t="shared" si="17"/>
        <v>1.1469907407407408E-2</v>
      </c>
      <c r="S40" s="2">
        <f t="shared" si="18"/>
        <v>1.105324074074074E-2</v>
      </c>
      <c r="T40" s="2"/>
      <c r="U40" s="2"/>
    </row>
    <row r="41" spans="1:21" x14ac:dyDescent="0.25">
      <c r="A41">
        <v>9</v>
      </c>
      <c r="B41">
        <v>0</v>
      </c>
      <c r="C41">
        <v>1666548</v>
      </c>
      <c r="D41">
        <v>1666548</v>
      </c>
      <c r="E41">
        <v>2632155</v>
      </c>
      <c r="F41">
        <v>1367148</v>
      </c>
      <c r="G41">
        <v>1155148</v>
      </c>
      <c r="H41">
        <v>1261148</v>
      </c>
      <c r="I41">
        <v>1155148</v>
      </c>
      <c r="K41">
        <v>9</v>
      </c>
      <c r="L41" s="2">
        <f t="shared" si="11"/>
        <v>0</v>
      </c>
      <c r="M41" s="2">
        <f t="shared" si="12"/>
        <v>1.9293981481481485E-2</v>
      </c>
      <c r="N41" s="2">
        <f t="shared" si="13"/>
        <v>1.9293981481481485E-2</v>
      </c>
      <c r="O41" s="2">
        <f t="shared" si="14"/>
        <v>3.0462962962962966E-2</v>
      </c>
      <c r="P41" s="2">
        <f t="shared" si="15"/>
        <v>1.5821759259259261E-2</v>
      </c>
      <c r="Q41" s="2">
        <f t="shared" si="16"/>
        <v>1.3368055555555557E-2</v>
      </c>
      <c r="R41" s="2">
        <f t="shared" si="17"/>
        <v>1.4594907407407405E-2</v>
      </c>
      <c r="S41" s="2">
        <f t="shared" si="18"/>
        <v>1.3368055555555557E-2</v>
      </c>
      <c r="T41" s="2"/>
      <c r="U41" s="2"/>
    </row>
    <row r="42" spans="1:21" x14ac:dyDescent="0.25">
      <c r="A42">
        <v>10</v>
      </c>
      <c r="B42">
        <v>0</v>
      </c>
      <c r="C42">
        <v>1942549</v>
      </c>
      <c r="D42">
        <v>1942549</v>
      </c>
      <c r="E42">
        <v>3081954</v>
      </c>
      <c r="F42">
        <v>1605724</v>
      </c>
      <c r="G42">
        <v>1287724</v>
      </c>
      <c r="H42">
        <v>1499724</v>
      </c>
      <c r="I42">
        <v>1287724</v>
      </c>
      <c r="K42">
        <v>10</v>
      </c>
      <c r="L42" s="2">
        <f t="shared" si="11"/>
        <v>0</v>
      </c>
      <c r="M42" s="2">
        <f t="shared" si="12"/>
        <v>2.2488425925925926E-2</v>
      </c>
      <c r="N42" s="2">
        <f t="shared" si="13"/>
        <v>2.2488425925925926E-2</v>
      </c>
      <c r="O42" s="2">
        <f t="shared" si="14"/>
        <v>3.5671296296296298E-2</v>
      </c>
      <c r="P42" s="2">
        <f t="shared" si="15"/>
        <v>1.8587962962962962E-2</v>
      </c>
      <c r="Q42" s="2">
        <f t="shared" si="16"/>
        <v>1.4907407407407406E-2</v>
      </c>
      <c r="R42" s="2">
        <f t="shared" si="17"/>
        <v>1.7361111111111112E-2</v>
      </c>
      <c r="S42" s="2">
        <f t="shared" si="18"/>
        <v>1.4907407407407406E-2</v>
      </c>
      <c r="T42" s="2"/>
      <c r="U42" s="2"/>
    </row>
    <row r="43" spans="1:21" x14ac:dyDescent="0.25">
      <c r="A43">
        <v>11</v>
      </c>
      <c r="B43">
        <v>0</v>
      </c>
      <c r="C43">
        <v>2392751</v>
      </c>
      <c r="D43">
        <v>2392751</v>
      </c>
      <c r="E43">
        <v>3917954</v>
      </c>
      <c r="F43">
        <v>2018501</v>
      </c>
      <c r="G43">
        <v>1594501</v>
      </c>
      <c r="H43">
        <v>1770285</v>
      </c>
      <c r="I43">
        <v>1594501</v>
      </c>
      <c r="K43">
        <v>11</v>
      </c>
      <c r="L43" s="2">
        <f t="shared" si="11"/>
        <v>0</v>
      </c>
      <c r="M43" s="2">
        <f t="shared" si="12"/>
        <v>2.7696759259259258E-2</v>
      </c>
      <c r="N43" s="2">
        <f t="shared" si="13"/>
        <v>2.7696759259259258E-2</v>
      </c>
      <c r="O43" s="2">
        <f t="shared" si="14"/>
        <v>4.5347222222222226E-2</v>
      </c>
      <c r="P43" s="2">
        <f t="shared" si="15"/>
        <v>2.3368055555555555E-2</v>
      </c>
      <c r="Q43" s="2">
        <f t="shared" si="16"/>
        <v>1.8460648148148146E-2</v>
      </c>
      <c r="R43" s="2">
        <f t="shared" si="17"/>
        <v>2.0486111111111111E-2</v>
      </c>
      <c r="S43" s="2">
        <f t="shared" si="18"/>
        <v>1.8460648148148146E-2</v>
      </c>
      <c r="T43" s="2"/>
      <c r="U43" s="2"/>
    </row>
    <row r="44" spans="1:21" x14ac:dyDescent="0.25">
      <c r="A44">
        <v>12</v>
      </c>
      <c r="B44">
        <v>0</v>
      </c>
      <c r="C44">
        <v>2876398</v>
      </c>
      <c r="D44">
        <v>2876398</v>
      </c>
      <c r="E44">
        <v>4681399</v>
      </c>
      <c r="F44">
        <v>2464723</v>
      </c>
      <c r="G44">
        <v>2039730</v>
      </c>
      <c r="H44">
        <v>1934723</v>
      </c>
      <c r="I44">
        <v>1934723</v>
      </c>
      <c r="K44">
        <v>12</v>
      </c>
      <c r="L44" s="2">
        <f t="shared" si="11"/>
        <v>0</v>
      </c>
      <c r="M44" s="2">
        <f t="shared" si="12"/>
        <v>3.3287037037037039E-2</v>
      </c>
      <c r="N44" s="2">
        <f t="shared" si="13"/>
        <v>3.3287037037037039E-2</v>
      </c>
      <c r="O44" s="2">
        <f t="shared" si="14"/>
        <v>5.4178240740740735E-2</v>
      </c>
      <c r="P44" s="2">
        <f t="shared" si="15"/>
        <v>2.8530092592592593E-2</v>
      </c>
      <c r="Q44" s="2">
        <f t="shared" si="16"/>
        <v>2.361111111111111E-2</v>
      </c>
      <c r="R44" s="2">
        <f t="shared" si="17"/>
        <v>2.2395833333333334E-2</v>
      </c>
      <c r="S44" s="2">
        <f t="shared" si="18"/>
        <v>2.2395833333333334E-2</v>
      </c>
      <c r="T44" s="2"/>
      <c r="U44" s="2"/>
    </row>
    <row r="46" spans="1:21" x14ac:dyDescent="0.25">
      <c r="B46" s="7" t="s">
        <v>4</v>
      </c>
      <c r="C46" s="7"/>
      <c r="D46" s="7"/>
      <c r="E46" s="7"/>
      <c r="F46" s="7"/>
      <c r="G46" s="7"/>
      <c r="H46" s="7"/>
      <c r="I46" s="7"/>
    </row>
    <row r="47" spans="1:21" x14ac:dyDescent="0.25">
      <c r="A47" t="s">
        <v>0</v>
      </c>
      <c r="B47" t="s">
        <v>5</v>
      </c>
      <c r="C47" t="s">
        <v>6</v>
      </c>
      <c r="D47" t="s">
        <v>7</v>
      </c>
      <c r="E47" t="s">
        <v>8</v>
      </c>
      <c r="F47" t="s">
        <v>9</v>
      </c>
      <c r="G47" t="s">
        <v>11</v>
      </c>
      <c r="H47" t="s">
        <v>12</v>
      </c>
      <c r="I47" t="s">
        <v>13</v>
      </c>
      <c r="K47" t="s">
        <v>0</v>
      </c>
      <c r="L47" t="s">
        <v>5</v>
      </c>
      <c r="M47" t="s">
        <v>6</v>
      </c>
      <c r="N47" t="s">
        <v>7</v>
      </c>
      <c r="O47" t="s">
        <v>8</v>
      </c>
      <c r="P47" t="s">
        <v>9</v>
      </c>
      <c r="Q47" t="s">
        <v>11</v>
      </c>
      <c r="R47" t="s">
        <v>12</v>
      </c>
      <c r="S47" t="s">
        <v>13</v>
      </c>
    </row>
    <row r="48" spans="1:21" x14ac:dyDescent="0.25">
      <c r="A48">
        <v>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K48">
        <v>1</v>
      </c>
      <c r="L48">
        <f>B48</f>
        <v>0</v>
      </c>
      <c r="M48">
        <f t="shared" ref="M48:S48" si="19">C48</f>
        <v>0</v>
      </c>
      <c r="N48">
        <f t="shared" si="19"/>
        <v>0</v>
      </c>
      <c r="O48">
        <f t="shared" si="19"/>
        <v>0</v>
      </c>
      <c r="P48">
        <f t="shared" si="19"/>
        <v>0</v>
      </c>
      <c r="Q48">
        <f t="shared" si="19"/>
        <v>0</v>
      </c>
      <c r="R48">
        <f t="shared" si="19"/>
        <v>0</v>
      </c>
      <c r="S48">
        <f t="shared" si="19"/>
        <v>0</v>
      </c>
    </row>
    <row r="49" spans="1:19" x14ac:dyDescent="0.25">
      <c r="A49">
        <v>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K49">
        <v>2</v>
      </c>
      <c r="L49">
        <f>L48+B49</f>
        <v>0</v>
      </c>
      <c r="M49">
        <f t="shared" ref="M49:S49" si="20">M48+C49</f>
        <v>0</v>
      </c>
      <c r="N49">
        <f t="shared" si="20"/>
        <v>0</v>
      </c>
      <c r="O49">
        <f t="shared" si="20"/>
        <v>0</v>
      </c>
      <c r="P49">
        <f t="shared" si="20"/>
        <v>0</v>
      </c>
      <c r="Q49">
        <f t="shared" si="20"/>
        <v>0</v>
      </c>
      <c r="R49">
        <f t="shared" si="20"/>
        <v>0</v>
      </c>
      <c r="S49">
        <f t="shared" si="20"/>
        <v>0</v>
      </c>
    </row>
    <row r="50" spans="1:19" x14ac:dyDescent="0.25">
      <c r="A50">
        <v>3</v>
      </c>
      <c r="B50">
        <v>0</v>
      </c>
      <c r="C50">
        <v>0</v>
      </c>
      <c r="D50">
        <v>0</v>
      </c>
      <c r="E50">
        <v>2</v>
      </c>
      <c r="F50">
        <v>1</v>
      </c>
      <c r="G50">
        <v>1</v>
      </c>
      <c r="H50">
        <v>1</v>
      </c>
      <c r="I50">
        <v>1</v>
      </c>
      <c r="K50">
        <v>3</v>
      </c>
      <c r="L50">
        <f t="shared" ref="L50:L59" si="21">L49+B50</f>
        <v>0</v>
      </c>
      <c r="M50">
        <f t="shared" ref="M50:M59" si="22">M49+C50</f>
        <v>0</v>
      </c>
      <c r="N50">
        <f t="shared" ref="N50:N59" si="23">N49+D50</f>
        <v>0</v>
      </c>
      <c r="O50">
        <f t="shared" ref="O50:O59" si="24">O49+E50</f>
        <v>2</v>
      </c>
      <c r="P50">
        <f t="shared" ref="P50:P59" si="25">P49+F50</f>
        <v>1</v>
      </c>
      <c r="Q50">
        <f t="shared" ref="Q50:Q59" si="26">Q49+G50</f>
        <v>1</v>
      </c>
      <c r="R50">
        <f t="shared" ref="R50:R59" si="27">R49+H50</f>
        <v>1</v>
      </c>
      <c r="S50">
        <f t="shared" ref="S50:S59" si="28">S49+I50</f>
        <v>1</v>
      </c>
    </row>
    <row r="51" spans="1:19" x14ac:dyDescent="0.25">
      <c r="A51">
        <v>4</v>
      </c>
      <c r="B51">
        <v>0</v>
      </c>
      <c r="C51">
        <v>0</v>
      </c>
      <c r="D51">
        <v>0</v>
      </c>
      <c r="E51">
        <v>0</v>
      </c>
      <c r="F51">
        <v>0</v>
      </c>
      <c r="G51">
        <v>3</v>
      </c>
      <c r="H51">
        <v>0</v>
      </c>
      <c r="I51">
        <v>0</v>
      </c>
      <c r="K51">
        <v>4</v>
      </c>
      <c r="L51">
        <f t="shared" si="21"/>
        <v>0</v>
      </c>
      <c r="M51">
        <f t="shared" si="22"/>
        <v>0</v>
      </c>
      <c r="N51">
        <f t="shared" si="23"/>
        <v>0</v>
      </c>
      <c r="O51">
        <f t="shared" si="24"/>
        <v>2</v>
      </c>
      <c r="P51">
        <f t="shared" si="25"/>
        <v>1</v>
      </c>
      <c r="Q51">
        <f t="shared" si="26"/>
        <v>4</v>
      </c>
      <c r="R51">
        <f t="shared" si="27"/>
        <v>1</v>
      </c>
      <c r="S51">
        <f t="shared" si="28"/>
        <v>1</v>
      </c>
    </row>
    <row r="52" spans="1:19" x14ac:dyDescent="0.25">
      <c r="A52">
        <v>5</v>
      </c>
      <c r="B52">
        <v>0</v>
      </c>
      <c r="C52">
        <v>0</v>
      </c>
      <c r="D52">
        <v>0</v>
      </c>
      <c r="E52">
        <v>1</v>
      </c>
      <c r="F52">
        <v>1</v>
      </c>
      <c r="G52">
        <v>4</v>
      </c>
      <c r="H52">
        <v>1</v>
      </c>
      <c r="I52">
        <v>0</v>
      </c>
      <c r="K52">
        <v>5</v>
      </c>
      <c r="L52">
        <f t="shared" si="21"/>
        <v>0</v>
      </c>
      <c r="M52">
        <f t="shared" si="22"/>
        <v>0</v>
      </c>
      <c r="N52">
        <f t="shared" si="23"/>
        <v>0</v>
      </c>
      <c r="O52">
        <f t="shared" si="24"/>
        <v>3</v>
      </c>
      <c r="P52">
        <f t="shared" si="25"/>
        <v>2</v>
      </c>
      <c r="Q52">
        <f t="shared" si="26"/>
        <v>8</v>
      </c>
      <c r="R52">
        <f t="shared" si="27"/>
        <v>2</v>
      </c>
      <c r="S52">
        <f t="shared" si="28"/>
        <v>1</v>
      </c>
    </row>
    <row r="53" spans="1:19" x14ac:dyDescent="0.25">
      <c r="A53">
        <v>6</v>
      </c>
      <c r="B53">
        <v>0</v>
      </c>
      <c r="C53">
        <v>0</v>
      </c>
      <c r="D53">
        <v>0</v>
      </c>
      <c r="E53">
        <v>0</v>
      </c>
      <c r="F53">
        <v>0</v>
      </c>
      <c r="G53">
        <v>1</v>
      </c>
      <c r="H53">
        <v>0</v>
      </c>
      <c r="I53">
        <v>0</v>
      </c>
      <c r="K53">
        <v>6</v>
      </c>
      <c r="L53">
        <f t="shared" si="21"/>
        <v>0</v>
      </c>
      <c r="M53">
        <f t="shared" si="22"/>
        <v>0</v>
      </c>
      <c r="N53">
        <f t="shared" si="23"/>
        <v>0</v>
      </c>
      <c r="O53">
        <f t="shared" si="24"/>
        <v>3</v>
      </c>
      <c r="P53">
        <f t="shared" si="25"/>
        <v>2</v>
      </c>
      <c r="Q53">
        <f t="shared" si="26"/>
        <v>9</v>
      </c>
      <c r="R53">
        <f t="shared" si="27"/>
        <v>2</v>
      </c>
      <c r="S53">
        <f t="shared" si="28"/>
        <v>1</v>
      </c>
    </row>
    <row r="54" spans="1:19" x14ac:dyDescent="0.25">
      <c r="A54">
        <v>7</v>
      </c>
      <c r="B54">
        <v>0</v>
      </c>
      <c r="C54">
        <v>0</v>
      </c>
      <c r="D54">
        <v>0</v>
      </c>
      <c r="E54">
        <v>2</v>
      </c>
      <c r="F54">
        <v>1</v>
      </c>
      <c r="G54">
        <v>2</v>
      </c>
      <c r="H54">
        <v>1</v>
      </c>
      <c r="I54">
        <v>0</v>
      </c>
      <c r="K54">
        <v>7</v>
      </c>
      <c r="L54">
        <f t="shared" si="21"/>
        <v>0</v>
      </c>
      <c r="M54">
        <f t="shared" si="22"/>
        <v>0</v>
      </c>
      <c r="N54">
        <f t="shared" si="23"/>
        <v>0</v>
      </c>
      <c r="O54">
        <f t="shared" si="24"/>
        <v>5</v>
      </c>
      <c r="P54">
        <f t="shared" si="25"/>
        <v>3</v>
      </c>
      <c r="Q54">
        <f t="shared" si="26"/>
        <v>11</v>
      </c>
      <c r="R54">
        <f t="shared" si="27"/>
        <v>3</v>
      </c>
      <c r="S54">
        <f t="shared" si="28"/>
        <v>1</v>
      </c>
    </row>
    <row r="55" spans="1:19" x14ac:dyDescent="0.25">
      <c r="A55">
        <v>8</v>
      </c>
      <c r="B55">
        <v>0</v>
      </c>
      <c r="C55">
        <v>0</v>
      </c>
      <c r="D55">
        <v>0</v>
      </c>
      <c r="E55">
        <v>0</v>
      </c>
      <c r="F55">
        <v>0</v>
      </c>
      <c r="G55">
        <v>6</v>
      </c>
      <c r="H55">
        <v>0</v>
      </c>
      <c r="I55">
        <v>4</v>
      </c>
      <c r="K55">
        <v>8</v>
      </c>
      <c r="L55">
        <f t="shared" si="21"/>
        <v>0</v>
      </c>
      <c r="M55">
        <f t="shared" si="22"/>
        <v>0</v>
      </c>
      <c r="N55">
        <f t="shared" si="23"/>
        <v>0</v>
      </c>
      <c r="O55">
        <f t="shared" si="24"/>
        <v>5</v>
      </c>
      <c r="P55">
        <f t="shared" si="25"/>
        <v>3</v>
      </c>
      <c r="Q55">
        <f t="shared" si="26"/>
        <v>17</v>
      </c>
      <c r="R55">
        <f t="shared" si="27"/>
        <v>3</v>
      </c>
      <c r="S55">
        <f t="shared" si="28"/>
        <v>5</v>
      </c>
    </row>
    <row r="56" spans="1:19" x14ac:dyDescent="0.25">
      <c r="A56">
        <v>9</v>
      </c>
      <c r="B56">
        <v>0</v>
      </c>
      <c r="C56">
        <v>0</v>
      </c>
      <c r="D56">
        <v>0</v>
      </c>
      <c r="E56">
        <v>1</v>
      </c>
      <c r="F56">
        <v>1</v>
      </c>
      <c r="G56">
        <v>3</v>
      </c>
      <c r="H56">
        <v>5</v>
      </c>
      <c r="I56">
        <v>5</v>
      </c>
      <c r="K56">
        <v>9</v>
      </c>
      <c r="L56">
        <f t="shared" si="21"/>
        <v>0</v>
      </c>
      <c r="M56">
        <f t="shared" si="22"/>
        <v>0</v>
      </c>
      <c r="N56">
        <f t="shared" si="23"/>
        <v>0</v>
      </c>
      <c r="O56">
        <f t="shared" si="24"/>
        <v>6</v>
      </c>
      <c r="P56">
        <f t="shared" si="25"/>
        <v>4</v>
      </c>
      <c r="Q56">
        <f t="shared" si="26"/>
        <v>20</v>
      </c>
      <c r="R56">
        <f t="shared" si="27"/>
        <v>8</v>
      </c>
      <c r="S56">
        <f t="shared" si="28"/>
        <v>10</v>
      </c>
    </row>
    <row r="57" spans="1:19" x14ac:dyDescent="0.25">
      <c r="A57">
        <v>10</v>
      </c>
      <c r="B57">
        <v>0</v>
      </c>
      <c r="C57">
        <v>0</v>
      </c>
      <c r="D57">
        <v>0</v>
      </c>
      <c r="E57">
        <v>0</v>
      </c>
      <c r="F57">
        <v>0</v>
      </c>
      <c r="G57">
        <v>1</v>
      </c>
      <c r="H57">
        <v>0</v>
      </c>
      <c r="I57">
        <v>1</v>
      </c>
      <c r="K57">
        <v>10</v>
      </c>
      <c r="L57">
        <f t="shared" si="21"/>
        <v>0</v>
      </c>
      <c r="M57">
        <f t="shared" si="22"/>
        <v>0</v>
      </c>
      <c r="N57">
        <f t="shared" si="23"/>
        <v>0</v>
      </c>
      <c r="O57">
        <f t="shared" si="24"/>
        <v>6</v>
      </c>
      <c r="P57">
        <f t="shared" si="25"/>
        <v>4</v>
      </c>
      <c r="Q57">
        <f t="shared" si="26"/>
        <v>21</v>
      </c>
      <c r="R57">
        <f t="shared" si="27"/>
        <v>8</v>
      </c>
      <c r="S57">
        <f t="shared" si="28"/>
        <v>11</v>
      </c>
    </row>
    <row r="58" spans="1:19" x14ac:dyDescent="0.25">
      <c r="A58">
        <v>11</v>
      </c>
      <c r="B58">
        <v>0</v>
      </c>
      <c r="C58">
        <v>0</v>
      </c>
      <c r="D58">
        <v>0</v>
      </c>
      <c r="E58">
        <v>2</v>
      </c>
      <c r="F58">
        <v>1</v>
      </c>
      <c r="G58">
        <v>2</v>
      </c>
      <c r="H58">
        <v>7</v>
      </c>
      <c r="I58">
        <v>2</v>
      </c>
      <c r="K58">
        <v>11</v>
      </c>
      <c r="L58">
        <f t="shared" si="21"/>
        <v>0</v>
      </c>
      <c r="M58">
        <f t="shared" si="22"/>
        <v>0</v>
      </c>
      <c r="N58">
        <f t="shared" si="23"/>
        <v>0</v>
      </c>
      <c r="O58">
        <f t="shared" si="24"/>
        <v>8</v>
      </c>
      <c r="P58">
        <f t="shared" si="25"/>
        <v>5</v>
      </c>
      <c r="Q58">
        <f t="shared" si="26"/>
        <v>23</v>
      </c>
      <c r="R58">
        <f t="shared" si="27"/>
        <v>15</v>
      </c>
      <c r="S58">
        <f t="shared" si="28"/>
        <v>13</v>
      </c>
    </row>
    <row r="59" spans="1:19" x14ac:dyDescent="0.25">
      <c r="A59">
        <v>12</v>
      </c>
      <c r="B59">
        <v>0</v>
      </c>
      <c r="C59">
        <v>0</v>
      </c>
      <c r="D59">
        <v>0</v>
      </c>
      <c r="E59">
        <v>0</v>
      </c>
      <c r="F59">
        <v>0</v>
      </c>
      <c r="G59">
        <v>8</v>
      </c>
      <c r="H59">
        <v>8</v>
      </c>
      <c r="I59">
        <v>0</v>
      </c>
      <c r="K59">
        <v>12</v>
      </c>
      <c r="L59">
        <f t="shared" si="21"/>
        <v>0</v>
      </c>
      <c r="M59">
        <f t="shared" si="22"/>
        <v>0</v>
      </c>
      <c r="N59">
        <f t="shared" si="23"/>
        <v>0</v>
      </c>
      <c r="O59">
        <f t="shared" si="24"/>
        <v>8</v>
      </c>
      <c r="P59">
        <f t="shared" si="25"/>
        <v>5</v>
      </c>
      <c r="Q59">
        <f t="shared" si="26"/>
        <v>31</v>
      </c>
      <c r="R59">
        <f t="shared" si="27"/>
        <v>23</v>
      </c>
      <c r="S59">
        <f t="shared" si="28"/>
        <v>13</v>
      </c>
    </row>
  </sheetData>
  <mergeCells count="4">
    <mergeCell ref="B1:I1"/>
    <mergeCell ref="B16:I16"/>
    <mergeCell ref="B31:I31"/>
    <mergeCell ref="B46:I46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listy</vt:lpstr>
      </vt:variant>
      <vt:variant>
        <vt:i4>1</vt:i4>
      </vt:variant>
      <vt:variant>
        <vt:lpstr>grafy</vt:lpstr>
      </vt:variant>
      <vt:variant>
        <vt:i4>4</vt:i4>
      </vt:variant>
    </vt:vector>
  </HeadingPairs>
  <TitlesOfParts>
    <vt:vector size="5" baseType="lpstr">
      <vt:lpstr>List1</vt:lpstr>
      <vt:lpstr>Total delay</vt:lpstr>
      <vt:lpstr>Maximal delay</vt:lpstr>
      <vt:lpstr>Replanned slots</vt:lpstr>
      <vt:lpstr>Makespan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Honza</dc:creator>
  <cp:lastModifiedBy>Honza</cp:lastModifiedBy>
  <cp:lastPrinted>2014-12-10T22:12:57Z</cp:lastPrinted>
  <dcterms:created xsi:type="dcterms:W3CDTF">2014-12-06T12:40:12Z</dcterms:created>
  <dcterms:modified xsi:type="dcterms:W3CDTF">2014-12-10T23:38:56Z</dcterms:modified>
</cp:coreProperties>
</file>